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nova_tg\Desktop\WORK\ОМС_ФИНАНС\Протоколы\"/>
    </mc:Choice>
  </mc:AlternateContent>
  <xr:revisionPtr revIDLastSave="0" documentId="13_ncr:1_{E5F53325-EAB2-4E8F-B77A-DA3E2D8E823C}" xr6:coauthVersionLast="36" xr6:coauthVersionMax="36" xr10:uidLastSave="{00000000-0000-0000-0000-000000000000}"/>
  <bookViews>
    <workbookView xWindow="0" yWindow="0" windowWidth="28800" windowHeight="11625" tabRatio="885" xr2:uid="{00000000-000D-0000-FFFF-FFFF00000000}"/>
  </bookViews>
  <sheets>
    <sheet name="Круглосуточный стационар" sheetId="1" r:id="rId1"/>
    <sheet name="ВМП" sheetId="2" r:id="rId2"/>
    <sheet name="Дневной стационар" sheetId="3" r:id="rId3"/>
    <sheet name="ЭКО" sheetId="4" r:id="rId4"/>
    <sheet name="Диализ" sheetId="5" r:id="rId5"/>
    <sheet name="Агрегированные посещ.подуш." sheetId="19" r:id="rId6"/>
    <sheet name="Агрегированные посещ.не подуш." sheetId="6" r:id="rId7"/>
    <sheet name="Диспансеризация взр 1 этап" sheetId="20" r:id="rId8"/>
    <sheet name="Проф.осмотры_взр" sheetId="23" r:id="rId9"/>
    <sheet name="Проф.осмотры_несов" sheetId="22" r:id="rId10"/>
    <sheet name="Углубленная диспансеризация" sheetId="21" r:id="rId11"/>
    <sheet name="Диспансеризация детей сирот " sheetId="24" r:id="rId12"/>
    <sheet name="АПП_УЕТ" sheetId="7" r:id="rId13"/>
    <sheet name="КТ" sheetId="8" r:id="rId14"/>
    <sheet name="МРТ" sheetId="9" r:id="rId15"/>
    <sheet name="Сцинтиграфия" sheetId="10" r:id="rId16"/>
    <sheet name="ASSR" sheetId="11" r:id="rId17"/>
    <sheet name="СОЗ" sheetId="12" r:id="rId18"/>
    <sheet name="ПД" sheetId="13" r:id="rId19"/>
    <sheet name="УЗИ" sheetId="14" r:id="rId20"/>
    <sheet name="Эндоскопия" sheetId="15" r:id="rId21"/>
    <sheet name="Гистология" sheetId="16" r:id="rId22"/>
    <sheet name="МГИ" sheetId="17" r:id="rId23"/>
    <sheet name="Скорая_МП" sheetId="18" r:id="rId24"/>
  </sheets>
  <externalReferences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_" localSheetId="16">#REF!</definedName>
    <definedName name="_" localSheetId="5">#REF!</definedName>
    <definedName name="_" localSheetId="1">#REF!</definedName>
    <definedName name="_" localSheetId="21">#REF!</definedName>
    <definedName name="_" localSheetId="4">#REF!</definedName>
    <definedName name="_" localSheetId="7">#REF!</definedName>
    <definedName name="_" localSheetId="2">#REF!</definedName>
    <definedName name="_" localSheetId="0">#REF!</definedName>
    <definedName name="_" localSheetId="13">#REF!</definedName>
    <definedName name="_" localSheetId="22">#REF!</definedName>
    <definedName name="_" localSheetId="14">#REF!</definedName>
    <definedName name="_" localSheetId="18">#REF!</definedName>
    <definedName name="_" localSheetId="23">#REF!</definedName>
    <definedName name="_" localSheetId="17">#REF!</definedName>
    <definedName name="_" localSheetId="15">#REF!</definedName>
    <definedName name="_" localSheetId="19">#REF!</definedName>
    <definedName name="_" localSheetId="3">#REF!</definedName>
    <definedName name="_" localSheetId="20">#REF!</definedName>
    <definedName name="_">#REF!</definedName>
    <definedName name="_xlnm._FilterDatabase" localSheetId="16" hidden="1">ASSR!$A$6:$AJ$6</definedName>
    <definedName name="_xlnm._FilterDatabase" localSheetId="6" hidden="1">'Агрегированные посещ.не подуш.'!$A$6:$AL$236</definedName>
    <definedName name="_xlnm._FilterDatabase" localSheetId="5" hidden="1">'Агрегированные посещ.подуш.'!$A$6:$AK$95</definedName>
    <definedName name="_xlnm._FilterDatabase" localSheetId="12" hidden="1">АПП_УЕТ!$A$6:$AL$140</definedName>
    <definedName name="_xlnm._FilterDatabase" localSheetId="1" hidden="1">ВМП!$A$6:$AN$6</definedName>
    <definedName name="_xlnm._FilterDatabase" localSheetId="21" hidden="1">Гистология!$A$6:$AL$68</definedName>
    <definedName name="_xlnm._FilterDatabase" localSheetId="4" hidden="1">Диализ!$A$6:$EZ$6</definedName>
    <definedName name="_xlnm._FilterDatabase" localSheetId="7">фин+объемы [1]АПП!$A$5:$AU$10418</definedName>
    <definedName name="_xlnm._FilterDatabase" localSheetId="11" hidden="1">'Диспансеризация детей сирот '!$A$6:$AJ$77</definedName>
    <definedName name="_xlnm._FilterDatabase" localSheetId="2" hidden="1">'Дневной стационар'!$A$6:$AN$336</definedName>
    <definedName name="_xlnm._FilterDatabase" localSheetId="0" hidden="1">'Круглосуточный стационар'!$A$6:$AR$278</definedName>
    <definedName name="_xlnm._FilterDatabase" localSheetId="13" hidden="1">КТ!$A$6:$AL$88</definedName>
    <definedName name="_xlnm._FilterDatabase" localSheetId="22" hidden="1">МГИ!$A$6:$AJ$6</definedName>
    <definedName name="_xlnm._FilterDatabase" localSheetId="14" hidden="1">МРТ!$A$6:$AJ$82</definedName>
    <definedName name="_xlnm._FilterDatabase" localSheetId="18" hidden="1">ПД!$A$6:$AJ$34</definedName>
    <definedName name="_xlnm._FilterDatabase" localSheetId="8" hidden="1">Проф.осмотры_взр!$A$6:$AJ$6</definedName>
    <definedName name="_xlnm._FilterDatabase" localSheetId="23" hidden="1">Скорая_МП!$A$6:$AJ$6</definedName>
    <definedName name="_xlnm._FilterDatabase" localSheetId="17" hidden="1">СОЗ!$A$6:$AJ$6</definedName>
    <definedName name="_xlnm._FilterDatabase" localSheetId="15" hidden="1">Сцинтиграфия!$A$6:$AJ$6</definedName>
    <definedName name="_xlnm._FilterDatabase" localSheetId="10" hidden="1">'Углубленная диспансеризация'!$A$6:$AK$6</definedName>
    <definedName name="_xlnm._FilterDatabase" localSheetId="19" hidden="1">УЗИ!$A$6:$AM$6</definedName>
    <definedName name="_xlnm._FilterDatabase" localSheetId="3" hidden="1">ЭКО!$A$6:$AL$37</definedName>
    <definedName name="_xlnm._FilterDatabase" localSheetId="20" hidden="1">Эндоскопия!$A$6:$AJ$103</definedName>
    <definedName name="_xlnm._FilterDatabase">фин+объемы [1]АПП!$A$5:$AU$10418</definedName>
    <definedName name="A" localSheetId="5">#REF!</definedName>
    <definedName name="A" localSheetId="7">#REF!</definedName>
    <definedName name="A">#REF!</definedName>
    <definedName name="AVANS_SUM">'[2]Базовая программа'!$C$6:$C$199</definedName>
    <definedName name="AVANS_SUM_S" localSheetId="5">#REF!</definedName>
    <definedName name="AVANS_SUM_S" localSheetId="7">#REF!</definedName>
    <definedName name="AVANS_SUM_S">#REF!</definedName>
    <definedName name="CODE_LPU_S" localSheetId="5">'[3]нояб СМО2'!#REF!</definedName>
    <definedName name="CODE_LPU_S">'[3]нояб СМО2'!#REF!</definedName>
    <definedName name="COKR_NAME_S" localSheetId="5">'[3]нояб СМО2'!#REF!</definedName>
    <definedName name="COKR_NAME_S">'[3]нояб СМО2'!#REF!</definedName>
    <definedName name="CONTRACT_S" localSheetId="5">'[3]нояб СМО2'!#REF!</definedName>
    <definedName name="CONTRACT_S">'[3]нояб СМО2'!#REF!</definedName>
    <definedName name="DELT">'[3]нояб СМО2'!$F$11:$F$39</definedName>
    <definedName name="DELT_S" localSheetId="5">'[3]нояб СМО2'!#REF!</definedName>
    <definedName name="DELT_S">'[3]нояб СМО2'!#REF!</definedName>
    <definedName name="Excel_BuiltIn__FilterDatabase_15" localSheetId="5">#REF!</definedName>
    <definedName name="Excel_BuiltIn__FilterDatabase_15" localSheetId="7">#REF!</definedName>
    <definedName name="Excel_BuiltIn__FilterDatabase_15">#REF!</definedName>
    <definedName name="Excel_BuiltIn_Database" localSheetId="5">#REF!</definedName>
    <definedName name="Excel_BuiltIn_Database" localSheetId="7">#REF!</definedName>
    <definedName name="Excel_BuiltIn_Database">#REF!</definedName>
    <definedName name="Excel_BuiltIn_Print_Area_1_1" localSheetId="5">#REF!</definedName>
    <definedName name="Excel_BuiltIn_Print_Area_1_1" localSheetId="7">#REF!</definedName>
    <definedName name="Excel_BuiltIn_Print_Area_1_1">#REF!</definedName>
    <definedName name="Excel_BuiltIn_Print_Area_1_1_1_1" localSheetId="5">#REF!</definedName>
    <definedName name="Excel_BuiltIn_Print_Area_1_1_1_1">#REF!</definedName>
    <definedName name="Excel_BuiltIn_Print_Area_1_1_1_1_1" localSheetId="5">#REF!</definedName>
    <definedName name="Excel_BuiltIn_Print_Area_1_1_1_1_1">#REF!</definedName>
    <definedName name="Excel_BuiltIn_Print_Area_1_1_1_1_1_1" localSheetId="5">#REF!</definedName>
    <definedName name="Excel_BuiltIn_Print_Area_1_1_1_1_1_1">#REF!</definedName>
    <definedName name="Excel_BuiltIn_Print_Area_1_1_1_1_1_1_1" localSheetId="5">#REF!</definedName>
    <definedName name="Excel_BuiltIn_Print_Area_1_1_1_1_1_1_1">#REF!</definedName>
    <definedName name="LPUNAME_S" localSheetId="5">#REF!</definedName>
    <definedName name="LPUNAME_S">#REF!</definedName>
    <definedName name="NAME_LPU_S">'[3]нояб СМО2'!#REF!</definedName>
    <definedName name="NN_S">'[3]нояб СМО2'!#REF!</definedName>
    <definedName name="PERIOD_S_CELL" localSheetId="5">#REF!</definedName>
    <definedName name="PERIOD_S_CELL" localSheetId="7">#REF!</definedName>
    <definedName name="PERIOD_S_CELL">#REF!</definedName>
    <definedName name="PREPAID_EXPENSE">'[3]нояб СМО2'!$G$11:$G$39</definedName>
    <definedName name="PREPAID_EXPENSE_S" localSheetId="5">'[3]нояб СМО2'!#REF!</definedName>
    <definedName name="PREPAID_EXPENSE_S">'[3]нояб СМО2'!#REF!</definedName>
    <definedName name="PRGNAME_S_CELL" localSheetId="5">#REF!</definedName>
    <definedName name="PRGNAME_S_CELL" localSheetId="7">#REF!</definedName>
    <definedName name="PRGNAME_S_CELL">#REF!</definedName>
    <definedName name="RF_SUM_S" localSheetId="5">#REF!</definedName>
    <definedName name="RF_SUM_S" localSheetId="7">#REF!</definedName>
    <definedName name="RF_SUM_S">#REF!</definedName>
    <definedName name="Ryb">[4]Сентябрь_свод!$A$1:$H$118</definedName>
    <definedName name="s" localSheetId="5">#REF!</definedName>
    <definedName name="s" localSheetId="7">#REF!</definedName>
    <definedName name="s">#REF!</definedName>
    <definedName name="SMO_FULL_NAME_S_CELL" localSheetId="5">#REF!</definedName>
    <definedName name="SMO_FULL_NAME_S_CELL" localSheetId="7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Z_04883614_6FD7_4B53_A9AB_ECFFCCCD4607_.wvu.FilterData" localSheetId="1" hidden="1">ВМП!$A$6:$H$44</definedName>
    <definedName name="Z_04883614_6FD7_4B53_A9AB_ECFFCCCD4607_.wvu.FilterData" localSheetId="2" hidden="1">'Дневной стационар'!$A$6:$H$333</definedName>
    <definedName name="Z_04883614_6FD7_4B53_A9AB_ECFFCCCD4607_.wvu.FilterData" localSheetId="0" hidden="1">'Круглосуточный стационар'!$A$6:$H$276</definedName>
    <definedName name="Z_0BF1B18C_0CF0_44AE_B4E4_FACCD28AA6F3_.wvu.FilterData" localSheetId="1" hidden="1">ВМП!$A$6:$H$44</definedName>
    <definedName name="Z_0BF1B18C_0CF0_44AE_B4E4_FACCD28AA6F3_.wvu.FilterData" localSheetId="2" hidden="1">'Дневной стационар'!$A$6:$H$333</definedName>
    <definedName name="Z_0BF1B18C_0CF0_44AE_B4E4_FACCD28AA6F3_.wvu.FilterData" localSheetId="0" hidden="1">'Круглосуточный стационар'!$A$6:$H$276</definedName>
    <definedName name="Z_28181EE5_E0C5_498E_80DF_92EB04736628_.wvu.FilterData" localSheetId="2" hidden="1">'Дневной стационар'!$A$6:$H$6</definedName>
    <definedName name="Z_34F4691A_1637_4C24_92B6_D3689123185D_.wvu.FilterData" localSheetId="2" hidden="1">'Дневной стационар'!$A$6:$H$6</definedName>
    <definedName name="Z_34F4691A_1637_4C24_92B6_D3689123185D_.wvu.FilterData" localSheetId="0" hidden="1">'Круглосуточный стационар'!$A$6:$H$6</definedName>
    <definedName name="Z_351E3F32_BA9C_4F5B_A0E2_C5A2ABD0376B_.wvu.FilterData" localSheetId="0" hidden="1">'Круглосуточный стационар'!$A$6:$H$6</definedName>
    <definedName name="Z_3A6C13AC_4E0F_4940_90BB_A3520E545274_.wvu.FilterData" localSheetId="1" hidden="1">ВМП!$A$6:$H$44</definedName>
    <definedName name="Z_3A6C13AC_4E0F_4940_90BB_A3520E545274_.wvu.FilterData" localSheetId="2" hidden="1">'Дневной стационар'!$A$6:$H$333</definedName>
    <definedName name="Z_3A6C13AC_4E0F_4940_90BB_A3520E545274_.wvu.FilterData" localSheetId="0" hidden="1">'Круглосуточный стационар'!$A$6:$H$276</definedName>
    <definedName name="Z_3A7C223C_D1B4_4553_8B3A_2D2965BCF60A_.wvu.FilterData" localSheetId="1" hidden="1">ВМП!$A$6:$H$44</definedName>
    <definedName name="Z_3A7C223C_D1B4_4553_8B3A_2D2965BCF60A_.wvu.FilterData" localSheetId="2" hidden="1">'Дневной стационар'!$A$6:$H$333</definedName>
    <definedName name="Z_3A7C223C_D1B4_4553_8B3A_2D2965BCF60A_.wvu.FilterData" localSheetId="0" hidden="1">'Круглосуточный стационар'!$A$6:$H$276</definedName>
    <definedName name="Z_51BC30E2_795E_4E95_B204_818A83D6F970_.wvu.FilterData" localSheetId="1" hidden="1">ВМП!$A$6:$H$44</definedName>
    <definedName name="Z_51BC30E2_795E_4E95_B204_818A83D6F970_.wvu.FilterData" localSheetId="2" hidden="1">'Дневной стационар'!$A$6:$H$333</definedName>
    <definedName name="Z_51BC30E2_795E_4E95_B204_818A83D6F970_.wvu.FilterData" localSheetId="0" hidden="1">'Круглосуточный стационар'!$A$6:$H$6</definedName>
    <definedName name="Z_5208700B_9BF7_4586_8B7B_D86A6EF79A72_.wvu.FilterData" localSheetId="1" hidden="1">ВМП!$A$4:$H$42</definedName>
    <definedName name="Z_5208700B_9BF7_4586_8B7B_D86A6EF79A72_.wvu.FilterData" localSheetId="2" hidden="1">'Дневной стационар'!$A$6:$H$333</definedName>
    <definedName name="Z_68898C38_DB84_431F_B7FB_805ACAD16248_.wvu.FilterData" localSheetId="1" hidden="1">ВМП!$A$6:$H$44</definedName>
    <definedName name="Z_68898C38_DB84_431F_B7FB_805ACAD16248_.wvu.FilterData" localSheetId="2" hidden="1">'Дневной стационар'!$A$6:$H$333</definedName>
    <definedName name="Z_68898C38_DB84_431F_B7FB_805ACAD16248_.wvu.FilterData" localSheetId="0" hidden="1">'Круглосуточный стационар'!$A$6:$H$276</definedName>
    <definedName name="Z_6924C9E4_8B1E_478E_B761_4499919451ED_.wvu.FilterData" localSheetId="1" hidden="1">ВМП!$A$6:$H$44</definedName>
    <definedName name="Z_6924C9E4_8B1E_478E_B761_4499919451ED_.wvu.FilterData" localSheetId="2" hidden="1">'Дневной стационар'!$A$6:$H$333</definedName>
    <definedName name="Z_6924C9E4_8B1E_478E_B761_4499919451ED_.wvu.FilterData" localSheetId="0" hidden="1">'Круглосуточный стационар'!$A$6:$H$6</definedName>
    <definedName name="Z_73FB4389_870D_4631_BB77_E7C48C680E07_.wvu.FilterData" localSheetId="1" hidden="1">ВМП!$A$6:$H$6</definedName>
    <definedName name="Z_73FB4389_870D_4631_BB77_E7C48C680E07_.wvu.FilterData" localSheetId="2" hidden="1">'Дневной стационар'!$A$6:$H$6</definedName>
    <definedName name="Z_73FB4389_870D_4631_BB77_E7C48C680E07_.wvu.FilterData" localSheetId="0" hidden="1">'Круглосуточный стационар'!$A$6:$H$6</definedName>
    <definedName name="Z_82794A64_EED8_4581_AB09_6FED6AAA894B_.wvu.FilterData" localSheetId="1" hidden="1">ВМП!$A$6:$H$6</definedName>
    <definedName name="Z_8777C987_C1B9_4C05_BD1A_63370C121BEE_.wvu.FilterData" localSheetId="1" hidden="1">ВМП!$A$6:$H$6</definedName>
    <definedName name="Z_8777C987_C1B9_4C05_BD1A_63370C121BEE_.wvu.FilterData" localSheetId="2" hidden="1">'Дневной стационар'!$A$6:$H$6</definedName>
    <definedName name="Z_8777C987_C1B9_4C05_BD1A_63370C121BEE_.wvu.FilterData" localSheetId="0" hidden="1">'Круглосуточный стационар'!$A$6:$H$6</definedName>
    <definedName name="Z_A069EFE6_F60F_4656_938E_0D1C8A51EB5E_.wvu.FilterData" localSheetId="2" hidden="1">'Дневной стационар'!$A$6:$H$6</definedName>
    <definedName name="Z_A51C287D_C985_4571_8016_2795F3EA6E16_.wvu.FilterData" localSheetId="2" hidden="1">'Дневной стационар'!$A$6:$H$6</definedName>
    <definedName name="Z_A6498991_3F88_4659_908C_674017F9B15B_.wvu.FilterData" localSheetId="0" hidden="1">'Круглосуточный стационар'!$A$6:$H$6</definedName>
    <definedName name="Z_A98FAF14_541F_4F63_9A11_5D5E3718CCE1_.wvu.FilterData" localSheetId="1" hidden="1">ВМП!$A$6:$H$44</definedName>
    <definedName name="Z_A98FAF14_541F_4F63_9A11_5D5E3718CCE1_.wvu.FilterData" localSheetId="2" hidden="1">'Дневной стационар'!$A$6:$H$333</definedName>
    <definedName name="Z_A98FAF14_541F_4F63_9A11_5D5E3718CCE1_.wvu.FilterData" localSheetId="0" hidden="1">'Круглосуточный стационар'!$A$6:$H$276</definedName>
    <definedName name="Z_ADA1942D_2B80_449A_BA1B_BABFF47EB7B5_.wvu.FilterData" localSheetId="2" hidden="1">'Дневной стационар'!$A$6:$H$6</definedName>
    <definedName name="Z_AE1BA67E_6559_4DC6_8737_C3127296BA9C_.wvu.FilterData" localSheetId="1" hidden="1">ВМП!$A$6:$H$6</definedName>
    <definedName name="Z_AE1BA67E_6559_4DC6_8737_C3127296BA9C_.wvu.FilterData" localSheetId="2" hidden="1">'Дневной стационар'!$A$6:$H$6</definedName>
    <definedName name="Z_AE1BA67E_6559_4DC6_8737_C3127296BA9C_.wvu.FilterData" localSheetId="0" hidden="1">'Круглосуточный стационар'!$A$6:$H$6</definedName>
    <definedName name="Z_B464BFEF_746B_4CF8_BD65_531E80E6EE14_.wvu.FilterData" localSheetId="1" hidden="1">ВМП!$A$6:$H$44</definedName>
    <definedName name="Z_B464BFEF_746B_4CF8_BD65_531E80E6EE14_.wvu.FilterData" localSheetId="2" hidden="1">'Дневной стационар'!$A$6:$H$333</definedName>
    <definedName name="Z_B464BFEF_746B_4CF8_BD65_531E80E6EE14_.wvu.FilterData" localSheetId="0" hidden="1">'Круглосуточный стационар'!$A$6:$H$276</definedName>
    <definedName name="Z_DC5F69B3_87F1_4C8A_A0A1_9981906C47CE_.wvu.FilterData" localSheetId="1" hidden="1">ВМП!$A$6:$H$44</definedName>
    <definedName name="Z_DC5F69B3_87F1_4C8A_A0A1_9981906C47CE_.wvu.FilterData" localSheetId="2" hidden="1">'Дневной стационар'!$A$6:$H$333</definedName>
    <definedName name="Z_DC5F69B3_87F1_4C8A_A0A1_9981906C47CE_.wvu.FilterData" localSheetId="0" hidden="1">'Круглосуточный стационар'!$A$6:$H$276</definedName>
    <definedName name="Z_F8D4B7E4_4637_40BD_82B2_D197CCE19299_.wvu.FilterData" localSheetId="2" hidden="1">'Дневной стационар'!$A$6:$H$6</definedName>
    <definedName name="Z_FE55F879_F83D_417D_8228_94137648C724_.wvu.FilterData" localSheetId="2" hidden="1">'Дневной стационар'!$A$6:$H$6</definedName>
    <definedName name="А1" localSheetId="5">#REF!</definedName>
    <definedName name="А1" localSheetId="7">#REF!</definedName>
    <definedName name="А1">#REF!</definedName>
    <definedName name="А11" localSheetId="5">#REF!</definedName>
    <definedName name="А11" localSheetId="7">#REF!</definedName>
    <definedName name="А11">#REF!</definedName>
    <definedName name="А30" localSheetId="5">#REF!</definedName>
    <definedName name="А30" localSheetId="7">#REF!</definedName>
    <definedName name="А30">#REF!</definedName>
    <definedName name="апвап">[6]Сентябрь_свод!$A$1:$H$118</definedName>
    <definedName name="апраоаоаоа" localSheetId="5">#REF!</definedName>
    <definedName name="апраоаоаоа" localSheetId="7">#REF!</definedName>
    <definedName name="апраоаоаоа">#REF!</definedName>
    <definedName name="б" localSheetId="16">#REF!</definedName>
    <definedName name="б" localSheetId="5">#REF!</definedName>
    <definedName name="б" localSheetId="1">#REF!</definedName>
    <definedName name="б" localSheetId="21">#REF!</definedName>
    <definedName name="б" localSheetId="4">#REF!</definedName>
    <definedName name="б" localSheetId="7">#REF!</definedName>
    <definedName name="б" localSheetId="2">#REF!</definedName>
    <definedName name="б" localSheetId="0">#REF!</definedName>
    <definedName name="б" localSheetId="13">#REF!</definedName>
    <definedName name="б" localSheetId="22">#REF!</definedName>
    <definedName name="б" localSheetId="14">#REF!</definedName>
    <definedName name="б" localSheetId="18">#REF!</definedName>
    <definedName name="б" localSheetId="23">#REF!</definedName>
    <definedName name="б" localSheetId="17">#REF!</definedName>
    <definedName name="б" localSheetId="15">#REF!</definedName>
    <definedName name="б" localSheetId="19">#REF!</definedName>
    <definedName name="б" localSheetId="3">#REF!</definedName>
    <definedName name="б" localSheetId="20">#REF!</definedName>
    <definedName name="б">#REF!</definedName>
    <definedName name="_xlnm.Database" localSheetId="16">#REF!</definedName>
    <definedName name="_xlnm.Database" localSheetId="5">#REF!</definedName>
    <definedName name="_xlnm.Database" localSheetId="1">#REF!</definedName>
    <definedName name="_xlnm.Database" localSheetId="21">#REF!</definedName>
    <definedName name="_xlnm.Database" localSheetId="4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 localSheetId="22">#REF!</definedName>
    <definedName name="_xlnm.Database" localSheetId="14">#REF!</definedName>
    <definedName name="_xlnm.Database" localSheetId="18">#REF!</definedName>
    <definedName name="_xlnm.Database" localSheetId="23">#REF!</definedName>
    <definedName name="_xlnm.Database" localSheetId="17">#REF!</definedName>
    <definedName name="_xlnm.Database" localSheetId="15">#REF!</definedName>
    <definedName name="_xlnm.Database" localSheetId="19">#REF!</definedName>
    <definedName name="_xlnm.Database" localSheetId="3">#REF!</definedName>
    <definedName name="_xlnm.Database" localSheetId="20">#REF!</definedName>
    <definedName name="_xlnm.Database">#REF!</definedName>
    <definedName name="В32" localSheetId="5">#REF!</definedName>
    <definedName name="В32">#REF!</definedName>
    <definedName name="В32_12" localSheetId="5">#REF!</definedName>
    <definedName name="В32_12">#REF!</definedName>
    <definedName name="В32_42" localSheetId="5">#REF!</definedName>
    <definedName name="В32_42">#REF!</definedName>
    <definedName name="вася" localSheetId="5">#REF!</definedName>
    <definedName name="вася">#REF!</definedName>
    <definedName name="вмп" localSheetId="16">#REF!</definedName>
    <definedName name="вмп" localSheetId="5">#REF!</definedName>
    <definedName name="вмп" localSheetId="1">#REF!</definedName>
    <definedName name="вмп" localSheetId="21">#REF!</definedName>
    <definedName name="вмп" localSheetId="4">#REF!</definedName>
    <definedName name="вмп" localSheetId="2">#REF!</definedName>
    <definedName name="вмп" localSheetId="0">#REF!</definedName>
    <definedName name="вмп" localSheetId="13">#REF!</definedName>
    <definedName name="вмп" localSheetId="22">#REF!</definedName>
    <definedName name="вмп" localSheetId="14">#REF!</definedName>
    <definedName name="вмп" localSheetId="18">#REF!</definedName>
    <definedName name="вмп" localSheetId="23">#REF!</definedName>
    <definedName name="вмп" localSheetId="17">#REF!</definedName>
    <definedName name="вмп" localSheetId="15">#REF!</definedName>
    <definedName name="вмп" localSheetId="19">#REF!</definedName>
    <definedName name="вмп" localSheetId="3">#REF!</definedName>
    <definedName name="вмп" localSheetId="20">#REF!</definedName>
    <definedName name="вмп">#REF!</definedName>
    <definedName name="Зап" localSheetId="5">#N/A</definedName>
    <definedName name="Зап" localSheetId="7">#REF!</definedName>
    <definedName name="Зап">#N/A</definedName>
    <definedName name="Запрос11" localSheetId="5">#N/A</definedName>
    <definedName name="Запрос11" localSheetId="7">#REF!</definedName>
    <definedName name="Запрос11">#N/A</definedName>
    <definedName name="Запрос8" localSheetId="5">#N/A</definedName>
    <definedName name="Запрос8" localSheetId="7">#REF!</definedName>
    <definedName name="Запрос8">#N/A</definedName>
    <definedName name="запрс9" localSheetId="16">#REF!</definedName>
    <definedName name="запрс9" localSheetId="5">#REF!</definedName>
    <definedName name="запрс9" localSheetId="1">#REF!</definedName>
    <definedName name="запрс9" localSheetId="21">#REF!</definedName>
    <definedName name="запрс9" localSheetId="4">#REF!</definedName>
    <definedName name="запрс9" localSheetId="2">#REF!</definedName>
    <definedName name="запрс9" localSheetId="0">#REF!</definedName>
    <definedName name="запрс9" localSheetId="13">#REF!</definedName>
    <definedName name="запрс9" localSheetId="22">#REF!</definedName>
    <definedName name="запрс9" localSheetId="14">#REF!</definedName>
    <definedName name="запрс9" localSheetId="18">#REF!</definedName>
    <definedName name="запрс9" localSheetId="23">#REF!</definedName>
    <definedName name="запрс9" localSheetId="17">#REF!</definedName>
    <definedName name="запрс9" localSheetId="15">#REF!</definedName>
    <definedName name="запрс9" localSheetId="19">#REF!</definedName>
    <definedName name="запрс9" localSheetId="3">#REF!</definedName>
    <definedName name="запрс9" localSheetId="20">#REF!</definedName>
    <definedName name="запрс9">#REF!</definedName>
    <definedName name="комиссия" localSheetId="16">фин+объемы [1]АПП!$A$5:$AU$10418</definedName>
    <definedName name="комиссия" localSheetId="5">фин+объемы [1]АПП!$A$5:$AU$10418</definedName>
    <definedName name="комиссия" localSheetId="1">фин+объемы [1]АПП!$A$5:$AU$10418</definedName>
    <definedName name="комиссия" localSheetId="21">фин+объемы [1]АПП!$A$5:$AU$10418</definedName>
    <definedName name="комиссия" localSheetId="4">фин+объемы [1]АПП!$A$5:$AU$10418</definedName>
    <definedName name="комиссия" localSheetId="7">фин+объемы [1]АПП!$A$5:$AU$10418</definedName>
    <definedName name="комиссия" localSheetId="2">фин+объемы [1]АПП!$A$5:$AU$10418</definedName>
    <definedName name="комиссия" localSheetId="0">фин+объемы [1]АПП!$A$5:$AU$10418</definedName>
    <definedName name="комиссия" localSheetId="13">фин+объемы [1]АПП!$A$5:$AU$10418</definedName>
    <definedName name="комиссия" localSheetId="22">фин+объемы [1]АПП!$A$5:$AU$10418</definedName>
    <definedName name="комиссия" localSheetId="14">фин+объемы [1]АПП!$A$5:$AU$10418</definedName>
    <definedName name="комиссия" localSheetId="18">фин+объемы [1]АПП!$A$5:$AU$10418</definedName>
    <definedName name="комиссия" localSheetId="23">фин+объемы [1]АПП!$A$5:$AU$10418</definedName>
    <definedName name="комиссия" localSheetId="17">фин+объемы [1]АПП!$A$5:$AU$10418</definedName>
    <definedName name="комиссия" localSheetId="15">фин+объемы [1]АПП!$A$5:$AU$10418</definedName>
    <definedName name="комиссия" localSheetId="19">фин+объемы [1]АПП!$A$5:$AU$10418</definedName>
    <definedName name="комиссия" localSheetId="3">фин+объемы [1]АПП!$A$5:$AU$10418</definedName>
    <definedName name="комиссия" localSheetId="20">фин+объемы [1]АПП!$A$5:$AU$10418</definedName>
    <definedName name="комиссия">фин+объемы [1]АПП!$A$5:$AU$10418</definedName>
    <definedName name="комменты">'[7]свод (рабочий)'!$BG$4:$BG$5</definedName>
    <definedName name="л" localSheetId="16">#REF!</definedName>
    <definedName name="л" localSheetId="5">#REF!</definedName>
    <definedName name="л" localSheetId="1">#REF!</definedName>
    <definedName name="л" localSheetId="21">#REF!</definedName>
    <definedName name="л" localSheetId="4">#REF!</definedName>
    <definedName name="л" localSheetId="7">#REF!</definedName>
    <definedName name="л" localSheetId="2">#REF!</definedName>
    <definedName name="л" localSheetId="0">#REF!</definedName>
    <definedName name="л" localSheetId="13">#REF!</definedName>
    <definedName name="л" localSheetId="22">#REF!</definedName>
    <definedName name="л" localSheetId="14">#REF!</definedName>
    <definedName name="л" localSheetId="18">#REF!</definedName>
    <definedName name="л" localSheetId="23">#REF!</definedName>
    <definedName name="л" localSheetId="17">#REF!</definedName>
    <definedName name="л" localSheetId="15">#REF!</definedName>
    <definedName name="л" localSheetId="19">#REF!</definedName>
    <definedName name="л" localSheetId="3">#REF!</definedName>
    <definedName name="л" localSheetId="20">#REF!</definedName>
    <definedName name="л">#REF!</definedName>
    <definedName name="о">[4]Сентябрь_свод!$A$1:$H$118</definedName>
    <definedName name="_xlnm.Print_Area" localSheetId="5">#REF!</definedName>
    <definedName name="_xlnm.Print_Area" localSheetId="7">#REF!</definedName>
    <definedName name="_xlnm.Print_Area">#REF!</definedName>
    <definedName name="ОВП" localSheetId="5">#REF!</definedName>
    <definedName name="ОВП" localSheetId="7">#REF!</definedName>
    <definedName name="ОВП">#REF!</definedName>
    <definedName name="п" localSheetId="5">#REF!</definedName>
    <definedName name="п" localSheetId="7">#REF!</definedName>
    <definedName name="п">#REF!</definedName>
    <definedName name="пеее" localSheetId="5">#REF!</definedName>
    <definedName name="пеее">#REF!</definedName>
    <definedName name="пр" localSheetId="5">#REF!</definedName>
    <definedName name="пр">#REF!</definedName>
    <definedName name="пррр" localSheetId="5">#N/A</definedName>
    <definedName name="пррр" localSheetId="7">#REF!</definedName>
    <definedName name="пррр">#N/A</definedName>
    <definedName name="р" localSheetId="16">#REF!</definedName>
    <definedName name="р" localSheetId="5">#REF!</definedName>
    <definedName name="р" localSheetId="1">#REF!</definedName>
    <definedName name="р" localSheetId="21">#REF!</definedName>
    <definedName name="р" localSheetId="4">#REF!</definedName>
    <definedName name="р" localSheetId="2">#REF!</definedName>
    <definedName name="р" localSheetId="0">#REF!</definedName>
    <definedName name="р" localSheetId="13">#REF!</definedName>
    <definedName name="р" localSheetId="22">#REF!</definedName>
    <definedName name="р" localSheetId="14">#REF!</definedName>
    <definedName name="р" localSheetId="18">#REF!</definedName>
    <definedName name="р" localSheetId="23">#REF!</definedName>
    <definedName name="р" localSheetId="17">#REF!</definedName>
    <definedName name="р" localSheetId="15">#REF!</definedName>
    <definedName name="р" localSheetId="19">#REF!</definedName>
    <definedName name="р" localSheetId="3">#REF!</definedName>
    <definedName name="р" localSheetId="20">#REF!</definedName>
    <definedName name="р">#REF!</definedName>
    <definedName name="ро" localSheetId="5">#REF!</definedName>
    <definedName name="ро">#REF!</definedName>
    <definedName name="справочник_МО_2015" localSheetId="16">#REF!</definedName>
    <definedName name="справочник_МО_2015" localSheetId="5">#REF!</definedName>
    <definedName name="справочник_МО_2015" localSheetId="1">#REF!</definedName>
    <definedName name="справочник_МО_2015" localSheetId="21">#REF!</definedName>
    <definedName name="справочник_МО_2015" localSheetId="4">#REF!</definedName>
    <definedName name="справочник_МО_2015" localSheetId="2">#REF!</definedName>
    <definedName name="справочник_МО_2015" localSheetId="0">#REF!</definedName>
    <definedName name="справочник_МО_2015" localSheetId="13">#REF!</definedName>
    <definedName name="справочник_МО_2015" localSheetId="22">#REF!</definedName>
    <definedName name="справочник_МО_2015" localSheetId="14">#REF!</definedName>
    <definedName name="справочник_МО_2015" localSheetId="18">#REF!</definedName>
    <definedName name="справочник_МО_2015" localSheetId="23">#REF!</definedName>
    <definedName name="справочник_МО_2015" localSheetId="17">#REF!</definedName>
    <definedName name="справочник_МО_2015" localSheetId="15">#REF!</definedName>
    <definedName name="справочник_МО_2015" localSheetId="19">#REF!</definedName>
    <definedName name="справочник_МО_2015" localSheetId="3">#REF!</definedName>
    <definedName name="справочник_МО_2015" localSheetId="20">#REF!</definedName>
    <definedName name="справочник_МО_2015">#REF!</definedName>
    <definedName name="т" localSheetId="16">#REF!</definedName>
    <definedName name="т" localSheetId="5">#REF!</definedName>
    <definedName name="т" localSheetId="1">#REF!</definedName>
    <definedName name="т" localSheetId="21">#REF!</definedName>
    <definedName name="т" localSheetId="2">#REF!</definedName>
    <definedName name="т" localSheetId="0">#REF!</definedName>
    <definedName name="т" localSheetId="13">#REF!</definedName>
    <definedName name="т" localSheetId="22">#REF!</definedName>
    <definedName name="т" localSheetId="14">#REF!</definedName>
    <definedName name="т" localSheetId="18">#REF!</definedName>
    <definedName name="т" localSheetId="23">#REF!</definedName>
    <definedName name="т" localSheetId="17">#REF!</definedName>
    <definedName name="т" localSheetId="15">#REF!</definedName>
    <definedName name="т" localSheetId="19">#REF!</definedName>
    <definedName name="т" localSheetId="20">#REF!</definedName>
    <definedName name="т">#REF!</definedName>
    <definedName name="тан" localSheetId="16">#REF!</definedName>
    <definedName name="тан" localSheetId="5">#REF!</definedName>
    <definedName name="тан" localSheetId="1">#REF!</definedName>
    <definedName name="тан" localSheetId="21">#REF!</definedName>
    <definedName name="тан" localSheetId="2">#REF!</definedName>
    <definedName name="тан" localSheetId="0">#REF!</definedName>
    <definedName name="тан" localSheetId="13">#REF!</definedName>
    <definedName name="тан" localSheetId="22">#REF!</definedName>
    <definedName name="тан" localSheetId="14">#REF!</definedName>
    <definedName name="тан" localSheetId="18">#REF!</definedName>
    <definedName name="тан" localSheetId="23">#REF!</definedName>
    <definedName name="тан" localSheetId="17">#REF!</definedName>
    <definedName name="тан" localSheetId="15">#REF!</definedName>
    <definedName name="тан" localSheetId="19">#REF!</definedName>
    <definedName name="тан" localSheetId="20">#REF!</definedName>
    <definedName name="тан">#REF!</definedName>
    <definedName name="цццц" localSheetId="5">#N/A</definedName>
    <definedName name="цццц" localSheetId="7">#REF!</definedName>
    <definedName name="цццц">#N/A</definedName>
    <definedName name="цыва">[8]Сентябрь_свод!$A$1:$H$118</definedName>
    <definedName name="що" localSheetId="5">#REF!</definedName>
    <definedName name="що" localSheetId="7">#REF!</definedName>
    <definedName name="що">#REF!</definedName>
    <definedName name="щщщ" localSheetId="16">#REF!</definedName>
    <definedName name="щщщ" localSheetId="5">#REF!</definedName>
    <definedName name="щщщ" localSheetId="1">#REF!</definedName>
    <definedName name="щщщ" localSheetId="21">#REF!</definedName>
    <definedName name="щщщ" localSheetId="4">#REF!</definedName>
    <definedName name="щщщ" localSheetId="7">#REF!</definedName>
    <definedName name="щщщ" localSheetId="2">#REF!</definedName>
    <definedName name="щщщ" localSheetId="0">#REF!</definedName>
    <definedName name="щщщ" localSheetId="13">#REF!</definedName>
    <definedName name="щщщ" localSheetId="22">#REF!</definedName>
    <definedName name="щщщ" localSheetId="14">#REF!</definedName>
    <definedName name="щщщ" localSheetId="18">#REF!</definedName>
    <definedName name="щщщ" localSheetId="23">#REF!</definedName>
    <definedName name="щщщ" localSheetId="17">#REF!</definedName>
    <definedName name="щщщ" localSheetId="15">#REF!</definedName>
    <definedName name="щщщ" localSheetId="19">#REF!</definedName>
    <definedName name="щщщ" localSheetId="3">#REF!</definedName>
    <definedName name="щщщ" localSheetId="20">#REF!</definedName>
    <definedName name="щщщ">#REF!</definedName>
    <definedName name="ыыы" localSheetId="5">#REF!</definedName>
    <definedName name="ыыы">#REF!</definedName>
    <definedName name="ЭЭЭ" localSheetId="16">#REF!</definedName>
    <definedName name="ЭЭЭ" localSheetId="5">#REF!</definedName>
    <definedName name="ЭЭЭ" localSheetId="1">#REF!</definedName>
    <definedName name="ЭЭЭ" localSheetId="21">#REF!</definedName>
    <definedName name="ЭЭЭ" localSheetId="4">#REF!</definedName>
    <definedName name="ЭЭЭ" localSheetId="2">#REF!</definedName>
    <definedName name="ЭЭЭ" localSheetId="0">#REF!</definedName>
    <definedName name="ЭЭЭ" localSheetId="13">#REF!</definedName>
    <definedName name="ЭЭЭ" localSheetId="22">#REF!</definedName>
    <definedName name="ЭЭЭ" localSheetId="14">#REF!</definedName>
    <definedName name="ЭЭЭ" localSheetId="18">#REF!</definedName>
    <definedName name="ЭЭЭ" localSheetId="23">#REF!</definedName>
    <definedName name="ЭЭЭ" localSheetId="17">#REF!</definedName>
    <definedName name="ЭЭЭ" localSheetId="15">#REF!</definedName>
    <definedName name="ЭЭЭ" localSheetId="19">#REF!</definedName>
    <definedName name="ЭЭЭ" localSheetId="3">#REF!</definedName>
    <definedName name="ЭЭЭ" localSheetId="20">#REF!</definedName>
    <definedName name="ЭЭЭ">#REF!</definedName>
    <definedName name="январь">[8]Сентябрь_свод!$A$1:$H$118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77" i="24" l="1"/>
  <c r="AI77" i="24"/>
  <c r="AH77" i="24"/>
  <c r="AG77" i="24"/>
  <c r="AF77" i="24"/>
  <c r="AE77" i="24"/>
  <c r="AD77" i="24"/>
  <c r="AC77" i="24"/>
  <c r="AB77" i="24"/>
  <c r="AA77" i="24"/>
  <c r="Z77" i="24"/>
  <c r="X77" i="24"/>
  <c r="W77" i="24"/>
  <c r="V77" i="24"/>
  <c r="U77" i="24"/>
  <c r="T77" i="24"/>
  <c r="S77" i="24"/>
  <c r="R77" i="24"/>
  <c r="Q77" i="24"/>
  <c r="P77" i="24"/>
  <c r="O77" i="24"/>
  <c r="N77" i="24"/>
  <c r="AE76" i="24"/>
  <c r="Y76" i="24"/>
  <c r="S76" i="24"/>
  <c r="M76" i="24"/>
  <c r="L76" i="24"/>
  <c r="K76" i="24"/>
  <c r="J76" i="24"/>
  <c r="I76" i="24"/>
  <c r="H76" i="24"/>
  <c r="G76" i="24" s="1"/>
  <c r="AE75" i="24"/>
  <c r="Y75" i="24"/>
  <c r="S75" i="24"/>
  <c r="M75" i="24"/>
  <c r="L75" i="24"/>
  <c r="K75" i="24"/>
  <c r="J75" i="24"/>
  <c r="I75" i="24"/>
  <c r="G75" i="24" s="1"/>
  <c r="H75" i="24"/>
  <c r="AE74" i="24"/>
  <c r="Y74" i="24"/>
  <c r="S74" i="24"/>
  <c r="M74" i="24"/>
  <c r="L74" i="24"/>
  <c r="K74" i="24"/>
  <c r="J74" i="24"/>
  <c r="I74" i="24"/>
  <c r="H74" i="24"/>
  <c r="G74" i="24"/>
  <c r="AE73" i="24"/>
  <c r="Y73" i="24"/>
  <c r="S73" i="24"/>
  <c r="M73" i="24"/>
  <c r="L73" i="24"/>
  <c r="K73" i="24"/>
  <c r="J73" i="24"/>
  <c r="I73" i="24"/>
  <c r="H73" i="24"/>
  <c r="G73" i="24" s="1"/>
  <c r="AE72" i="24"/>
  <c r="Y72" i="24"/>
  <c r="S72" i="24"/>
  <c r="M72" i="24"/>
  <c r="L72" i="24"/>
  <c r="K72" i="24"/>
  <c r="J72" i="24"/>
  <c r="I72" i="24"/>
  <c r="G72" i="24" s="1"/>
  <c r="H72" i="24"/>
  <c r="AE71" i="24"/>
  <c r="Y71" i="24"/>
  <c r="S71" i="24"/>
  <c r="M71" i="24"/>
  <c r="L71" i="24"/>
  <c r="K71" i="24"/>
  <c r="J71" i="24"/>
  <c r="I71" i="24"/>
  <c r="H71" i="24"/>
  <c r="G71" i="24"/>
  <c r="AE70" i="24"/>
  <c r="Y70" i="24"/>
  <c r="S70" i="24"/>
  <c r="M70" i="24"/>
  <c r="L70" i="24"/>
  <c r="K70" i="24"/>
  <c r="J70" i="24"/>
  <c r="I70" i="24"/>
  <c r="H70" i="24"/>
  <c r="G70" i="24" s="1"/>
  <c r="AE69" i="24"/>
  <c r="Y69" i="24"/>
  <c r="S69" i="24"/>
  <c r="M69" i="24"/>
  <c r="L69" i="24"/>
  <c r="K69" i="24"/>
  <c r="J69" i="24"/>
  <c r="I69" i="24"/>
  <c r="G69" i="24" s="1"/>
  <c r="H69" i="24"/>
  <c r="AE68" i="24"/>
  <c r="Y68" i="24"/>
  <c r="S68" i="24"/>
  <c r="M68" i="24"/>
  <c r="L68" i="24"/>
  <c r="K68" i="24"/>
  <c r="J68" i="24"/>
  <c r="I68" i="24"/>
  <c r="H68" i="24"/>
  <c r="G68" i="24"/>
  <c r="AE67" i="24"/>
  <c r="Y67" i="24"/>
  <c r="S67" i="24"/>
  <c r="M67" i="24"/>
  <c r="L67" i="24"/>
  <c r="K67" i="24"/>
  <c r="J67" i="24"/>
  <c r="I67" i="24"/>
  <c r="H67" i="24"/>
  <c r="G67" i="24" s="1"/>
  <c r="AE66" i="24"/>
  <c r="Y66" i="24"/>
  <c r="S66" i="24"/>
  <c r="M66" i="24"/>
  <c r="L66" i="24"/>
  <c r="K66" i="24"/>
  <c r="J66" i="24"/>
  <c r="I66" i="24"/>
  <c r="G66" i="24" s="1"/>
  <c r="H66" i="24"/>
  <c r="AE65" i="24"/>
  <c r="Y65" i="24"/>
  <c r="S65" i="24"/>
  <c r="M65" i="24"/>
  <c r="L65" i="24"/>
  <c r="K65" i="24"/>
  <c r="J65" i="24"/>
  <c r="I65" i="24"/>
  <c r="H65" i="24"/>
  <c r="G65" i="24"/>
  <c r="AE64" i="24"/>
  <c r="Y64" i="24"/>
  <c r="S64" i="24"/>
  <c r="M64" i="24"/>
  <c r="L64" i="24"/>
  <c r="K64" i="24"/>
  <c r="J64" i="24"/>
  <c r="I64" i="24"/>
  <c r="H64" i="24"/>
  <c r="G64" i="24" s="1"/>
  <c r="AE63" i="24"/>
  <c r="Y63" i="24"/>
  <c r="S63" i="24"/>
  <c r="M63" i="24"/>
  <c r="L63" i="24"/>
  <c r="K63" i="24"/>
  <c r="J63" i="24"/>
  <c r="I63" i="24"/>
  <c r="G63" i="24" s="1"/>
  <c r="H63" i="24"/>
  <c r="AE62" i="24"/>
  <c r="Y62" i="24"/>
  <c r="S62" i="24"/>
  <c r="M62" i="24"/>
  <c r="L62" i="24"/>
  <c r="K62" i="24"/>
  <c r="J62" i="24"/>
  <c r="I62" i="24"/>
  <c r="H62" i="24"/>
  <c r="G62" i="24"/>
  <c r="AE61" i="24"/>
  <c r="Y61" i="24"/>
  <c r="S61" i="24"/>
  <c r="M61" i="24"/>
  <c r="L61" i="24"/>
  <c r="K61" i="24"/>
  <c r="J61" i="24"/>
  <c r="I61" i="24"/>
  <c r="H61" i="24"/>
  <c r="G61" i="24" s="1"/>
  <c r="AE60" i="24"/>
  <c r="Y60" i="24"/>
  <c r="S60" i="24"/>
  <c r="M60" i="24"/>
  <c r="L60" i="24"/>
  <c r="K60" i="24"/>
  <c r="J60" i="24"/>
  <c r="I60" i="24"/>
  <c r="G60" i="24" s="1"/>
  <c r="H60" i="24"/>
  <c r="AE59" i="24"/>
  <c r="Y59" i="24"/>
  <c r="S59" i="24"/>
  <c r="M59" i="24"/>
  <c r="L59" i="24"/>
  <c r="K59" i="24"/>
  <c r="J59" i="24"/>
  <c r="I59" i="24"/>
  <c r="H59" i="24"/>
  <c r="G59" i="24"/>
  <c r="AE58" i="24"/>
  <c r="Y58" i="24"/>
  <c r="S58" i="24"/>
  <c r="M58" i="24"/>
  <c r="L58" i="24"/>
  <c r="K58" i="24"/>
  <c r="J58" i="24"/>
  <c r="I58" i="24"/>
  <c r="H58" i="24"/>
  <c r="G58" i="24" s="1"/>
  <c r="AE57" i="24"/>
  <c r="Y57" i="24"/>
  <c r="S57" i="24"/>
  <c r="M57" i="24"/>
  <c r="L57" i="24"/>
  <c r="K57" i="24"/>
  <c r="J57" i="24"/>
  <c r="I57" i="24"/>
  <c r="G57" i="24" s="1"/>
  <c r="H57" i="24"/>
  <c r="AE56" i="24"/>
  <c r="Y56" i="24"/>
  <c r="S56" i="24"/>
  <c r="M56" i="24"/>
  <c r="L56" i="24"/>
  <c r="K56" i="24"/>
  <c r="J56" i="24"/>
  <c r="I56" i="24"/>
  <c r="H56" i="24"/>
  <c r="G56" i="24"/>
  <c r="AE55" i="24"/>
  <c r="Y55" i="24"/>
  <c r="S55" i="24"/>
  <c r="M55" i="24"/>
  <c r="L55" i="24"/>
  <c r="K55" i="24"/>
  <c r="J55" i="24"/>
  <c r="I55" i="24"/>
  <c r="H55" i="24"/>
  <c r="G55" i="24" s="1"/>
  <c r="AE54" i="24"/>
  <c r="Y54" i="24"/>
  <c r="S54" i="24"/>
  <c r="M54" i="24"/>
  <c r="L54" i="24"/>
  <c r="K54" i="24"/>
  <c r="J54" i="24"/>
  <c r="I54" i="24"/>
  <c r="G54" i="24" s="1"/>
  <c r="H54" i="24"/>
  <c r="AE53" i="24"/>
  <c r="Y53" i="24"/>
  <c r="S53" i="24"/>
  <c r="M53" i="24"/>
  <c r="L53" i="24"/>
  <c r="K53" i="24"/>
  <c r="J53" i="24"/>
  <c r="I53" i="24"/>
  <c r="H53" i="24"/>
  <c r="G53" i="24"/>
  <c r="AE52" i="24"/>
  <c r="Y52" i="24"/>
  <c r="S52" i="24"/>
  <c r="M52" i="24"/>
  <c r="L52" i="24"/>
  <c r="K52" i="24"/>
  <c r="J52" i="24"/>
  <c r="I52" i="24"/>
  <c r="H52" i="24"/>
  <c r="G52" i="24" s="1"/>
  <c r="AE51" i="24"/>
  <c r="Y51" i="24"/>
  <c r="S51" i="24"/>
  <c r="M51" i="24"/>
  <c r="L51" i="24"/>
  <c r="K51" i="24"/>
  <c r="J51" i="24"/>
  <c r="I51" i="24"/>
  <c r="G51" i="24" s="1"/>
  <c r="H51" i="24"/>
  <c r="AE50" i="24"/>
  <c r="Y50" i="24"/>
  <c r="S50" i="24"/>
  <c r="M50" i="24"/>
  <c r="L50" i="24"/>
  <c r="K50" i="24"/>
  <c r="J50" i="24"/>
  <c r="I50" i="24"/>
  <c r="H50" i="24"/>
  <c r="G50" i="24"/>
  <c r="AE49" i="24"/>
  <c r="Y49" i="24"/>
  <c r="S49" i="24"/>
  <c r="M49" i="24"/>
  <c r="L49" i="24"/>
  <c r="K49" i="24"/>
  <c r="J49" i="24"/>
  <c r="I49" i="24"/>
  <c r="H49" i="24"/>
  <c r="G49" i="24" s="1"/>
  <c r="AE48" i="24"/>
  <c r="Y48" i="24"/>
  <c r="S48" i="24"/>
  <c r="M48" i="24"/>
  <c r="L48" i="24"/>
  <c r="K48" i="24"/>
  <c r="J48" i="24"/>
  <c r="I48" i="24"/>
  <c r="G48" i="24" s="1"/>
  <c r="H48" i="24"/>
  <c r="AE47" i="24"/>
  <c r="Y47" i="24"/>
  <c r="S47" i="24"/>
  <c r="M47" i="24"/>
  <c r="L47" i="24"/>
  <c r="K47" i="24"/>
  <c r="J47" i="24"/>
  <c r="I47" i="24"/>
  <c r="H47" i="24"/>
  <c r="G47" i="24"/>
  <c r="AE46" i="24"/>
  <c r="Y46" i="24"/>
  <c r="S46" i="24"/>
  <c r="M46" i="24"/>
  <c r="L46" i="24"/>
  <c r="K46" i="24"/>
  <c r="J46" i="24"/>
  <c r="I46" i="24"/>
  <c r="H46" i="24"/>
  <c r="G46" i="24" s="1"/>
  <c r="AE45" i="24"/>
  <c r="Y45" i="24"/>
  <c r="S45" i="24"/>
  <c r="M45" i="24"/>
  <c r="L45" i="24"/>
  <c r="K45" i="24"/>
  <c r="J45" i="24"/>
  <c r="I45" i="24"/>
  <c r="G45" i="24" s="1"/>
  <c r="H45" i="24"/>
  <c r="AE44" i="24"/>
  <c r="Y44" i="24"/>
  <c r="S44" i="24"/>
  <c r="M44" i="24"/>
  <c r="L44" i="24"/>
  <c r="K44" i="24"/>
  <c r="J44" i="24"/>
  <c r="I44" i="24"/>
  <c r="H44" i="24"/>
  <c r="G44" i="24"/>
  <c r="AE43" i="24"/>
  <c r="Y43" i="24"/>
  <c r="S43" i="24"/>
  <c r="M43" i="24"/>
  <c r="L43" i="24"/>
  <c r="K43" i="24"/>
  <c r="J43" i="24"/>
  <c r="I43" i="24"/>
  <c r="H43" i="24"/>
  <c r="G43" i="24" s="1"/>
  <c r="AE42" i="24"/>
  <c r="Y42" i="24"/>
  <c r="S42" i="24"/>
  <c r="M42" i="24"/>
  <c r="L42" i="24"/>
  <c r="K42" i="24"/>
  <c r="J42" i="24"/>
  <c r="I42" i="24"/>
  <c r="G42" i="24" s="1"/>
  <c r="H42" i="24"/>
  <c r="AE41" i="24"/>
  <c r="Y41" i="24"/>
  <c r="S41" i="24"/>
  <c r="M41" i="24"/>
  <c r="L41" i="24"/>
  <c r="K41" i="24"/>
  <c r="J41" i="24"/>
  <c r="I41" i="24"/>
  <c r="H41" i="24"/>
  <c r="G41" i="24"/>
  <c r="AE40" i="24"/>
  <c r="Y40" i="24"/>
  <c r="S40" i="24"/>
  <c r="M40" i="24"/>
  <c r="L40" i="24"/>
  <c r="K40" i="24"/>
  <c r="J40" i="24"/>
  <c r="I40" i="24"/>
  <c r="H40" i="24"/>
  <c r="G40" i="24" s="1"/>
  <c r="AE39" i="24"/>
  <c r="Y39" i="24"/>
  <c r="S39" i="24"/>
  <c r="M39" i="24"/>
  <c r="L39" i="24"/>
  <c r="K39" i="24"/>
  <c r="J39" i="24"/>
  <c r="I39" i="24"/>
  <c r="G39" i="24" s="1"/>
  <c r="H39" i="24"/>
  <c r="AE38" i="24"/>
  <c r="Y38" i="24"/>
  <c r="S38" i="24"/>
  <c r="M38" i="24"/>
  <c r="L38" i="24"/>
  <c r="K38" i="24"/>
  <c r="J38" i="24"/>
  <c r="I38" i="24"/>
  <c r="H38" i="24"/>
  <c r="G38" i="24"/>
  <c r="AE37" i="24"/>
  <c r="Y37" i="24"/>
  <c r="S37" i="24"/>
  <c r="M37" i="24"/>
  <c r="L37" i="24"/>
  <c r="K37" i="24"/>
  <c r="J37" i="24"/>
  <c r="I37" i="24"/>
  <c r="H37" i="24"/>
  <c r="G37" i="24" s="1"/>
  <c r="AE36" i="24"/>
  <c r="Y36" i="24"/>
  <c r="S36" i="24"/>
  <c r="M36" i="24"/>
  <c r="L36" i="24"/>
  <c r="K36" i="24"/>
  <c r="J36" i="24"/>
  <c r="I36" i="24"/>
  <c r="G36" i="24" s="1"/>
  <c r="H36" i="24"/>
  <c r="AE35" i="24"/>
  <c r="Y35" i="24"/>
  <c r="S35" i="24"/>
  <c r="M35" i="24"/>
  <c r="L35" i="24"/>
  <c r="K35" i="24"/>
  <c r="J35" i="24"/>
  <c r="I35" i="24"/>
  <c r="H35" i="24"/>
  <c r="G35" i="24"/>
  <c r="AE34" i="24"/>
  <c r="Y34" i="24"/>
  <c r="S34" i="24"/>
  <c r="M34" i="24"/>
  <c r="L34" i="24"/>
  <c r="K34" i="24"/>
  <c r="J34" i="24"/>
  <c r="I34" i="24"/>
  <c r="H34" i="24"/>
  <c r="G34" i="24" s="1"/>
  <c r="AE33" i="24"/>
  <c r="Y33" i="24"/>
  <c r="S33" i="24"/>
  <c r="M33" i="24"/>
  <c r="L33" i="24"/>
  <c r="K33" i="24"/>
  <c r="J33" i="24"/>
  <c r="I33" i="24"/>
  <c r="G33" i="24" s="1"/>
  <c r="H33" i="24"/>
  <c r="AE32" i="24"/>
  <c r="Y32" i="24"/>
  <c r="S32" i="24"/>
  <c r="M32" i="24"/>
  <c r="L32" i="24"/>
  <c r="K32" i="24"/>
  <c r="J32" i="24"/>
  <c r="I32" i="24"/>
  <c r="H32" i="24"/>
  <c r="G32" i="24"/>
  <c r="AE31" i="24"/>
  <c r="Y31" i="24"/>
  <c r="S31" i="24"/>
  <c r="M31" i="24"/>
  <c r="L31" i="24"/>
  <c r="K31" i="24"/>
  <c r="J31" i="24"/>
  <c r="I31" i="24"/>
  <c r="H31" i="24"/>
  <c r="G31" i="24" s="1"/>
  <c r="AE30" i="24"/>
  <c r="Y30" i="24"/>
  <c r="S30" i="24"/>
  <c r="M30" i="24"/>
  <c r="L30" i="24"/>
  <c r="K30" i="24"/>
  <c r="J30" i="24"/>
  <c r="I30" i="24"/>
  <c r="G30" i="24" s="1"/>
  <c r="H30" i="24"/>
  <c r="AE29" i="24"/>
  <c r="Y29" i="24"/>
  <c r="S29" i="24"/>
  <c r="M29" i="24"/>
  <c r="L29" i="24"/>
  <c r="K29" i="24"/>
  <c r="J29" i="24"/>
  <c r="I29" i="24"/>
  <c r="H29" i="24"/>
  <c r="G29" i="24"/>
  <c r="AE28" i="24"/>
  <c r="Y28" i="24"/>
  <c r="S28" i="24"/>
  <c r="M28" i="24"/>
  <c r="L28" i="24"/>
  <c r="K28" i="24"/>
  <c r="J28" i="24"/>
  <c r="I28" i="24"/>
  <c r="H28" i="24"/>
  <c r="G28" i="24" s="1"/>
  <c r="AE27" i="24"/>
  <c r="Y27" i="24"/>
  <c r="S27" i="24"/>
  <c r="M27" i="24"/>
  <c r="L27" i="24"/>
  <c r="K27" i="24"/>
  <c r="J27" i="24"/>
  <c r="I27" i="24"/>
  <c r="G27" i="24" s="1"/>
  <c r="H27" i="24"/>
  <c r="AE26" i="24"/>
  <c r="Y26" i="24"/>
  <c r="S26" i="24"/>
  <c r="M26" i="24"/>
  <c r="L26" i="24"/>
  <c r="K26" i="24"/>
  <c r="J26" i="24"/>
  <c r="I26" i="24"/>
  <c r="H26" i="24"/>
  <c r="G26" i="24"/>
  <c r="AE25" i="24"/>
  <c r="Y25" i="24"/>
  <c r="S25" i="24"/>
  <c r="M25" i="24"/>
  <c r="L25" i="24"/>
  <c r="K25" i="24"/>
  <c r="J25" i="24"/>
  <c r="I25" i="24"/>
  <c r="H25" i="24"/>
  <c r="G25" i="24" s="1"/>
  <c r="AE24" i="24"/>
  <c r="Y24" i="24"/>
  <c r="S24" i="24"/>
  <c r="M24" i="24"/>
  <c r="L24" i="24"/>
  <c r="K24" i="24"/>
  <c r="J24" i="24"/>
  <c r="I24" i="24"/>
  <c r="G24" i="24" s="1"/>
  <c r="H24" i="24"/>
  <c r="AE23" i="24"/>
  <c r="Y23" i="24"/>
  <c r="S23" i="24"/>
  <c r="M23" i="24"/>
  <c r="L23" i="24"/>
  <c r="K23" i="24"/>
  <c r="J23" i="24"/>
  <c r="I23" i="24"/>
  <c r="H23" i="24"/>
  <c r="G23" i="24"/>
  <c r="AE22" i="24"/>
  <c r="Y22" i="24"/>
  <c r="S22" i="24"/>
  <c r="M22" i="24"/>
  <c r="L22" i="24"/>
  <c r="K22" i="24"/>
  <c r="J22" i="24"/>
  <c r="I22" i="24"/>
  <c r="H22" i="24"/>
  <c r="G22" i="24" s="1"/>
  <c r="AE21" i="24"/>
  <c r="Y21" i="24"/>
  <c r="S21" i="24"/>
  <c r="M21" i="24"/>
  <c r="L21" i="24"/>
  <c r="K21" i="24"/>
  <c r="J21" i="24"/>
  <c r="I21" i="24"/>
  <c r="G21" i="24" s="1"/>
  <c r="H21" i="24"/>
  <c r="AE20" i="24"/>
  <c r="Y20" i="24"/>
  <c r="S20" i="24"/>
  <c r="M20" i="24"/>
  <c r="L20" i="24"/>
  <c r="K20" i="24"/>
  <c r="J20" i="24"/>
  <c r="I20" i="24"/>
  <c r="H20" i="24"/>
  <c r="G20" i="24"/>
  <c r="AE19" i="24"/>
  <c r="Y19" i="24"/>
  <c r="S19" i="24"/>
  <c r="M19" i="24"/>
  <c r="L19" i="24"/>
  <c r="K19" i="24"/>
  <c r="J19" i="24"/>
  <c r="I19" i="24"/>
  <c r="H19" i="24"/>
  <c r="G19" i="24" s="1"/>
  <c r="AE18" i="24"/>
  <c r="Y18" i="24"/>
  <c r="S18" i="24"/>
  <c r="M18" i="24"/>
  <c r="L18" i="24"/>
  <c r="K18" i="24"/>
  <c r="J18" i="24"/>
  <c r="I18" i="24"/>
  <c r="G18" i="24" s="1"/>
  <c r="H18" i="24"/>
  <c r="AE17" i="24"/>
  <c r="Y17" i="24"/>
  <c r="S17" i="24"/>
  <c r="M17" i="24"/>
  <c r="L17" i="24"/>
  <c r="K17" i="24"/>
  <c r="J17" i="24"/>
  <c r="I17" i="24"/>
  <c r="H17" i="24"/>
  <c r="G17" i="24"/>
  <c r="AE16" i="24"/>
  <c r="Y16" i="24"/>
  <c r="S16" i="24"/>
  <c r="M16" i="24"/>
  <c r="L16" i="24"/>
  <c r="K16" i="24"/>
  <c r="J16" i="24"/>
  <c r="I16" i="24"/>
  <c r="H16" i="24"/>
  <c r="G16" i="24" s="1"/>
  <c r="AE15" i="24"/>
  <c r="Y15" i="24"/>
  <c r="S15" i="24"/>
  <c r="M15" i="24"/>
  <c r="L15" i="24"/>
  <c r="K15" i="24"/>
  <c r="J15" i="24"/>
  <c r="I15" i="24"/>
  <c r="G15" i="24" s="1"/>
  <c r="H15" i="24"/>
  <c r="AE14" i="24"/>
  <c r="Y14" i="24"/>
  <c r="S14" i="24"/>
  <c r="M14" i="24"/>
  <c r="L14" i="24"/>
  <c r="K14" i="24"/>
  <c r="J14" i="24"/>
  <c r="I14" i="24"/>
  <c r="H14" i="24"/>
  <c r="G14" i="24"/>
  <c r="AE13" i="24"/>
  <c r="Y13" i="24"/>
  <c r="S13" i="24"/>
  <c r="M13" i="24"/>
  <c r="L13" i="24"/>
  <c r="K13" i="24"/>
  <c r="J13" i="24"/>
  <c r="I13" i="24"/>
  <c r="H13" i="24"/>
  <c r="G13" i="24" s="1"/>
  <c r="AE12" i="24"/>
  <c r="Y12" i="24"/>
  <c r="S12" i="24"/>
  <c r="M12" i="24"/>
  <c r="L12" i="24"/>
  <c r="K12" i="24"/>
  <c r="J12" i="24"/>
  <c r="I12" i="24"/>
  <c r="G12" i="24" s="1"/>
  <c r="H12" i="24"/>
  <c r="AE11" i="24"/>
  <c r="Y11" i="24"/>
  <c r="S11" i="24"/>
  <c r="M11" i="24"/>
  <c r="L11" i="24"/>
  <c r="K11" i="24"/>
  <c r="J11" i="24"/>
  <c r="I11" i="24"/>
  <c r="H11" i="24"/>
  <c r="G11" i="24"/>
  <c r="AE10" i="24"/>
  <c r="Y10" i="24"/>
  <c r="S10" i="24"/>
  <c r="M10" i="24"/>
  <c r="L10" i="24"/>
  <c r="K10" i="24"/>
  <c r="J10" i="24"/>
  <c r="I10" i="24"/>
  <c r="H10" i="24"/>
  <c r="G10" i="24" s="1"/>
  <c r="AE9" i="24"/>
  <c r="Y9" i="24"/>
  <c r="Y77" i="24" s="1"/>
  <c r="S9" i="24"/>
  <c r="M9" i="24"/>
  <c r="L9" i="24"/>
  <c r="K9" i="24"/>
  <c r="J9" i="24"/>
  <c r="I9" i="24"/>
  <c r="G9" i="24" s="1"/>
  <c r="H9" i="24"/>
  <c r="AE8" i="24"/>
  <c r="Y8" i="24"/>
  <c r="S8" i="24"/>
  <c r="M8" i="24"/>
  <c r="M77" i="24" s="1"/>
  <c r="L8" i="24"/>
  <c r="K8" i="24"/>
  <c r="J8" i="24"/>
  <c r="J77" i="24" s="1"/>
  <c r="I8" i="24"/>
  <c r="H8" i="24"/>
  <c r="H77" i="24" s="1"/>
  <c r="G8" i="24"/>
  <c r="AE7" i="24"/>
  <c r="Y7" i="24"/>
  <c r="S7" i="24"/>
  <c r="M7" i="24"/>
  <c r="L7" i="24"/>
  <c r="L77" i="24" s="1"/>
  <c r="K7" i="24"/>
  <c r="K77" i="24" s="1"/>
  <c r="J7" i="24"/>
  <c r="I7" i="24"/>
  <c r="I77" i="24" s="1"/>
  <c r="H7" i="24"/>
  <c r="G7" i="24" s="1"/>
  <c r="G77" i="24" s="1"/>
  <c r="AJ94" i="23"/>
  <c r="AI94" i="23"/>
  <c r="AH94" i="23"/>
  <c r="AG94" i="23"/>
  <c r="AF94" i="23"/>
  <c r="AE94" i="23"/>
  <c r="AD94" i="23"/>
  <c r="AC94" i="23"/>
  <c r="AB94" i="23"/>
  <c r="AA94" i="23"/>
  <c r="Z94" i="23"/>
  <c r="Y94" i="23"/>
  <c r="X94" i="23"/>
  <c r="W94" i="23"/>
  <c r="V94" i="23"/>
  <c r="U94" i="23"/>
  <c r="T94" i="23"/>
  <c r="S94" i="23"/>
  <c r="R94" i="23"/>
  <c r="Q94" i="23"/>
  <c r="P94" i="23"/>
  <c r="O94" i="23"/>
  <c r="N94" i="23"/>
  <c r="M94" i="23"/>
  <c r="L94" i="23"/>
  <c r="K94" i="23"/>
  <c r="J94" i="23"/>
  <c r="I94" i="23"/>
  <c r="H94" i="23"/>
  <c r="G94" i="23"/>
  <c r="AJ80" i="22"/>
  <c r="AI80" i="22"/>
  <c r="AH80" i="22"/>
  <c r="AG80" i="22"/>
  <c r="AF80" i="22"/>
  <c r="AE80" i="22"/>
  <c r="AD80" i="22"/>
  <c r="AC80" i="22"/>
  <c r="AB80" i="22"/>
  <c r="AA80" i="22"/>
  <c r="Z80" i="22"/>
  <c r="Y80" i="22"/>
  <c r="X80" i="22"/>
  <c r="W80" i="22"/>
  <c r="V80" i="22"/>
  <c r="U80" i="22"/>
  <c r="T80" i="22"/>
  <c r="S80" i="22"/>
  <c r="R80" i="22"/>
  <c r="Q80" i="22"/>
  <c r="P80" i="22"/>
  <c r="O80" i="22"/>
  <c r="N80" i="22"/>
  <c r="M80" i="22"/>
  <c r="L80" i="22"/>
  <c r="K80" i="22"/>
  <c r="J80" i="22"/>
  <c r="I80" i="22"/>
  <c r="H80" i="22"/>
  <c r="G80" i="22"/>
  <c r="AJ92" i="21"/>
  <c r="AI92" i="21"/>
  <c r="AH92" i="21"/>
  <c r="AG92" i="21"/>
  <c r="AF92" i="21"/>
  <c r="AD92" i="21"/>
  <c r="AC92" i="21"/>
  <c r="AB92" i="21"/>
  <c r="AA92" i="21"/>
  <c r="Z92" i="21"/>
  <c r="X92" i="21"/>
  <c r="W92" i="21"/>
  <c r="V92" i="21"/>
  <c r="U92" i="21"/>
  <c r="T92" i="21"/>
  <c r="R92" i="21"/>
  <c r="Q92" i="21"/>
  <c r="P92" i="21"/>
  <c r="O92" i="21"/>
  <c r="N92" i="21"/>
  <c r="AE91" i="21"/>
  <c r="Y91" i="21"/>
  <c r="S91" i="21"/>
  <c r="M91" i="21"/>
  <c r="L91" i="21"/>
  <c r="K91" i="21"/>
  <c r="J91" i="21"/>
  <c r="I91" i="21"/>
  <c r="G91" i="21" s="1"/>
  <c r="H91" i="21"/>
  <c r="AE90" i="21"/>
  <c r="Y90" i="21"/>
  <c r="S90" i="21"/>
  <c r="M90" i="21"/>
  <c r="L90" i="21"/>
  <c r="K90" i="21"/>
  <c r="J90" i="21"/>
  <c r="I90" i="21"/>
  <c r="H90" i="21"/>
  <c r="G90" i="21"/>
  <c r="D90" i="21"/>
  <c r="AE89" i="21"/>
  <c r="Y89" i="21"/>
  <c r="S89" i="21"/>
  <c r="M89" i="21"/>
  <c r="L89" i="21"/>
  <c r="G89" i="21" s="1"/>
  <c r="K89" i="21"/>
  <c r="J89" i="21"/>
  <c r="I89" i="21"/>
  <c r="H89" i="21"/>
  <c r="D89" i="21"/>
  <c r="AE88" i="21"/>
  <c r="Y88" i="21"/>
  <c r="S88" i="21"/>
  <c r="M88" i="21"/>
  <c r="L88" i="21"/>
  <c r="K88" i="21"/>
  <c r="J88" i="21"/>
  <c r="I88" i="21"/>
  <c r="H88" i="21"/>
  <c r="G88" i="21" s="1"/>
  <c r="D88" i="21"/>
  <c r="AE87" i="21"/>
  <c r="Y87" i="21"/>
  <c r="S87" i="21"/>
  <c r="M87" i="21"/>
  <c r="L87" i="21"/>
  <c r="K87" i="21"/>
  <c r="J87" i="21"/>
  <c r="I87" i="21"/>
  <c r="G87" i="21" s="1"/>
  <c r="H87" i="21"/>
  <c r="D87" i="21"/>
  <c r="AE86" i="21"/>
  <c r="Y86" i="21"/>
  <c r="S86" i="21"/>
  <c r="M86" i="21"/>
  <c r="L86" i="21"/>
  <c r="K86" i="21"/>
  <c r="J86" i="21"/>
  <c r="I86" i="21"/>
  <c r="H86" i="21"/>
  <c r="G86" i="21" s="1"/>
  <c r="D86" i="21"/>
  <c r="AE85" i="21"/>
  <c r="Y85" i="21"/>
  <c r="S85" i="21"/>
  <c r="M85" i="21"/>
  <c r="L85" i="21"/>
  <c r="K85" i="21"/>
  <c r="J85" i="21"/>
  <c r="I85" i="21"/>
  <c r="H85" i="21"/>
  <c r="G85" i="21" s="1"/>
  <c r="D85" i="21"/>
  <c r="AE84" i="21"/>
  <c r="Y84" i="21"/>
  <c r="S84" i="21"/>
  <c r="M84" i="21"/>
  <c r="L84" i="21"/>
  <c r="K84" i="21"/>
  <c r="J84" i="21"/>
  <c r="I84" i="21"/>
  <c r="H84" i="21"/>
  <c r="G84" i="21"/>
  <c r="D84" i="21"/>
  <c r="AE83" i="21"/>
  <c r="Y83" i="21"/>
  <c r="S83" i="21"/>
  <c r="M83" i="21"/>
  <c r="L83" i="21"/>
  <c r="G83" i="21" s="1"/>
  <c r="K83" i="21"/>
  <c r="J83" i="21"/>
  <c r="I83" i="21"/>
  <c r="H83" i="21"/>
  <c r="D83" i="21"/>
  <c r="AE82" i="21"/>
  <c r="Y82" i="21"/>
  <c r="S82" i="21"/>
  <c r="M82" i="21"/>
  <c r="L82" i="21"/>
  <c r="K82" i="21"/>
  <c r="J82" i="21"/>
  <c r="I82" i="21"/>
  <c r="H82" i="21"/>
  <c r="G82" i="21" s="1"/>
  <c r="D82" i="21"/>
  <c r="AE81" i="21"/>
  <c r="Y81" i="21"/>
  <c r="S81" i="21"/>
  <c r="M81" i="21"/>
  <c r="L81" i="21"/>
  <c r="K81" i="21"/>
  <c r="J81" i="21"/>
  <c r="I81" i="21"/>
  <c r="H81" i="21"/>
  <c r="G81" i="21" s="1"/>
  <c r="D81" i="21"/>
  <c r="AE80" i="21"/>
  <c r="Y80" i="21"/>
  <c r="S80" i="21"/>
  <c r="M80" i="21"/>
  <c r="L80" i="21"/>
  <c r="K80" i="21"/>
  <c r="J80" i="21"/>
  <c r="I80" i="21"/>
  <c r="H80" i="21"/>
  <c r="G80" i="21" s="1"/>
  <c r="D80" i="21"/>
  <c r="AE79" i="21"/>
  <c r="Y79" i="21"/>
  <c r="S79" i="21"/>
  <c r="M79" i="21"/>
  <c r="L79" i="21"/>
  <c r="K79" i="21"/>
  <c r="J79" i="21"/>
  <c r="I79" i="21"/>
  <c r="H79" i="21"/>
  <c r="G79" i="21" s="1"/>
  <c r="D79" i="21"/>
  <c r="AE78" i="21"/>
  <c r="Y78" i="21"/>
  <c r="S78" i="21"/>
  <c r="M78" i="21"/>
  <c r="L78" i="21"/>
  <c r="K78" i="21"/>
  <c r="J78" i="21"/>
  <c r="I78" i="21"/>
  <c r="H78" i="21"/>
  <c r="G78" i="21"/>
  <c r="D78" i="21"/>
  <c r="AE77" i="21"/>
  <c r="Y77" i="21"/>
  <c r="S77" i="21"/>
  <c r="M77" i="21"/>
  <c r="L77" i="21"/>
  <c r="G77" i="21" s="1"/>
  <c r="K77" i="21"/>
  <c r="J77" i="21"/>
  <c r="I77" i="21"/>
  <c r="H77" i="21"/>
  <c r="D77" i="21"/>
  <c r="AE76" i="21"/>
  <c r="Y76" i="21"/>
  <c r="S76" i="21"/>
  <c r="M76" i="21"/>
  <c r="L76" i="21"/>
  <c r="K76" i="21"/>
  <c r="J76" i="21"/>
  <c r="I76" i="21"/>
  <c r="H76" i="21"/>
  <c r="G76" i="21" s="1"/>
  <c r="D76" i="21"/>
  <c r="AE75" i="21"/>
  <c r="Y75" i="21"/>
  <c r="S75" i="21"/>
  <c r="M75" i="21"/>
  <c r="L75" i="21"/>
  <c r="K75" i="21"/>
  <c r="J75" i="21"/>
  <c r="I75" i="21"/>
  <c r="H75" i="21"/>
  <c r="G75" i="21" s="1"/>
  <c r="D75" i="21"/>
  <c r="AE74" i="21"/>
  <c r="Y74" i="21"/>
  <c r="S74" i="21"/>
  <c r="M74" i="21"/>
  <c r="L74" i="21"/>
  <c r="K74" i="21"/>
  <c r="J74" i="21"/>
  <c r="I74" i="21"/>
  <c r="H74" i="21"/>
  <c r="G74" i="21" s="1"/>
  <c r="D74" i="21"/>
  <c r="AE73" i="21"/>
  <c r="Y73" i="21"/>
  <c r="S73" i="21"/>
  <c r="M73" i="21"/>
  <c r="L73" i="21"/>
  <c r="K73" i="21"/>
  <c r="J73" i="21"/>
  <c r="I73" i="21"/>
  <c r="H73" i="21"/>
  <c r="G73" i="21" s="1"/>
  <c r="D73" i="21"/>
  <c r="AE72" i="21"/>
  <c r="Y72" i="21"/>
  <c r="S72" i="21"/>
  <c r="M72" i="21"/>
  <c r="L72" i="21"/>
  <c r="K72" i="21"/>
  <c r="J72" i="21"/>
  <c r="I72" i="21"/>
  <c r="H72" i="21"/>
  <c r="G72" i="21"/>
  <c r="D72" i="21"/>
  <c r="AE71" i="21"/>
  <c r="Y71" i="21"/>
  <c r="S71" i="21"/>
  <c r="M71" i="21"/>
  <c r="L71" i="21"/>
  <c r="G71" i="21" s="1"/>
  <c r="K71" i="21"/>
  <c r="J71" i="21"/>
  <c r="I71" i="21"/>
  <c r="H71" i="21"/>
  <c r="D71" i="21"/>
  <c r="AE70" i="21"/>
  <c r="Y70" i="21"/>
  <c r="S70" i="21"/>
  <c r="M70" i="21"/>
  <c r="L70" i="21"/>
  <c r="K70" i="21"/>
  <c r="J70" i="21"/>
  <c r="I70" i="21"/>
  <c r="H70" i="21"/>
  <c r="G70" i="21" s="1"/>
  <c r="AE69" i="21"/>
  <c r="Y69" i="21"/>
  <c r="S69" i="21"/>
  <c r="M69" i="21"/>
  <c r="L69" i="21"/>
  <c r="K69" i="21"/>
  <c r="J69" i="21"/>
  <c r="I69" i="21"/>
  <c r="H69" i="21"/>
  <c r="G69" i="21" s="1"/>
  <c r="AE68" i="21"/>
  <c r="Y68" i="21"/>
  <c r="S68" i="21"/>
  <c r="M68" i="21"/>
  <c r="L68" i="21"/>
  <c r="K68" i="21"/>
  <c r="J68" i="21"/>
  <c r="I68" i="21"/>
  <c r="H68" i="21"/>
  <c r="G68" i="21"/>
  <c r="AE67" i="21"/>
  <c r="Y67" i="21"/>
  <c r="S67" i="21"/>
  <c r="M67" i="21"/>
  <c r="L67" i="21"/>
  <c r="K67" i="21"/>
  <c r="J67" i="21"/>
  <c r="I67" i="21"/>
  <c r="H67" i="21"/>
  <c r="G67" i="21" s="1"/>
  <c r="AE66" i="21"/>
  <c r="Y66" i="21"/>
  <c r="S66" i="21"/>
  <c r="M66" i="21"/>
  <c r="L66" i="21"/>
  <c r="K66" i="21"/>
  <c r="J66" i="21"/>
  <c r="I66" i="21"/>
  <c r="H66" i="21"/>
  <c r="G66" i="21" s="1"/>
  <c r="AE65" i="21"/>
  <c r="Y65" i="21"/>
  <c r="S65" i="21"/>
  <c r="M65" i="21"/>
  <c r="L65" i="21"/>
  <c r="K65" i="21"/>
  <c r="J65" i="21"/>
  <c r="I65" i="21"/>
  <c r="H65" i="21"/>
  <c r="G65" i="21"/>
  <c r="AE64" i="21"/>
  <c r="Y64" i="21"/>
  <c r="S64" i="21"/>
  <c r="M64" i="21"/>
  <c r="L64" i="21"/>
  <c r="K64" i="21"/>
  <c r="J64" i="21"/>
  <c r="I64" i="21"/>
  <c r="H64" i="21"/>
  <c r="G64" i="21" s="1"/>
  <c r="AE63" i="21"/>
  <c r="Y63" i="21"/>
  <c r="S63" i="21"/>
  <c r="M63" i="21"/>
  <c r="L63" i="21"/>
  <c r="K63" i="21"/>
  <c r="J63" i="21"/>
  <c r="I63" i="21"/>
  <c r="H63" i="21"/>
  <c r="G63" i="21" s="1"/>
  <c r="AE62" i="21"/>
  <c r="Y62" i="21"/>
  <c r="S62" i="21"/>
  <c r="M62" i="21"/>
  <c r="L62" i="21"/>
  <c r="K62" i="21"/>
  <c r="J62" i="21"/>
  <c r="I62" i="21"/>
  <c r="H62" i="21"/>
  <c r="G62" i="21"/>
  <c r="AE61" i="21"/>
  <c r="Y61" i="21"/>
  <c r="S61" i="21"/>
  <c r="M61" i="21"/>
  <c r="L61" i="21"/>
  <c r="K61" i="21"/>
  <c r="J61" i="21"/>
  <c r="I61" i="21"/>
  <c r="H61" i="21"/>
  <c r="G61" i="21" s="1"/>
  <c r="AE60" i="21"/>
  <c r="Y60" i="21"/>
  <c r="S60" i="21"/>
  <c r="M60" i="21"/>
  <c r="L60" i="21"/>
  <c r="K60" i="21"/>
  <c r="J60" i="21"/>
  <c r="I60" i="21"/>
  <c r="H60" i="21"/>
  <c r="G60" i="21" s="1"/>
  <c r="AE59" i="21"/>
  <c r="Y59" i="21"/>
  <c r="S59" i="21"/>
  <c r="M59" i="21"/>
  <c r="L59" i="21"/>
  <c r="K59" i="21"/>
  <c r="J59" i="21"/>
  <c r="I59" i="21"/>
  <c r="H59" i="21"/>
  <c r="G59" i="21"/>
  <c r="AE58" i="21"/>
  <c r="Y58" i="21"/>
  <c r="S58" i="21"/>
  <c r="M58" i="21"/>
  <c r="L58" i="21"/>
  <c r="K58" i="21"/>
  <c r="J58" i="21"/>
  <c r="I58" i="21"/>
  <c r="H58" i="21"/>
  <c r="G58" i="21" s="1"/>
  <c r="AE57" i="21"/>
  <c r="Y57" i="21"/>
  <c r="S57" i="21"/>
  <c r="M57" i="21"/>
  <c r="L57" i="21"/>
  <c r="K57" i="21"/>
  <c r="J57" i="21"/>
  <c r="I57" i="21"/>
  <c r="H57" i="21"/>
  <c r="G57" i="21" s="1"/>
  <c r="AE56" i="21"/>
  <c r="Y56" i="21"/>
  <c r="S56" i="21"/>
  <c r="M56" i="21"/>
  <c r="L56" i="21"/>
  <c r="K56" i="21"/>
  <c r="J56" i="21"/>
  <c r="I56" i="21"/>
  <c r="H56" i="21"/>
  <c r="G56" i="21"/>
  <c r="AE55" i="21"/>
  <c r="Y55" i="21"/>
  <c r="S55" i="21"/>
  <c r="M55" i="21"/>
  <c r="L55" i="21"/>
  <c r="K55" i="21"/>
  <c r="J55" i="21"/>
  <c r="I55" i="21"/>
  <c r="H55" i="21"/>
  <c r="G55" i="21" s="1"/>
  <c r="AE54" i="21"/>
  <c r="Y54" i="21"/>
  <c r="S54" i="21"/>
  <c r="M54" i="21"/>
  <c r="L54" i="21"/>
  <c r="K54" i="21"/>
  <c r="J54" i="21"/>
  <c r="I54" i="21"/>
  <c r="H54" i="21"/>
  <c r="G54" i="21" s="1"/>
  <c r="AE53" i="21"/>
  <c r="Y53" i="21"/>
  <c r="S53" i="21"/>
  <c r="M53" i="21"/>
  <c r="L53" i="21"/>
  <c r="K53" i="21"/>
  <c r="J53" i="21"/>
  <c r="I53" i="21"/>
  <c r="H53" i="21"/>
  <c r="G53" i="21"/>
  <c r="AE52" i="21"/>
  <c r="Y52" i="21"/>
  <c r="S52" i="21"/>
  <c r="M52" i="21"/>
  <c r="L52" i="21"/>
  <c r="K52" i="21"/>
  <c r="J52" i="21"/>
  <c r="I52" i="21"/>
  <c r="H52" i="21"/>
  <c r="G52" i="21" s="1"/>
  <c r="AE51" i="21"/>
  <c r="Y51" i="21"/>
  <c r="S51" i="21"/>
  <c r="M51" i="21"/>
  <c r="L51" i="21"/>
  <c r="K51" i="21"/>
  <c r="J51" i="21"/>
  <c r="I51" i="21"/>
  <c r="H51" i="21"/>
  <c r="G51" i="21" s="1"/>
  <c r="AE50" i="21"/>
  <c r="Y50" i="21"/>
  <c r="S50" i="21"/>
  <c r="M50" i="21"/>
  <c r="L50" i="21"/>
  <c r="K50" i="21"/>
  <c r="J50" i="21"/>
  <c r="I50" i="21"/>
  <c r="H50" i="21"/>
  <c r="G50" i="21"/>
  <c r="AE49" i="21"/>
  <c r="Y49" i="21"/>
  <c r="S49" i="21"/>
  <c r="M49" i="21"/>
  <c r="L49" i="21"/>
  <c r="K49" i="21"/>
  <c r="J49" i="21"/>
  <c r="I49" i="21"/>
  <c r="H49" i="21"/>
  <c r="G49" i="21" s="1"/>
  <c r="AE48" i="21"/>
  <c r="Y48" i="21"/>
  <c r="S48" i="21"/>
  <c r="M48" i="21"/>
  <c r="L48" i="21"/>
  <c r="K48" i="21"/>
  <c r="J48" i="21"/>
  <c r="I48" i="21"/>
  <c r="H48" i="21"/>
  <c r="G48" i="21" s="1"/>
  <c r="AE47" i="21"/>
  <c r="Y47" i="21"/>
  <c r="S47" i="21"/>
  <c r="M47" i="21"/>
  <c r="L47" i="21"/>
  <c r="K47" i="21"/>
  <c r="J47" i="21"/>
  <c r="I47" i="21"/>
  <c r="H47" i="21"/>
  <c r="G47" i="21"/>
  <c r="AE46" i="21"/>
  <c r="Y46" i="21"/>
  <c r="S46" i="21"/>
  <c r="M46" i="21"/>
  <c r="L46" i="21"/>
  <c r="K46" i="21"/>
  <c r="J46" i="21"/>
  <c r="I46" i="21"/>
  <c r="H46" i="21"/>
  <c r="G46" i="21" s="1"/>
  <c r="AE45" i="21"/>
  <c r="Y45" i="21"/>
  <c r="S45" i="21"/>
  <c r="M45" i="21"/>
  <c r="L45" i="21"/>
  <c r="K45" i="21"/>
  <c r="J45" i="21"/>
  <c r="I45" i="21"/>
  <c r="H45" i="21"/>
  <c r="G45" i="21" s="1"/>
  <c r="AE44" i="21"/>
  <c r="Y44" i="21"/>
  <c r="S44" i="21"/>
  <c r="M44" i="21"/>
  <c r="L44" i="21"/>
  <c r="K44" i="21"/>
  <c r="J44" i="21"/>
  <c r="I44" i="21"/>
  <c r="H44" i="21"/>
  <c r="G44" i="21"/>
  <c r="AE43" i="21"/>
  <c r="Y43" i="21"/>
  <c r="S43" i="21"/>
  <c r="M43" i="21"/>
  <c r="L43" i="21"/>
  <c r="K43" i="21"/>
  <c r="J43" i="21"/>
  <c r="I43" i="21"/>
  <c r="H43" i="21"/>
  <c r="G43" i="21" s="1"/>
  <c r="AE42" i="21"/>
  <c r="Y42" i="21"/>
  <c r="S42" i="21"/>
  <c r="M42" i="21"/>
  <c r="L42" i="21"/>
  <c r="K42" i="21"/>
  <c r="J42" i="21"/>
  <c r="I42" i="21"/>
  <c r="H42" i="21"/>
  <c r="G42" i="21" s="1"/>
  <c r="AE41" i="21"/>
  <c r="Y41" i="21"/>
  <c r="S41" i="21"/>
  <c r="M41" i="21"/>
  <c r="L41" i="21"/>
  <c r="K41" i="21"/>
  <c r="J41" i="21"/>
  <c r="I41" i="21"/>
  <c r="H41" i="21"/>
  <c r="G41" i="21"/>
  <c r="AE40" i="21"/>
  <c r="Y40" i="21"/>
  <c r="S40" i="21"/>
  <c r="M40" i="21"/>
  <c r="L40" i="21"/>
  <c r="K40" i="21"/>
  <c r="J40" i="21"/>
  <c r="I40" i="21"/>
  <c r="H40" i="21"/>
  <c r="G40" i="21" s="1"/>
  <c r="AE39" i="21"/>
  <c r="Y39" i="21"/>
  <c r="S39" i="21"/>
  <c r="M39" i="21"/>
  <c r="L39" i="21"/>
  <c r="K39" i="21"/>
  <c r="J39" i="21"/>
  <c r="I39" i="21"/>
  <c r="H39" i="21"/>
  <c r="G39" i="21" s="1"/>
  <c r="AE38" i="21"/>
  <c r="Y38" i="21"/>
  <c r="S38" i="21"/>
  <c r="M38" i="21"/>
  <c r="L38" i="21"/>
  <c r="K38" i="21"/>
  <c r="J38" i="21"/>
  <c r="I38" i="21"/>
  <c r="H38" i="21"/>
  <c r="G38" i="21"/>
  <c r="AE37" i="21"/>
  <c r="Y37" i="21"/>
  <c r="S37" i="21"/>
  <c r="M37" i="21"/>
  <c r="L37" i="21"/>
  <c r="K37" i="21"/>
  <c r="J37" i="21"/>
  <c r="I37" i="21"/>
  <c r="H37" i="21"/>
  <c r="G37" i="21" s="1"/>
  <c r="AE36" i="21"/>
  <c r="Y36" i="21"/>
  <c r="S36" i="21"/>
  <c r="M36" i="21"/>
  <c r="L36" i="21"/>
  <c r="K36" i="21"/>
  <c r="J36" i="21"/>
  <c r="I36" i="21"/>
  <c r="H36" i="21"/>
  <c r="G36" i="21" s="1"/>
  <c r="AE35" i="21"/>
  <c r="Y35" i="21"/>
  <c r="S35" i="21"/>
  <c r="M35" i="21"/>
  <c r="L35" i="21"/>
  <c r="K35" i="21"/>
  <c r="J35" i="21"/>
  <c r="I35" i="21"/>
  <c r="H35" i="21"/>
  <c r="G35" i="21"/>
  <c r="AE34" i="21"/>
  <c r="Y34" i="21"/>
  <c r="S34" i="21"/>
  <c r="M34" i="21"/>
  <c r="L34" i="21"/>
  <c r="K34" i="21"/>
  <c r="J34" i="21"/>
  <c r="I34" i="21"/>
  <c r="H34" i="21"/>
  <c r="G34" i="21" s="1"/>
  <c r="AE33" i="21"/>
  <c r="Y33" i="21"/>
  <c r="S33" i="21"/>
  <c r="M33" i="21"/>
  <c r="L33" i="21"/>
  <c r="K33" i="21"/>
  <c r="J33" i="21"/>
  <c r="I33" i="21"/>
  <c r="H33" i="21"/>
  <c r="G33" i="21" s="1"/>
  <c r="AE32" i="21"/>
  <c r="Y32" i="21"/>
  <c r="S32" i="21"/>
  <c r="M32" i="21"/>
  <c r="L32" i="21"/>
  <c r="K32" i="21"/>
  <c r="J32" i="21"/>
  <c r="I32" i="21"/>
  <c r="H32" i="21"/>
  <c r="G32" i="21"/>
  <c r="AE31" i="21"/>
  <c r="Y31" i="21"/>
  <c r="S31" i="21"/>
  <c r="M31" i="21"/>
  <c r="L31" i="21"/>
  <c r="K31" i="21"/>
  <c r="J31" i="21"/>
  <c r="I31" i="21"/>
  <c r="H31" i="21"/>
  <c r="G31" i="21" s="1"/>
  <c r="AE30" i="21"/>
  <c r="Y30" i="21"/>
  <c r="S30" i="21"/>
  <c r="M30" i="21"/>
  <c r="L30" i="21"/>
  <c r="K30" i="21"/>
  <c r="J30" i="21"/>
  <c r="I30" i="21"/>
  <c r="H30" i="21"/>
  <c r="G30" i="21" s="1"/>
  <c r="AE29" i="21"/>
  <c r="Y29" i="21"/>
  <c r="S29" i="21"/>
  <c r="M29" i="21"/>
  <c r="L29" i="21"/>
  <c r="K29" i="21"/>
  <c r="J29" i="21"/>
  <c r="I29" i="21"/>
  <c r="H29" i="21"/>
  <c r="G29" i="21"/>
  <c r="AE28" i="21"/>
  <c r="Y28" i="21"/>
  <c r="S28" i="21"/>
  <c r="M28" i="21"/>
  <c r="L28" i="21"/>
  <c r="K28" i="21"/>
  <c r="J28" i="21"/>
  <c r="I28" i="21"/>
  <c r="H28" i="21"/>
  <c r="G28" i="21" s="1"/>
  <c r="AE27" i="21"/>
  <c r="Y27" i="21"/>
  <c r="S27" i="21"/>
  <c r="M27" i="21"/>
  <c r="L27" i="21"/>
  <c r="K27" i="21"/>
  <c r="J27" i="21"/>
  <c r="I27" i="21"/>
  <c r="H27" i="21"/>
  <c r="G27" i="21" s="1"/>
  <c r="AE26" i="21"/>
  <c r="Y26" i="21"/>
  <c r="S26" i="21"/>
  <c r="M26" i="21"/>
  <c r="L26" i="21"/>
  <c r="K26" i="21"/>
  <c r="J26" i="21"/>
  <c r="I26" i="21"/>
  <c r="H26" i="21"/>
  <c r="G26" i="21"/>
  <c r="AE25" i="21"/>
  <c r="Y25" i="21"/>
  <c r="S25" i="21"/>
  <c r="M25" i="21"/>
  <c r="L25" i="21"/>
  <c r="K25" i="21"/>
  <c r="J25" i="21"/>
  <c r="I25" i="21"/>
  <c r="H25" i="21"/>
  <c r="G25" i="21" s="1"/>
  <c r="AE24" i="21"/>
  <c r="Y24" i="21"/>
  <c r="S24" i="21"/>
  <c r="M24" i="21"/>
  <c r="L24" i="21"/>
  <c r="K24" i="21"/>
  <c r="J24" i="21"/>
  <c r="I24" i="21"/>
  <c r="H24" i="21"/>
  <c r="G24" i="21" s="1"/>
  <c r="AE23" i="21"/>
  <c r="Y23" i="21"/>
  <c r="S23" i="21"/>
  <c r="M23" i="21"/>
  <c r="L23" i="21"/>
  <c r="K23" i="21"/>
  <c r="J23" i="21"/>
  <c r="I23" i="21"/>
  <c r="H23" i="21"/>
  <c r="G23" i="21"/>
  <c r="AE22" i="21"/>
  <c r="Y22" i="21"/>
  <c r="S22" i="21"/>
  <c r="M22" i="21"/>
  <c r="L22" i="21"/>
  <c r="K22" i="21"/>
  <c r="J22" i="21"/>
  <c r="I22" i="21"/>
  <c r="H22" i="21"/>
  <c r="G22" i="21" s="1"/>
  <c r="AE21" i="21"/>
  <c r="Y21" i="21"/>
  <c r="S21" i="21"/>
  <c r="M21" i="21"/>
  <c r="L21" i="21"/>
  <c r="K21" i="21"/>
  <c r="J21" i="21"/>
  <c r="I21" i="21"/>
  <c r="H21" i="21"/>
  <c r="G21" i="21" s="1"/>
  <c r="AE20" i="21"/>
  <c r="Y20" i="21"/>
  <c r="S20" i="21"/>
  <c r="M20" i="21"/>
  <c r="L20" i="21"/>
  <c r="K20" i="21"/>
  <c r="J20" i="21"/>
  <c r="I20" i="21"/>
  <c r="H20" i="21"/>
  <c r="G20" i="21"/>
  <c r="AE19" i="21"/>
  <c r="Y19" i="21"/>
  <c r="S19" i="21"/>
  <c r="M19" i="21"/>
  <c r="L19" i="21"/>
  <c r="K19" i="21"/>
  <c r="J19" i="21"/>
  <c r="I19" i="21"/>
  <c r="H19" i="21"/>
  <c r="G19" i="21" s="1"/>
  <c r="AE18" i="21"/>
  <c r="Y18" i="21"/>
  <c r="S18" i="21"/>
  <c r="M18" i="21"/>
  <c r="L18" i="21"/>
  <c r="K18" i="21"/>
  <c r="J18" i="21"/>
  <c r="I18" i="21"/>
  <c r="H18" i="21"/>
  <c r="G18" i="21" s="1"/>
  <c r="AE17" i="21"/>
  <c r="Y17" i="21"/>
  <c r="S17" i="21"/>
  <c r="M17" i="21"/>
  <c r="L17" i="21"/>
  <c r="K17" i="21"/>
  <c r="J17" i="21"/>
  <c r="I17" i="21"/>
  <c r="H17" i="21"/>
  <c r="G17" i="21"/>
  <c r="AE16" i="21"/>
  <c r="Y16" i="21"/>
  <c r="S16" i="21"/>
  <c r="M16" i="21"/>
  <c r="L16" i="21"/>
  <c r="K16" i="21"/>
  <c r="J16" i="21"/>
  <c r="I16" i="21"/>
  <c r="H16" i="21"/>
  <c r="G16" i="21" s="1"/>
  <c r="AE15" i="21"/>
  <c r="Y15" i="21"/>
  <c r="S15" i="21"/>
  <c r="M15" i="21"/>
  <c r="L15" i="21"/>
  <c r="K15" i="21"/>
  <c r="J15" i="21"/>
  <c r="I15" i="21"/>
  <c r="H15" i="21"/>
  <c r="G15" i="21" s="1"/>
  <c r="AE14" i="21"/>
  <c r="Y14" i="21"/>
  <c r="S14" i="21"/>
  <c r="M14" i="21"/>
  <c r="L14" i="21"/>
  <c r="K14" i="21"/>
  <c r="J14" i="21"/>
  <c r="I14" i="21"/>
  <c r="H14" i="21"/>
  <c r="G14" i="21"/>
  <c r="AE13" i="21"/>
  <c r="Y13" i="21"/>
  <c r="S13" i="21"/>
  <c r="M13" i="21"/>
  <c r="L13" i="21"/>
  <c r="K13" i="21"/>
  <c r="J13" i="21"/>
  <c r="I13" i="21"/>
  <c r="H13" i="21"/>
  <c r="G13" i="21" s="1"/>
  <c r="AE12" i="21"/>
  <c r="Y12" i="21"/>
  <c r="S12" i="21"/>
  <c r="M12" i="21"/>
  <c r="L12" i="21"/>
  <c r="K12" i="21"/>
  <c r="J12" i="21"/>
  <c r="I12" i="21"/>
  <c r="H12" i="21"/>
  <c r="G12" i="21" s="1"/>
  <c r="AE11" i="21"/>
  <c r="Y11" i="21"/>
  <c r="S11" i="21"/>
  <c r="M11" i="21"/>
  <c r="L11" i="21"/>
  <c r="K11" i="21"/>
  <c r="J11" i="21"/>
  <c r="I11" i="21"/>
  <c r="H11" i="21"/>
  <c r="G11" i="21"/>
  <c r="AE10" i="21"/>
  <c r="Y10" i="21"/>
  <c r="S10" i="21"/>
  <c r="M10" i="21"/>
  <c r="L10" i="21"/>
  <c r="K10" i="21"/>
  <c r="J10" i="21"/>
  <c r="I10" i="21"/>
  <c r="H10" i="21"/>
  <c r="G10" i="21" s="1"/>
  <c r="AE9" i="21"/>
  <c r="Y9" i="21"/>
  <c r="S9" i="21"/>
  <c r="M9" i="21"/>
  <c r="L9" i="21"/>
  <c r="K9" i="21"/>
  <c r="J9" i="21"/>
  <c r="I9" i="21"/>
  <c r="H9" i="21"/>
  <c r="G9" i="21" s="1"/>
  <c r="AE8" i="21"/>
  <c r="Y8" i="21"/>
  <c r="S8" i="21"/>
  <c r="M8" i="21"/>
  <c r="L8" i="21"/>
  <c r="K8" i="21"/>
  <c r="J8" i="21"/>
  <c r="I8" i="21"/>
  <c r="H8" i="21"/>
  <c r="G8" i="21"/>
  <c r="AE7" i="21"/>
  <c r="AE92" i="21" s="1"/>
  <c r="Y7" i="21"/>
  <c r="Y92" i="21" s="1"/>
  <c r="S7" i="21"/>
  <c r="S92" i="21" s="1"/>
  <c r="M7" i="21"/>
  <c r="M92" i="21" s="1"/>
  <c r="L7" i="21"/>
  <c r="L92" i="21" s="1"/>
  <c r="K7" i="21"/>
  <c r="K92" i="21" s="1"/>
  <c r="J7" i="21"/>
  <c r="J92" i="21" s="1"/>
  <c r="I7" i="21"/>
  <c r="I92" i="21" s="1"/>
  <c r="H7" i="21"/>
  <c r="H92" i="21" s="1"/>
  <c r="AJ92" i="20"/>
  <c r="AI92" i="20"/>
  <c r="AH92" i="20"/>
  <c r="AG92" i="20"/>
  <c r="AF92" i="20"/>
  <c r="AE92" i="20"/>
  <c r="AD92" i="20"/>
  <c r="AC92" i="20"/>
  <c r="AB92" i="20"/>
  <c r="AA92" i="20"/>
  <c r="Z92" i="20"/>
  <c r="Y92" i="20"/>
  <c r="X92" i="20"/>
  <c r="W92" i="20"/>
  <c r="V92" i="20"/>
  <c r="U92" i="20"/>
  <c r="T92" i="20"/>
  <c r="S92" i="20"/>
  <c r="R92" i="20"/>
  <c r="Q92" i="20"/>
  <c r="P92" i="20"/>
  <c r="O92" i="20"/>
  <c r="N92" i="20"/>
  <c r="M92" i="20"/>
  <c r="L92" i="20"/>
  <c r="K92" i="20"/>
  <c r="J92" i="20"/>
  <c r="I92" i="20"/>
  <c r="H92" i="20"/>
  <c r="G92" i="20"/>
  <c r="G7" i="21" l="1"/>
  <c r="G92" i="21" s="1"/>
  <c r="AJ95" i="19" l="1"/>
  <c r="AI95" i="19"/>
  <c r="AH95" i="19"/>
  <c r="AG95" i="19"/>
  <c r="AF95" i="19"/>
  <c r="AD95" i="19"/>
  <c r="AC95" i="19"/>
  <c r="AB95" i="19"/>
  <c r="AA95" i="19"/>
  <c r="Z95" i="19"/>
  <c r="X95" i="19"/>
  <c r="W95" i="19"/>
  <c r="V95" i="19"/>
  <c r="U95" i="19"/>
  <c r="T95" i="19"/>
  <c r="R95" i="19"/>
  <c r="Q95" i="19"/>
  <c r="P95" i="19"/>
  <c r="O95" i="19"/>
  <c r="N95" i="19"/>
  <c r="AE94" i="19"/>
  <c r="Y94" i="19"/>
  <c r="S94" i="19"/>
  <c r="M94" i="19"/>
  <c r="L94" i="19"/>
  <c r="K94" i="19"/>
  <c r="J94" i="19"/>
  <c r="I94" i="19"/>
  <c r="H94" i="19"/>
  <c r="G94" i="19"/>
  <c r="AE93" i="19"/>
  <c r="Y93" i="19"/>
  <c r="S93" i="19"/>
  <c r="M93" i="19"/>
  <c r="L93" i="19"/>
  <c r="K93" i="19"/>
  <c r="J93" i="19"/>
  <c r="I93" i="19"/>
  <c r="G93" i="19" s="1"/>
  <c r="H93" i="19"/>
  <c r="AE92" i="19"/>
  <c r="Y92" i="19"/>
  <c r="S92" i="19"/>
  <c r="M92" i="19"/>
  <c r="L92" i="19"/>
  <c r="K92" i="19"/>
  <c r="J92" i="19"/>
  <c r="I92" i="19"/>
  <c r="G92" i="19" s="1"/>
  <c r="H92" i="19"/>
  <c r="AE91" i="19"/>
  <c r="Y91" i="19"/>
  <c r="S91" i="19"/>
  <c r="M91" i="19"/>
  <c r="L91" i="19"/>
  <c r="K91" i="19"/>
  <c r="J91" i="19"/>
  <c r="I91" i="19"/>
  <c r="H91" i="19"/>
  <c r="G91" i="19"/>
  <c r="AE90" i="19"/>
  <c r="Y90" i="19"/>
  <c r="S90" i="19"/>
  <c r="M90" i="19"/>
  <c r="L90" i="19"/>
  <c r="K90" i="19"/>
  <c r="J90" i="19"/>
  <c r="I90" i="19"/>
  <c r="G90" i="19" s="1"/>
  <c r="H90" i="19"/>
  <c r="AE89" i="19"/>
  <c r="Y89" i="19"/>
  <c r="S89" i="19"/>
  <c r="M89" i="19"/>
  <c r="L89" i="19"/>
  <c r="K89" i="19"/>
  <c r="J89" i="19"/>
  <c r="I89" i="19"/>
  <c r="G89" i="19" s="1"/>
  <c r="H89" i="19"/>
  <c r="AE88" i="19"/>
  <c r="Y88" i="19"/>
  <c r="S88" i="19"/>
  <c r="M88" i="19"/>
  <c r="L88" i="19"/>
  <c r="K88" i="19"/>
  <c r="J88" i="19"/>
  <c r="I88" i="19"/>
  <c r="H88" i="19"/>
  <c r="G88" i="19"/>
  <c r="AE87" i="19"/>
  <c r="Y87" i="19"/>
  <c r="S87" i="19"/>
  <c r="M87" i="19"/>
  <c r="L87" i="19"/>
  <c r="K87" i="19"/>
  <c r="J87" i="19"/>
  <c r="I87" i="19"/>
  <c r="G87" i="19" s="1"/>
  <c r="H87" i="19"/>
  <c r="AE86" i="19"/>
  <c r="Y86" i="19"/>
  <c r="S86" i="19"/>
  <c r="M86" i="19"/>
  <c r="L86" i="19"/>
  <c r="K86" i="19"/>
  <c r="J86" i="19"/>
  <c r="I86" i="19"/>
  <c r="G86" i="19" s="1"/>
  <c r="H86" i="19"/>
  <c r="AE85" i="19"/>
  <c r="Y85" i="19"/>
  <c r="S85" i="19"/>
  <c r="M85" i="19"/>
  <c r="L85" i="19"/>
  <c r="K85" i="19"/>
  <c r="J85" i="19"/>
  <c r="I85" i="19"/>
  <c r="H85" i="19"/>
  <c r="G85" i="19"/>
  <c r="AE84" i="19"/>
  <c r="Y84" i="19"/>
  <c r="S84" i="19"/>
  <c r="M84" i="19"/>
  <c r="L84" i="19"/>
  <c r="K84" i="19"/>
  <c r="J84" i="19"/>
  <c r="I84" i="19"/>
  <c r="G84" i="19" s="1"/>
  <c r="H84" i="19"/>
  <c r="AE83" i="19"/>
  <c r="Y83" i="19"/>
  <c r="S83" i="19"/>
  <c r="M83" i="19"/>
  <c r="L83" i="19"/>
  <c r="K83" i="19"/>
  <c r="J83" i="19"/>
  <c r="I83" i="19"/>
  <c r="G83" i="19" s="1"/>
  <c r="H83" i="19"/>
  <c r="AE82" i="19"/>
  <c r="Y82" i="19"/>
  <c r="S82" i="19"/>
  <c r="M82" i="19"/>
  <c r="L82" i="19"/>
  <c r="K82" i="19"/>
  <c r="J82" i="19"/>
  <c r="I82" i="19"/>
  <c r="H82" i="19"/>
  <c r="G82" i="19"/>
  <c r="AE81" i="19"/>
  <c r="Y81" i="19"/>
  <c r="S81" i="19"/>
  <c r="M81" i="19"/>
  <c r="L81" i="19"/>
  <c r="K81" i="19"/>
  <c r="J81" i="19"/>
  <c r="I81" i="19"/>
  <c r="G81" i="19" s="1"/>
  <c r="H81" i="19"/>
  <c r="AE80" i="19"/>
  <c r="Y80" i="19"/>
  <c r="S80" i="19"/>
  <c r="M80" i="19"/>
  <c r="L80" i="19"/>
  <c r="K80" i="19"/>
  <c r="J80" i="19"/>
  <c r="I80" i="19"/>
  <c r="G80" i="19" s="1"/>
  <c r="H80" i="19"/>
  <c r="AE79" i="19"/>
  <c r="Y79" i="19"/>
  <c r="S79" i="19"/>
  <c r="M79" i="19"/>
  <c r="L79" i="19"/>
  <c r="K79" i="19"/>
  <c r="J79" i="19"/>
  <c r="I79" i="19"/>
  <c r="H79" i="19"/>
  <c r="G79" i="19"/>
  <c r="AE78" i="19"/>
  <c r="Y78" i="19"/>
  <c r="S78" i="19"/>
  <c r="M78" i="19"/>
  <c r="L78" i="19"/>
  <c r="K78" i="19"/>
  <c r="J78" i="19"/>
  <c r="I78" i="19"/>
  <c r="G78" i="19" s="1"/>
  <c r="H78" i="19"/>
  <c r="AE77" i="19"/>
  <c r="Y77" i="19"/>
  <c r="S77" i="19"/>
  <c r="M77" i="19"/>
  <c r="L77" i="19"/>
  <c r="K77" i="19"/>
  <c r="J77" i="19"/>
  <c r="I77" i="19"/>
  <c r="G77" i="19" s="1"/>
  <c r="H77" i="19"/>
  <c r="AE76" i="19"/>
  <c r="Y76" i="19"/>
  <c r="S76" i="19"/>
  <c r="M76" i="19"/>
  <c r="L76" i="19"/>
  <c r="K76" i="19"/>
  <c r="J76" i="19"/>
  <c r="I76" i="19"/>
  <c r="H76" i="19"/>
  <c r="G76" i="19"/>
  <c r="AE75" i="19"/>
  <c r="Y75" i="19"/>
  <c r="S75" i="19"/>
  <c r="M75" i="19"/>
  <c r="L75" i="19"/>
  <c r="K75" i="19"/>
  <c r="J75" i="19"/>
  <c r="I75" i="19"/>
  <c r="G75" i="19" s="1"/>
  <c r="H75" i="19"/>
  <c r="AE74" i="19"/>
  <c r="Y74" i="19"/>
  <c r="S74" i="19"/>
  <c r="M74" i="19"/>
  <c r="L74" i="19"/>
  <c r="K74" i="19"/>
  <c r="J74" i="19"/>
  <c r="I74" i="19"/>
  <c r="G74" i="19" s="1"/>
  <c r="H74" i="19"/>
  <c r="AE73" i="19"/>
  <c r="Y73" i="19"/>
  <c r="S73" i="19"/>
  <c r="M73" i="19"/>
  <c r="L73" i="19"/>
  <c r="K73" i="19"/>
  <c r="J73" i="19"/>
  <c r="I73" i="19"/>
  <c r="H73" i="19"/>
  <c r="G73" i="19"/>
  <c r="AE72" i="19"/>
  <c r="Y72" i="19"/>
  <c r="S72" i="19"/>
  <c r="M72" i="19"/>
  <c r="L72" i="19"/>
  <c r="K72" i="19"/>
  <c r="J72" i="19"/>
  <c r="I72" i="19"/>
  <c r="G72" i="19" s="1"/>
  <c r="H72" i="19"/>
  <c r="AE71" i="19"/>
  <c r="Y71" i="19"/>
  <c r="S71" i="19"/>
  <c r="M71" i="19"/>
  <c r="L71" i="19"/>
  <c r="K71" i="19"/>
  <c r="J71" i="19"/>
  <c r="I71" i="19"/>
  <c r="G71" i="19" s="1"/>
  <c r="H71" i="19"/>
  <c r="AE70" i="19"/>
  <c r="Y70" i="19"/>
  <c r="S70" i="19"/>
  <c r="M70" i="19"/>
  <c r="L70" i="19"/>
  <c r="K70" i="19"/>
  <c r="J70" i="19"/>
  <c r="I70" i="19"/>
  <c r="H70" i="19"/>
  <c r="G70" i="19"/>
  <c r="AE69" i="19"/>
  <c r="Y69" i="19"/>
  <c r="S69" i="19"/>
  <c r="M69" i="19"/>
  <c r="L69" i="19"/>
  <c r="K69" i="19"/>
  <c r="J69" i="19"/>
  <c r="I69" i="19"/>
  <c r="G69" i="19" s="1"/>
  <c r="H69" i="19"/>
  <c r="AE68" i="19"/>
  <c r="Y68" i="19"/>
  <c r="S68" i="19"/>
  <c r="M68" i="19"/>
  <c r="L68" i="19"/>
  <c r="K68" i="19"/>
  <c r="J68" i="19"/>
  <c r="I68" i="19"/>
  <c r="G68" i="19" s="1"/>
  <c r="H68" i="19"/>
  <c r="AE67" i="19"/>
  <c r="Y67" i="19"/>
  <c r="S67" i="19"/>
  <c r="M67" i="19"/>
  <c r="L67" i="19"/>
  <c r="K67" i="19"/>
  <c r="J67" i="19"/>
  <c r="I67" i="19"/>
  <c r="H67" i="19"/>
  <c r="G67" i="19"/>
  <c r="AE66" i="19"/>
  <c r="Y66" i="19"/>
  <c r="S66" i="19"/>
  <c r="M66" i="19"/>
  <c r="L66" i="19"/>
  <c r="K66" i="19"/>
  <c r="J66" i="19"/>
  <c r="I66" i="19"/>
  <c r="H66" i="19"/>
  <c r="G66" i="19" s="1"/>
  <c r="AE65" i="19"/>
  <c r="Y65" i="19"/>
  <c r="S65" i="19"/>
  <c r="M65" i="19"/>
  <c r="L65" i="19"/>
  <c r="K65" i="19"/>
  <c r="J65" i="19"/>
  <c r="I65" i="19"/>
  <c r="G65" i="19" s="1"/>
  <c r="H65" i="19"/>
  <c r="AE64" i="19"/>
  <c r="Y64" i="19"/>
  <c r="S64" i="19"/>
  <c r="M64" i="19"/>
  <c r="L64" i="19"/>
  <c r="K64" i="19"/>
  <c r="J64" i="19"/>
  <c r="I64" i="19"/>
  <c r="H64" i="19"/>
  <c r="G64" i="19"/>
  <c r="AE63" i="19"/>
  <c r="Y63" i="19"/>
  <c r="S63" i="19"/>
  <c r="M63" i="19"/>
  <c r="L63" i="19"/>
  <c r="K63" i="19"/>
  <c r="J63" i="19"/>
  <c r="I63" i="19"/>
  <c r="H63" i="19"/>
  <c r="G63" i="19" s="1"/>
  <c r="AE62" i="19"/>
  <c r="Y62" i="19"/>
  <c r="S62" i="19"/>
  <c r="M62" i="19"/>
  <c r="L62" i="19"/>
  <c r="K62" i="19"/>
  <c r="J62" i="19"/>
  <c r="I62" i="19"/>
  <c r="G62" i="19" s="1"/>
  <c r="H62" i="19"/>
  <c r="AE61" i="19"/>
  <c r="Y61" i="19"/>
  <c r="S61" i="19"/>
  <c r="M61" i="19"/>
  <c r="L61" i="19"/>
  <c r="K61" i="19"/>
  <c r="J61" i="19"/>
  <c r="I61" i="19"/>
  <c r="H61" i="19"/>
  <c r="G61" i="19"/>
  <c r="AE60" i="19"/>
  <c r="Y60" i="19"/>
  <c r="S60" i="19"/>
  <c r="M60" i="19"/>
  <c r="L60" i="19"/>
  <c r="K60" i="19"/>
  <c r="J60" i="19"/>
  <c r="I60" i="19"/>
  <c r="G60" i="19" s="1"/>
  <c r="H60" i="19"/>
  <c r="AE59" i="19"/>
  <c r="Y59" i="19"/>
  <c r="S59" i="19"/>
  <c r="M59" i="19"/>
  <c r="L59" i="19"/>
  <c r="K59" i="19"/>
  <c r="J59" i="19"/>
  <c r="I59" i="19"/>
  <c r="G59" i="19" s="1"/>
  <c r="H59" i="19"/>
  <c r="AE58" i="19"/>
  <c r="Y58" i="19"/>
  <c r="S58" i="19"/>
  <c r="M58" i="19"/>
  <c r="L58" i="19"/>
  <c r="K58" i="19"/>
  <c r="J58" i="19"/>
  <c r="I58" i="19"/>
  <c r="H58" i="19"/>
  <c r="G58" i="19"/>
  <c r="AE57" i="19"/>
  <c r="Y57" i="19"/>
  <c r="S57" i="19"/>
  <c r="M57" i="19"/>
  <c r="L57" i="19"/>
  <c r="K57" i="19"/>
  <c r="J57" i="19"/>
  <c r="I57" i="19"/>
  <c r="H57" i="19"/>
  <c r="G57" i="19" s="1"/>
  <c r="AE56" i="19"/>
  <c r="Y56" i="19"/>
  <c r="S56" i="19"/>
  <c r="M56" i="19"/>
  <c r="L56" i="19"/>
  <c r="K56" i="19"/>
  <c r="J56" i="19"/>
  <c r="I56" i="19"/>
  <c r="G56" i="19" s="1"/>
  <c r="H56" i="19"/>
  <c r="AE55" i="19"/>
  <c r="Y55" i="19"/>
  <c r="S55" i="19"/>
  <c r="M55" i="19"/>
  <c r="L55" i="19"/>
  <c r="K55" i="19"/>
  <c r="J55" i="19"/>
  <c r="I55" i="19"/>
  <c r="H55" i="19"/>
  <c r="G55" i="19"/>
  <c r="AE54" i="19"/>
  <c r="Y54" i="19"/>
  <c r="S54" i="19"/>
  <c r="M54" i="19"/>
  <c r="L54" i="19"/>
  <c r="K54" i="19"/>
  <c r="J54" i="19"/>
  <c r="I54" i="19"/>
  <c r="G54" i="19" s="1"/>
  <c r="H54" i="19"/>
  <c r="AE53" i="19"/>
  <c r="Y53" i="19"/>
  <c r="S53" i="19"/>
  <c r="M53" i="19"/>
  <c r="L53" i="19"/>
  <c r="K53" i="19"/>
  <c r="J53" i="19"/>
  <c r="I53" i="19"/>
  <c r="G53" i="19" s="1"/>
  <c r="H53" i="19"/>
  <c r="AE52" i="19"/>
  <c r="Y52" i="19"/>
  <c r="S52" i="19"/>
  <c r="M52" i="19"/>
  <c r="L52" i="19"/>
  <c r="K52" i="19"/>
  <c r="J52" i="19"/>
  <c r="I52" i="19"/>
  <c r="H52" i="19"/>
  <c r="G52" i="19"/>
  <c r="AE51" i="19"/>
  <c r="Y51" i="19"/>
  <c r="S51" i="19"/>
  <c r="M51" i="19"/>
  <c r="L51" i="19"/>
  <c r="K51" i="19"/>
  <c r="J51" i="19"/>
  <c r="I51" i="19"/>
  <c r="G51" i="19" s="1"/>
  <c r="H51" i="19"/>
  <c r="AE50" i="19"/>
  <c r="Y50" i="19"/>
  <c r="S50" i="19"/>
  <c r="M50" i="19"/>
  <c r="L50" i="19"/>
  <c r="K50" i="19"/>
  <c r="J50" i="19"/>
  <c r="I50" i="19"/>
  <c r="G50" i="19" s="1"/>
  <c r="H50" i="19"/>
  <c r="AE49" i="19"/>
  <c r="Y49" i="19"/>
  <c r="S49" i="19"/>
  <c r="M49" i="19"/>
  <c r="L49" i="19"/>
  <c r="K49" i="19"/>
  <c r="J49" i="19"/>
  <c r="I49" i="19"/>
  <c r="H49" i="19"/>
  <c r="G49" i="19"/>
  <c r="AE48" i="19"/>
  <c r="Y48" i="19"/>
  <c r="S48" i="19"/>
  <c r="M48" i="19"/>
  <c r="L48" i="19"/>
  <c r="K48" i="19"/>
  <c r="J48" i="19"/>
  <c r="I48" i="19"/>
  <c r="G48" i="19" s="1"/>
  <c r="H48" i="19"/>
  <c r="AE47" i="19"/>
  <c r="Y47" i="19"/>
  <c r="S47" i="19"/>
  <c r="M47" i="19"/>
  <c r="L47" i="19"/>
  <c r="K47" i="19"/>
  <c r="J47" i="19"/>
  <c r="I47" i="19"/>
  <c r="G47" i="19" s="1"/>
  <c r="H47" i="19"/>
  <c r="AE46" i="19"/>
  <c r="Y46" i="19"/>
  <c r="S46" i="19"/>
  <c r="M46" i="19"/>
  <c r="L46" i="19"/>
  <c r="K46" i="19"/>
  <c r="J46" i="19"/>
  <c r="I46" i="19"/>
  <c r="H46" i="19"/>
  <c r="G46" i="19"/>
  <c r="AE45" i="19"/>
  <c r="Y45" i="19"/>
  <c r="S45" i="19"/>
  <c r="M45" i="19"/>
  <c r="L45" i="19"/>
  <c r="K45" i="19"/>
  <c r="J45" i="19"/>
  <c r="I45" i="19"/>
  <c r="H45" i="19"/>
  <c r="G45" i="19" s="1"/>
  <c r="AE44" i="19"/>
  <c r="Y44" i="19"/>
  <c r="S44" i="19"/>
  <c r="M44" i="19"/>
  <c r="L44" i="19"/>
  <c r="K44" i="19"/>
  <c r="J44" i="19"/>
  <c r="I44" i="19"/>
  <c r="G44" i="19" s="1"/>
  <c r="H44" i="19"/>
  <c r="AE43" i="19"/>
  <c r="Y43" i="19"/>
  <c r="S43" i="19"/>
  <c r="M43" i="19"/>
  <c r="L43" i="19"/>
  <c r="K43" i="19"/>
  <c r="J43" i="19"/>
  <c r="I43" i="19"/>
  <c r="H43" i="19"/>
  <c r="G43" i="19"/>
  <c r="AE42" i="19"/>
  <c r="Y42" i="19"/>
  <c r="S42" i="19"/>
  <c r="M42" i="19"/>
  <c r="L42" i="19"/>
  <c r="K42" i="19"/>
  <c r="J42" i="19"/>
  <c r="I42" i="19"/>
  <c r="H42" i="19"/>
  <c r="G42" i="19" s="1"/>
  <c r="AE41" i="19"/>
  <c r="Y41" i="19"/>
  <c r="S41" i="19"/>
  <c r="M41" i="19"/>
  <c r="L41" i="19"/>
  <c r="K41" i="19"/>
  <c r="J41" i="19"/>
  <c r="I41" i="19"/>
  <c r="G41" i="19" s="1"/>
  <c r="H41" i="19"/>
  <c r="AE40" i="19"/>
  <c r="Y40" i="19"/>
  <c r="S40" i="19"/>
  <c r="M40" i="19"/>
  <c r="L40" i="19"/>
  <c r="K40" i="19"/>
  <c r="J40" i="19"/>
  <c r="I40" i="19"/>
  <c r="H40" i="19"/>
  <c r="G40" i="19"/>
  <c r="AE39" i="19"/>
  <c r="Y39" i="19"/>
  <c r="S39" i="19"/>
  <c r="M39" i="19"/>
  <c r="L39" i="19"/>
  <c r="K39" i="19"/>
  <c r="J39" i="19"/>
  <c r="I39" i="19"/>
  <c r="G39" i="19" s="1"/>
  <c r="H39" i="19"/>
  <c r="AE38" i="19"/>
  <c r="Y38" i="19"/>
  <c r="S38" i="19"/>
  <c r="M38" i="19"/>
  <c r="L38" i="19"/>
  <c r="K38" i="19"/>
  <c r="J38" i="19"/>
  <c r="I38" i="19"/>
  <c r="H38" i="19"/>
  <c r="G38" i="19" s="1"/>
  <c r="AE37" i="19"/>
  <c r="Y37" i="19"/>
  <c r="S37" i="19"/>
  <c r="M37" i="19"/>
  <c r="L37" i="19"/>
  <c r="K37" i="19"/>
  <c r="J37" i="19"/>
  <c r="I37" i="19"/>
  <c r="H37" i="19"/>
  <c r="G37" i="19"/>
  <c r="AE36" i="19"/>
  <c r="Y36" i="19"/>
  <c r="S36" i="19"/>
  <c r="M36" i="19"/>
  <c r="L36" i="19"/>
  <c r="K36" i="19"/>
  <c r="J36" i="19"/>
  <c r="I36" i="19"/>
  <c r="G36" i="19" s="1"/>
  <c r="H36" i="19"/>
  <c r="AE35" i="19"/>
  <c r="Y35" i="19"/>
  <c r="S35" i="19"/>
  <c r="M35" i="19"/>
  <c r="L35" i="19"/>
  <c r="K35" i="19"/>
  <c r="J35" i="19"/>
  <c r="I35" i="19"/>
  <c r="H35" i="19"/>
  <c r="G35" i="19" s="1"/>
  <c r="AE34" i="19"/>
  <c r="Y34" i="19"/>
  <c r="S34" i="19"/>
  <c r="M34" i="19"/>
  <c r="L34" i="19"/>
  <c r="K34" i="19"/>
  <c r="J34" i="19"/>
  <c r="I34" i="19"/>
  <c r="H34" i="19"/>
  <c r="G34" i="19"/>
  <c r="AE33" i="19"/>
  <c r="Y33" i="19"/>
  <c r="S33" i="19"/>
  <c r="M33" i="19"/>
  <c r="L33" i="19"/>
  <c r="K33" i="19"/>
  <c r="J33" i="19"/>
  <c r="I33" i="19"/>
  <c r="G33" i="19" s="1"/>
  <c r="H33" i="19"/>
  <c r="AE32" i="19"/>
  <c r="Y32" i="19"/>
  <c r="S32" i="19"/>
  <c r="M32" i="19"/>
  <c r="L32" i="19"/>
  <c r="K32" i="19"/>
  <c r="J32" i="19"/>
  <c r="I32" i="19"/>
  <c r="H32" i="19"/>
  <c r="G32" i="19" s="1"/>
  <c r="AE31" i="19"/>
  <c r="Y31" i="19"/>
  <c r="S31" i="19"/>
  <c r="M31" i="19"/>
  <c r="L31" i="19"/>
  <c r="K31" i="19"/>
  <c r="J31" i="19"/>
  <c r="I31" i="19"/>
  <c r="H31" i="19"/>
  <c r="G31" i="19"/>
  <c r="AE30" i="19"/>
  <c r="Y30" i="19"/>
  <c r="S30" i="19"/>
  <c r="M30" i="19"/>
  <c r="L30" i="19"/>
  <c r="K30" i="19"/>
  <c r="J30" i="19"/>
  <c r="I30" i="19"/>
  <c r="H30" i="19"/>
  <c r="G30" i="19" s="1"/>
  <c r="AE29" i="19"/>
  <c r="Y29" i="19"/>
  <c r="S29" i="19"/>
  <c r="M29" i="19"/>
  <c r="L29" i="19"/>
  <c r="K29" i="19"/>
  <c r="J29" i="19"/>
  <c r="I29" i="19"/>
  <c r="H29" i="19"/>
  <c r="G29" i="19" s="1"/>
  <c r="AE28" i="19"/>
  <c r="Y28" i="19"/>
  <c r="S28" i="19"/>
  <c r="M28" i="19"/>
  <c r="L28" i="19"/>
  <c r="K28" i="19"/>
  <c r="J28" i="19"/>
  <c r="I28" i="19"/>
  <c r="H28" i="19"/>
  <c r="G28" i="19"/>
  <c r="AE27" i="19"/>
  <c r="Y27" i="19"/>
  <c r="S27" i="19"/>
  <c r="M27" i="19"/>
  <c r="L27" i="19"/>
  <c r="K27" i="19"/>
  <c r="J27" i="19"/>
  <c r="I27" i="19"/>
  <c r="H27" i="19"/>
  <c r="G27" i="19" s="1"/>
  <c r="AE26" i="19"/>
  <c r="Y26" i="19"/>
  <c r="S26" i="19"/>
  <c r="M26" i="19"/>
  <c r="L26" i="19"/>
  <c r="K26" i="19"/>
  <c r="J26" i="19"/>
  <c r="I26" i="19"/>
  <c r="H26" i="19"/>
  <c r="G26" i="19" s="1"/>
  <c r="AE25" i="19"/>
  <c r="Y25" i="19"/>
  <c r="S25" i="19"/>
  <c r="M25" i="19"/>
  <c r="L25" i="19"/>
  <c r="K25" i="19"/>
  <c r="J25" i="19"/>
  <c r="I25" i="19"/>
  <c r="H25" i="19"/>
  <c r="G25" i="19"/>
  <c r="AE24" i="19"/>
  <c r="Y24" i="19"/>
  <c r="S24" i="19"/>
  <c r="M24" i="19"/>
  <c r="L24" i="19"/>
  <c r="K24" i="19"/>
  <c r="J24" i="19"/>
  <c r="I24" i="19"/>
  <c r="G24" i="19" s="1"/>
  <c r="H24" i="19"/>
  <c r="AE23" i="19"/>
  <c r="Y23" i="19"/>
  <c r="S23" i="19"/>
  <c r="M23" i="19"/>
  <c r="L23" i="19"/>
  <c r="K23" i="19"/>
  <c r="J23" i="19"/>
  <c r="I23" i="19"/>
  <c r="H23" i="19"/>
  <c r="G23" i="19" s="1"/>
  <c r="AE22" i="19"/>
  <c r="Y22" i="19"/>
  <c r="S22" i="19"/>
  <c r="M22" i="19"/>
  <c r="L22" i="19"/>
  <c r="K22" i="19"/>
  <c r="J22" i="19"/>
  <c r="I22" i="19"/>
  <c r="H22" i="19"/>
  <c r="G22" i="19"/>
  <c r="AE21" i="19"/>
  <c r="Y21" i="19"/>
  <c r="S21" i="19"/>
  <c r="M21" i="19"/>
  <c r="L21" i="19"/>
  <c r="K21" i="19"/>
  <c r="J21" i="19"/>
  <c r="I21" i="19"/>
  <c r="G21" i="19" s="1"/>
  <c r="H21" i="19"/>
  <c r="AE20" i="19"/>
  <c r="Y20" i="19"/>
  <c r="S20" i="19"/>
  <c r="M20" i="19"/>
  <c r="L20" i="19"/>
  <c r="K20" i="19"/>
  <c r="J20" i="19"/>
  <c r="I20" i="19"/>
  <c r="H20" i="19"/>
  <c r="G20" i="19" s="1"/>
  <c r="AE19" i="19"/>
  <c r="Y19" i="19"/>
  <c r="S19" i="19"/>
  <c r="M19" i="19"/>
  <c r="L19" i="19"/>
  <c r="K19" i="19"/>
  <c r="J19" i="19"/>
  <c r="I19" i="19"/>
  <c r="H19" i="19"/>
  <c r="G19" i="19"/>
  <c r="AE18" i="19"/>
  <c r="Y18" i="19"/>
  <c r="S18" i="19"/>
  <c r="M18" i="19"/>
  <c r="L18" i="19"/>
  <c r="K18" i="19"/>
  <c r="J18" i="19"/>
  <c r="I18" i="19"/>
  <c r="G18" i="19" s="1"/>
  <c r="H18" i="19"/>
  <c r="AE17" i="19"/>
  <c r="Y17" i="19"/>
  <c r="S17" i="19"/>
  <c r="M17" i="19"/>
  <c r="L17" i="19"/>
  <c r="K17" i="19"/>
  <c r="J17" i="19"/>
  <c r="I17" i="19"/>
  <c r="H17" i="19"/>
  <c r="G17" i="19" s="1"/>
  <c r="AE16" i="19"/>
  <c r="Y16" i="19"/>
  <c r="S16" i="19"/>
  <c r="M16" i="19"/>
  <c r="L16" i="19"/>
  <c r="K16" i="19"/>
  <c r="J16" i="19"/>
  <c r="I16" i="19"/>
  <c r="H16" i="19"/>
  <c r="G16" i="19"/>
  <c r="AE15" i="19"/>
  <c r="Y15" i="19"/>
  <c r="S15" i="19"/>
  <c r="M15" i="19"/>
  <c r="L15" i="19"/>
  <c r="K15" i="19"/>
  <c r="J15" i="19"/>
  <c r="I15" i="19"/>
  <c r="G15" i="19" s="1"/>
  <c r="H15" i="19"/>
  <c r="AE14" i="19"/>
  <c r="Y14" i="19"/>
  <c r="S14" i="19"/>
  <c r="M14" i="19"/>
  <c r="L14" i="19"/>
  <c r="K14" i="19"/>
  <c r="J14" i="19"/>
  <c r="I14" i="19"/>
  <c r="H14" i="19"/>
  <c r="G14" i="19" s="1"/>
  <c r="AE13" i="19"/>
  <c r="Y13" i="19"/>
  <c r="S13" i="19"/>
  <c r="M13" i="19"/>
  <c r="L13" i="19"/>
  <c r="K13" i="19"/>
  <c r="J13" i="19"/>
  <c r="I13" i="19"/>
  <c r="H13" i="19"/>
  <c r="G13" i="19"/>
  <c r="AE12" i="19"/>
  <c r="Y12" i="19"/>
  <c r="S12" i="19"/>
  <c r="M12" i="19"/>
  <c r="L12" i="19"/>
  <c r="K12" i="19"/>
  <c r="J12" i="19"/>
  <c r="I12" i="19"/>
  <c r="G12" i="19" s="1"/>
  <c r="H12" i="19"/>
  <c r="AE11" i="19"/>
  <c r="Y11" i="19"/>
  <c r="S11" i="19"/>
  <c r="M11" i="19"/>
  <c r="L11" i="19"/>
  <c r="K11" i="19"/>
  <c r="J11" i="19"/>
  <c r="I11" i="19"/>
  <c r="H11" i="19"/>
  <c r="G11" i="19" s="1"/>
  <c r="AE10" i="19"/>
  <c r="Y10" i="19"/>
  <c r="S10" i="19"/>
  <c r="M10" i="19"/>
  <c r="L10" i="19"/>
  <c r="K10" i="19"/>
  <c r="J10" i="19"/>
  <c r="I10" i="19"/>
  <c r="H10" i="19"/>
  <c r="G10" i="19"/>
  <c r="AE9" i="19"/>
  <c r="Y9" i="19"/>
  <c r="S9" i="19"/>
  <c r="M9" i="19"/>
  <c r="L9" i="19"/>
  <c r="K9" i="19"/>
  <c r="J9" i="19"/>
  <c r="I9" i="19"/>
  <c r="G9" i="19" s="1"/>
  <c r="H9" i="19"/>
  <c r="AE8" i="19"/>
  <c r="Y8" i="19"/>
  <c r="S8" i="19"/>
  <c r="M8" i="19"/>
  <c r="L8" i="19"/>
  <c r="K8" i="19"/>
  <c r="J8" i="19"/>
  <c r="I8" i="19"/>
  <c r="I95" i="19" s="1"/>
  <c r="H8" i="19"/>
  <c r="G8" i="19" s="1"/>
  <c r="AE7" i="19"/>
  <c r="AE95" i="19" s="1"/>
  <c r="Y7" i="19"/>
  <c r="Y95" i="19" s="1"/>
  <c r="S7" i="19"/>
  <c r="S95" i="19" s="1"/>
  <c r="M7" i="19"/>
  <c r="M95" i="19" s="1"/>
  <c r="L7" i="19"/>
  <c r="L95" i="19" s="1"/>
  <c r="K7" i="19"/>
  <c r="K95" i="19" s="1"/>
  <c r="J7" i="19"/>
  <c r="J95" i="19" s="1"/>
  <c r="I7" i="19"/>
  <c r="H7" i="19"/>
  <c r="H95" i="19" s="1"/>
  <c r="G7" i="19"/>
  <c r="G95" i="19" l="1"/>
  <c r="G12" i="18" l="1"/>
  <c r="AE8" i="18"/>
  <c r="AE9" i="18"/>
  <c r="AE10" i="18"/>
  <c r="AE11" i="18"/>
  <c r="AE12" i="18"/>
  <c r="AE7" i="18"/>
  <c r="H13" i="18"/>
  <c r="I13" i="18"/>
  <c r="J13" i="18"/>
  <c r="K13" i="18"/>
  <c r="L13" i="18"/>
  <c r="M13" i="18"/>
  <c r="N13" i="18"/>
  <c r="O13" i="18"/>
  <c r="P13" i="18"/>
  <c r="Q13" i="18"/>
  <c r="R13" i="18"/>
  <c r="S13" i="18"/>
  <c r="T13" i="18"/>
  <c r="U13" i="18"/>
  <c r="V13" i="18"/>
  <c r="W13" i="18"/>
  <c r="X13" i="18"/>
  <c r="Y13" i="18"/>
  <c r="Z13" i="18"/>
  <c r="AA13" i="18"/>
  <c r="AB13" i="18"/>
  <c r="AC13" i="18"/>
  <c r="AD13" i="18"/>
  <c r="AE13" i="18"/>
  <c r="AF13" i="18"/>
  <c r="AG13" i="18"/>
  <c r="AH13" i="18"/>
  <c r="AI13" i="18"/>
  <c r="AJ13" i="18"/>
  <c r="G13" i="18"/>
  <c r="H68" i="16" l="1"/>
  <c r="J68" i="16"/>
  <c r="K68" i="16"/>
  <c r="L68" i="16"/>
  <c r="M68" i="16"/>
  <c r="N68" i="16"/>
  <c r="O68" i="16"/>
  <c r="P68" i="16"/>
  <c r="Q68" i="16"/>
  <c r="R68" i="16"/>
  <c r="S68" i="16"/>
  <c r="T68" i="16"/>
  <c r="U68" i="16"/>
  <c r="V68" i="16"/>
  <c r="W68" i="16"/>
  <c r="X68" i="16"/>
  <c r="Y68" i="16"/>
  <c r="Z68" i="16"/>
  <c r="AA68" i="16"/>
  <c r="AB68" i="16"/>
  <c r="AC68" i="16"/>
  <c r="AD68" i="16"/>
  <c r="AF68" i="16"/>
  <c r="AG68" i="16"/>
  <c r="AH68" i="16"/>
  <c r="AI68" i="16"/>
  <c r="H8" i="16"/>
  <c r="G8" i="16" s="1"/>
  <c r="I8" i="16"/>
  <c r="J8" i="16"/>
  <c r="K8" i="16"/>
  <c r="L8" i="16"/>
  <c r="M8" i="16"/>
  <c r="H9" i="16"/>
  <c r="G9" i="16" s="1"/>
  <c r="I9" i="16"/>
  <c r="J9" i="16"/>
  <c r="K9" i="16"/>
  <c r="L9" i="16"/>
  <c r="M9" i="16"/>
  <c r="H10" i="16"/>
  <c r="I10" i="16"/>
  <c r="G10" i="16" s="1"/>
  <c r="J10" i="16"/>
  <c r="K10" i="16"/>
  <c r="L10" i="16"/>
  <c r="M10" i="16"/>
  <c r="H11" i="16"/>
  <c r="G11" i="16" s="1"/>
  <c r="I11" i="16"/>
  <c r="J11" i="16"/>
  <c r="K11" i="16"/>
  <c r="L11" i="16"/>
  <c r="M11" i="16"/>
  <c r="H12" i="16"/>
  <c r="G12" i="16" s="1"/>
  <c r="I12" i="16"/>
  <c r="J12" i="16"/>
  <c r="K12" i="16"/>
  <c r="L12" i="16"/>
  <c r="M12" i="16"/>
  <c r="G13" i="16"/>
  <c r="H13" i="16"/>
  <c r="I13" i="16"/>
  <c r="J13" i="16"/>
  <c r="K13" i="16"/>
  <c r="L13" i="16"/>
  <c r="M13" i="16"/>
  <c r="H14" i="16"/>
  <c r="I14" i="16"/>
  <c r="J14" i="16"/>
  <c r="K14" i="16"/>
  <c r="L14" i="16"/>
  <c r="M14" i="16"/>
  <c r="H15" i="16"/>
  <c r="I15" i="16"/>
  <c r="J15" i="16"/>
  <c r="K15" i="16"/>
  <c r="L15" i="16"/>
  <c r="M15" i="16"/>
  <c r="H16" i="16"/>
  <c r="I16" i="16"/>
  <c r="G16" i="16" s="1"/>
  <c r="J16" i="16"/>
  <c r="K16" i="16"/>
  <c r="L16" i="16"/>
  <c r="M16" i="16"/>
  <c r="H17" i="16"/>
  <c r="I17" i="16"/>
  <c r="J17" i="16"/>
  <c r="K17" i="16"/>
  <c r="L17" i="16"/>
  <c r="M17" i="16"/>
  <c r="H18" i="16"/>
  <c r="I18" i="16"/>
  <c r="J18" i="16"/>
  <c r="K18" i="16"/>
  <c r="L18" i="16"/>
  <c r="M18" i="16"/>
  <c r="H19" i="16"/>
  <c r="I19" i="16"/>
  <c r="G19" i="16" s="1"/>
  <c r="J19" i="16"/>
  <c r="K19" i="16"/>
  <c r="L19" i="16"/>
  <c r="M19" i="16"/>
  <c r="H20" i="16"/>
  <c r="G20" i="16" s="1"/>
  <c r="I20" i="16"/>
  <c r="J20" i="16"/>
  <c r="K20" i="16"/>
  <c r="L20" i="16"/>
  <c r="M20" i="16"/>
  <c r="H21" i="16"/>
  <c r="G21" i="16" s="1"/>
  <c r="I21" i="16"/>
  <c r="J21" i="16"/>
  <c r="K21" i="16"/>
  <c r="L21" i="16"/>
  <c r="M21" i="16"/>
  <c r="H22" i="16"/>
  <c r="I22" i="16"/>
  <c r="G22" i="16" s="1"/>
  <c r="J22" i="16"/>
  <c r="K22" i="16"/>
  <c r="L22" i="16"/>
  <c r="M22" i="16"/>
  <c r="H23" i="16"/>
  <c r="G23" i="16" s="1"/>
  <c r="I23" i="16"/>
  <c r="J23" i="16"/>
  <c r="K23" i="16"/>
  <c r="L23" i="16"/>
  <c r="M23" i="16"/>
  <c r="H24" i="16"/>
  <c r="G24" i="16" s="1"/>
  <c r="I24" i="16"/>
  <c r="J24" i="16"/>
  <c r="K24" i="16"/>
  <c r="L24" i="16"/>
  <c r="M24" i="16"/>
  <c r="G25" i="16"/>
  <c r="H25" i="16"/>
  <c r="I25" i="16"/>
  <c r="J25" i="16"/>
  <c r="K25" i="16"/>
  <c r="L25" i="16"/>
  <c r="M25" i="16"/>
  <c r="H26" i="16"/>
  <c r="G26" i="16" s="1"/>
  <c r="I26" i="16"/>
  <c r="J26" i="16"/>
  <c r="K26" i="16"/>
  <c r="L26" i="16"/>
  <c r="M26" i="16"/>
  <c r="H27" i="16"/>
  <c r="G27" i="16" s="1"/>
  <c r="I27" i="16"/>
  <c r="J27" i="16"/>
  <c r="K27" i="16"/>
  <c r="L27" i="16"/>
  <c r="M27" i="16"/>
  <c r="H28" i="16"/>
  <c r="I28" i="16"/>
  <c r="G28" i="16" s="1"/>
  <c r="J28" i="16"/>
  <c r="K28" i="16"/>
  <c r="L28" i="16"/>
  <c r="M28" i="16"/>
  <c r="H29" i="16"/>
  <c r="G29" i="16" s="1"/>
  <c r="I29" i="16"/>
  <c r="J29" i="16"/>
  <c r="K29" i="16"/>
  <c r="L29" i="16"/>
  <c r="M29" i="16"/>
  <c r="H30" i="16"/>
  <c r="G30" i="16" s="1"/>
  <c r="I30" i="16"/>
  <c r="J30" i="16"/>
  <c r="K30" i="16"/>
  <c r="L30" i="16"/>
  <c r="M30" i="16"/>
  <c r="H31" i="16"/>
  <c r="I31" i="16"/>
  <c r="G31" i="16" s="1"/>
  <c r="J31" i="16"/>
  <c r="K31" i="16"/>
  <c r="L31" i="16"/>
  <c r="M31" i="16"/>
  <c r="H32" i="16"/>
  <c r="I32" i="16"/>
  <c r="J32" i="16"/>
  <c r="K32" i="16"/>
  <c r="L32" i="16"/>
  <c r="M32" i="16"/>
  <c r="H33" i="16"/>
  <c r="I33" i="16"/>
  <c r="J33" i="16"/>
  <c r="K33" i="16"/>
  <c r="L33" i="16"/>
  <c r="M33" i="16"/>
  <c r="H34" i="16"/>
  <c r="I34" i="16"/>
  <c r="G34" i="16" s="1"/>
  <c r="J34" i="16"/>
  <c r="K34" i="16"/>
  <c r="L34" i="16"/>
  <c r="M34" i="16"/>
  <c r="H35" i="16"/>
  <c r="I35" i="16"/>
  <c r="J35" i="16"/>
  <c r="K35" i="16"/>
  <c r="L35" i="16"/>
  <c r="M35" i="16"/>
  <c r="H36" i="16"/>
  <c r="I36" i="16"/>
  <c r="J36" i="16"/>
  <c r="K36" i="16"/>
  <c r="L36" i="16"/>
  <c r="M36" i="16"/>
  <c r="H37" i="16"/>
  <c r="I37" i="16"/>
  <c r="G37" i="16" s="1"/>
  <c r="J37" i="16"/>
  <c r="K37" i="16"/>
  <c r="L37" i="16"/>
  <c r="M37" i="16"/>
  <c r="H38" i="16"/>
  <c r="I38" i="16"/>
  <c r="J38" i="16"/>
  <c r="K38" i="16"/>
  <c r="L38" i="16"/>
  <c r="M38" i="16"/>
  <c r="H39" i="16"/>
  <c r="I39" i="16"/>
  <c r="J39" i="16"/>
  <c r="K39" i="16"/>
  <c r="L39" i="16"/>
  <c r="M39" i="16"/>
  <c r="H40" i="16"/>
  <c r="I40" i="16"/>
  <c r="G40" i="16" s="1"/>
  <c r="J40" i="16"/>
  <c r="K40" i="16"/>
  <c r="L40" i="16"/>
  <c r="M40" i="16"/>
  <c r="H41" i="16"/>
  <c r="I41" i="16"/>
  <c r="J41" i="16"/>
  <c r="K41" i="16"/>
  <c r="L41" i="16"/>
  <c r="M41" i="16"/>
  <c r="H42" i="16"/>
  <c r="I42" i="16"/>
  <c r="J42" i="16"/>
  <c r="K42" i="16"/>
  <c r="L42" i="16"/>
  <c r="M42" i="16"/>
  <c r="G43" i="16"/>
  <c r="H43" i="16"/>
  <c r="I43" i="16"/>
  <c r="J43" i="16"/>
  <c r="K43" i="16"/>
  <c r="L43" i="16"/>
  <c r="M43" i="16"/>
  <c r="H44" i="16"/>
  <c r="G44" i="16" s="1"/>
  <c r="I44" i="16"/>
  <c r="J44" i="16"/>
  <c r="K44" i="16"/>
  <c r="L44" i="16"/>
  <c r="M44" i="16"/>
  <c r="H45" i="16"/>
  <c r="G45" i="16" s="1"/>
  <c r="I45" i="16"/>
  <c r="J45" i="16"/>
  <c r="K45" i="16"/>
  <c r="L45" i="16"/>
  <c r="M45" i="16"/>
  <c r="H46" i="16"/>
  <c r="I46" i="16"/>
  <c r="G46" i="16" s="1"/>
  <c r="J46" i="16"/>
  <c r="K46" i="16"/>
  <c r="L46" i="16"/>
  <c r="M46" i="16"/>
  <c r="H47" i="16"/>
  <c r="G47" i="16" s="1"/>
  <c r="I47" i="16"/>
  <c r="J47" i="16"/>
  <c r="K47" i="16"/>
  <c r="L47" i="16"/>
  <c r="M47" i="16"/>
  <c r="H48" i="16"/>
  <c r="G48" i="16" s="1"/>
  <c r="I48" i="16"/>
  <c r="J48" i="16"/>
  <c r="K48" i="16"/>
  <c r="L48" i="16"/>
  <c r="M48" i="16"/>
  <c r="G49" i="16"/>
  <c r="H49" i="16"/>
  <c r="I49" i="16"/>
  <c r="J49" i="16"/>
  <c r="K49" i="16"/>
  <c r="L49" i="16"/>
  <c r="M49" i="16"/>
  <c r="H50" i="16"/>
  <c r="I50" i="16"/>
  <c r="J50" i="16"/>
  <c r="K50" i="16"/>
  <c r="L50" i="16"/>
  <c r="M50" i="16"/>
  <c r="H51" i="16"/>
  <c r="I51" i="16"/>
  <c r="J51" i="16"/>
  <c r="K51" i="16"/>
  <c r="L51" i="16"/>
  <c r="M51" i="16"/>
  <c r="H52" i="16"/>
  <c r="I52" i="16"/>
  <c r="G52" i="16" s="1"/>
  <c r="J52" i="16"/>
  <c r="K52" i="16"/>
  <c r="L52" i="16"/>
  <c r="M52" i="16"/>
  <c r="H53" i="16"/>
  <c r="I53" i="16"/>
  <c r="J53" i="16"/>
  <c r="K53" i="16"/>
  <c r="L53" i="16"/>
  <c r="M53" i="16"/>
  <c r="H54" i="16"/>
  <c r="I54" i="16"/>
  <c r="J54" i="16"/>
  <c r="K54" i="16"/>
  <c r="L54" i="16"/>
  <c r="M54" i="16"/>
  <c r="H55" i="16"/>
  <c r="I55" i="16"/>
  <c r="G55" i="16" s="1"/>
  <c r="J55" i="16"/>
  <c r="K55" i="16"/>
  <c r="L55" i="16"/>
  <c r="M55" i="16"/>
  <c r="H56" i="16"/>
  <c r="G56" i="16" s="1"/>
  <c r="I56" i="16"/>
  <c r="J56" i="16"/>
  <c r="K56" i="16"/>
  <c r="L56" i="16"/>
  <c r="M56" i="16"/>
  <c r="H57" i="16"/>
  <c r="G57" i="16" s="1"/>
  <c r="I57" i="16"/>
  <c r="J57" i="16"/>
  <c r="K57" i="16"/>
  <c r="L57" i="16"/>
  <c r="M57" i="16"/>
  <c r="H58" i="16"/>
  <c r="I58" i="16"/>
  <c r="G58" i="16" s="1"/>
  <c r="J58" i="16"/>
  <c r="K58" i="16"/>
  <c r="L58" i="16"/>
  <c r="M58" i="16"/>
  <c r="H59" i="16"/>
  <c r="G59" i="16" s="1"/>
  <c r="I59" i="16"/>
  <c r="J59" i="16"/>
  <c r="K59" i="16"/>
  <c r="L59" i="16"/>
  <c r="M59" i="16"/>
  <c r="H60" i="16"/>
  <c r="G60" i="16" s="1"/>
  <c r="I60" i="16"/>
  <c r="J60" i="16"/>
  <c r="K60" i="16"/>
  <c r="L60" i="16"/>
  <c r="M60" i="16"/>
  <c r="G61" i="16"/>
  <c r="H61" i="16"/>
  <c r="I61" i="16"/>
  <c r="J61" i="16"/>
  <c r="K61" i="16"/>
  <c r="L61" i="16"/>
  <c r="M61" i="16"/>
  <c r="H62" i="16"/>
  <c r="G62" i="16" s="1"/>
  <c r="I62" i="16"/>
  <c r="J62" i="16"/>
  <c r="K62" i="16"/>
  <c r="L62" i="16"/>
  <c r="M62" i="16"/>
  <c r="H63" i="16"/>
  <c r="G63" i="16" s="1"/>
  <c r="I63" i="16"/>
  <c r="J63" i="16"/>
  <c r="K63" i="16"/>
  <c r="L63" i="16"/>
  <c r="M63" i="16"/>
  <c r="H64" i="16"/>
  <c r="I64" i="16"/>
  <c r="G64" i="16" s="1"/>
  <c r="J64" i="16"/>
  <c r="K64" i="16"/>
  <c r="L64" i="16"/>
  <c r="M64" i="16"/>
  <c r="H65" i="16"/>
  <c r="G65" i="16" s="1"/>
  <c r="I65" i="16"/>
  <c r="J65" i="16"/>
  <c r="K65" i="16"/>
  <c r="L65" i="16"/>
  <c r="M65" i="16"/>
  <c r="H66" i="16"/>
  <c r="G66" i="16" s="1"/>
  <c r="I66" i="16"/>
  <c r="J66" i="16"/>
  <c r="K66" i="16"/>
  <c r="L66" i="16"/>
  <c r="M66" i="16"/>
  <c r="H67" i="16"/>
  <c r="I67" i="16"/>
  <c r="G67" i="16" s="1"/>
  <c r="J67" i="16"/>
  <c r="K67" i="16"/>
  <c r="L67" i="16"/>
  <c r="M67" i="16"/>
  <c r="M7" i="16"/>
  <c r="I7" i="16"/>
  <c r="I68" i="16" s="1"/>
  <c r="J7" i="16"/>
  <c r="K7" i="16"/>
  <c r="L7" i="16"/>
  <c r="H7" i="16"/>
  <c r="AE8" i="16"/>
  <c r="AE9" i="16"/>
  <c r="AE10" i="16"/>
  <c r="AE11" i="16"/>
  <c r="AE12" i="16"/>
  <c r="AE13" i="16"/>
  <c r="AE14" i="16"/>
  <c r="AE15" i="16"/>
  <c r="AE16" i="16"/>
  <c r="AE17" i="16"/>
  <c r="AE18" i="16"/>
  <c r="AE19" i="16"/>
  <c r="AE20" i="16"/>
  <c r="AE21" i="16"/>
  <c r="AE22" i="16"/>
  <c r="AE23" i="16"/>
  <c r="AE24" i="16"/>
  <c r="AE25" i="16"/>
  <c r="AE26" i="16"/>
  <c r="AE27" i="16"/>
  <c r="AE28" i="16"/>
  <c r="AE29" i="16"/>
  <c r="AE30" i="16"/>
  <c r="AE31" i="16"/>
  <c r="AE32" i="16"/>
  <c r="AE33" i="16"/>
  <c r="AE34" i="16"/>
  <c r="AE35" i="16"/>
  <c r="AE36" i="16"/>
  <c r="AE37" i="16"/>
  <c r="AE38" i="16"/>
  <c r="AE39" i="16"/>
  <c r="AE40" i="16"/>
  <c r="AE41" i="16"/>
  <c r="AE42" i="16"/>
  <c r="AE43" i="16"/>
  <c r="AE44" i="16"/>
  <c r="AE45" i="16"/>
  <c r="AE46" i="16"/>
  <c r="AE47" i="16"/>
  <c r="AE48" i="16"/>
  <c r="AE49" i="16"/>
  <c r="AE50" i="16"/>
  <c r="AE51" i="16"/>
  <c r="AE52" i="16"/>
  <c r="AE53" i="16"/>
  <c r="AE54" i="16"/>
  <c r="AE55" i="16"/>
  <c r="AE56" i="16"/>
  <c r="AE57" i="16"/>
  <c r="AE58" i="16"/>
  <c r="AE59" i="16"/>
  <c r="AE60" i="16"/>
  <c r="AE61" i="16"/>
  <c r="AE62" i="16"/>
  <c r="AE63" i="16"/>
  <c r="AE64" i="16"/>
  <c r="AE65" i="16"/>
  <c r="AE66" i="16"/>
  <c r="AE67" i="16"/>
  <c r="AE7" i="16"/>
  <c r="AE68" i="16" s="1"/>
  <c r="H8" i="15"/>
  <c r="I8" i="15"/>
  <c r="J8" i="15"/>
  <c r="K8" i="15"/>
  <c r="L8" i="15"/>
  <c r="H9" i="15"/>
  <c r="I9" i="15"/>
  <c r="J9" i="15"/>
  <c r="K9" i="15"/>
  <c r="L9" i="15"/>
  <c r="H10" i="15"/>
  <c r="G10" i="15" s="1"/>
  <c r="I10" i="15"/>
  <c r="J10" i="15"/>
  <c r="K10" i="15"/>
  <c r="L10" i="15"/>
  <c r="H11" i="15"/>
  <c r="G11" i="15" s="1"/>
  <c r="I11" i="15"/>
  <c r="J11" i="15"/>
  <c r="K11" i="15"/>
  <c r="L11" i="15"/>
  <c r="H12" i="15"/>
  <c r="I12" i="15"/>
  <c r="J12" i="15"/>
  <c r="K12" i="15"/>
  <c r="L12" i="15"/>
  <c r="H13" i="15"/>
  <c r="I13" i="15"/>
  <c r="J13" i="15"/>
  <c r="K13" i="15"/>
  <c r="L13" i="15"/>
  <c r="H14" i="15"/>
  <c r="I14" i="15"/>
  <c r="J14" i="15"/>
  <c r="K14" i="15"/>
  <c r="L14" i="15"/>
  <c r="H15" i="15"/>
  <c r="I15" i="15"/>
  <c r="J15" i="15"/>
  <c r="K15" i="15"/>
  <c r="L15" i="15"/>
  <c r="H16" i="15"/>
  <c r="G16" i="15" s="1"/>
  <c r="I16" i="15"/>
  <c r="J16" i="15"/>
  <c r="K16" i="15"/>
  <c r="L16" i="15"/>
  <c r="H17" i="15"/>
  <c r="G17" i="15" s="1"/>
  <c r="I17" i="15"/>
  <c r="J17" i="15"/>
  <c r="K17" i="15"/>
  <c r="L17" i="15"/>
  <c r="H18" i="15"/>
  <c r="I18" i="15"/>
  <c r="J18" i="15"/>
  <c r="K18" i="15"/>
  <c r="L18" i="15"/>
  <c r="H19" i="15"/>
  <c r="I19" i="15"/>
  <c r="J19" i="15"/>
  <c r="K19" i="15"/>
  <c r="L19" i="15"/>
  <c r="H20" i="15"/>
  <c r="I20" i="15"/>
  <c r="J20" i="15"/>
  <c r="K20" i="15"/>
  <c r="L20" i="15"/>
  <c r="H21" i="15"/>
  <c r="I21" i="15"/>
  <c r="J21" i="15"/>
  <c r="K21" i="15"/>
  <c r="L21" i="15"/>
  <c r="H22" i="15"/>
  <c r="G22" i="15" s="1"/>
  <c r="I22" i="15"/>
  <c r="J22" i="15"/>
  <c r="K22" i="15"/>
  <c r="L22" i="15"/>
  <c r="H23" i="15"/>
  <c r="G23" i="15" s="1"/>
  <c r="I23" i="15"/>
  <c r="J23" i="15"/>
  <c r="K23" i="15"/>
  <c r="L23" i="15"/>
  <c r="H24" i="15"/>
  <c r="I24" i="15"/>
  <c r="J24" i="15"/>
  <c r="K24" i="15"/>
  <c r="L24" i="15"/>
  <c r="H25" i="15"/>
  <c r="I25" i="15"/>
  <c r="J25" i="15"/>
  <c r="K25" i="15"/>
  <c r="L25" i="15"/>
  <c r="H26" i="15"/>
  <c r="I26" i="15"/>
  <c r="J26" i="15"/>
  <c r="K26" i="15"/>
  <c r="L26" i="15"/>
  <c r="H27" i="15"/>
  <c r="I27" i="15"/>
  <c r="J27" i="15"/>
  <c r="K27" i="15"/>
  <c r="L27" i="15"/>
  <c r="H28" i="15"/>
  <c r="G28" i="15" s="1"/>
  <c r="I28" i="15"/>
  <c r="J28" i="15"/>
  <c r="K28" i="15"/>
  <c r="L28" i="15"/>
  <c r="H29" i="15"/>
  <c r="G29" i="15" s="1"/>
  <c r="I29" i="15"/>
  <c r="J29" i="15"/>
  <c r="K29" i="15"/>
  <c r="L29" i="15"/>
  <c r="H30" i="15"/>
  <c r="I30" i="15"/>
  <c r="J30" i="15"/>
  <c r="K30" i="15"/>
  <c r="L30" i="15"/>
  <c r="H31" i="15"/>
  <c r="I31" i="15"/>
  <c r="J31" i="15"/>
  <c r="K31" i="15"/>
  <c r="L31" i="15"/>
  <c r="H32" i="15"/>
  <c r="I32" i="15"/>
  <c r="J32" i="15"/>
  <c r="K32" i="15"/>
  <c r="L32" i="15"/>
  <c r="H33" i="15"/>
  <c r="I33" i="15"/>
  <c r="J33" i="15"/>
  <c r="K33" i="15"/>
  <c r="L33" i="15"/>
  <c r="H34" i="15"/>
  <c r="I34" i="15"/>
  <c r="J34" i="15"/>
  <c r="K34" i="15"/>
  <c r="L34" i="15"/>
  <c r="H35" i="15"/>
  <c r="G35" i="15" s="1"/>
  <c r="I35" i="15"/>
  <c r="J35" i="15"/>
  <c r="K35" i="15"/>
  <c r="L35" i="15"/>
  <c r="H36" i="15"/>
  <c r="I36" i="15"/>
  <c r="J36" i="15"/>
  <c r="K36" i="15"/>
  <c r="L36" i="15"/>
  <c r="H37" i="15"/>
  <c r="I37" i="15"/>
  <c r="J37" i="15"/>
  <c r="K37" i="15"/>
  <c r="L37" i="15"/>
  <c r="H38" i="15"/>
  <c r="I38" i="15"/>
  <c r="J38" i="15"/>
  <c r="K38" i="15"/>
  <c r="L38" i="15"/>
  <c r="H39" i="15"/>
  <c r="I39" i="15"/>
  <c r="J39" i="15"/>
  <c r="K39" i="15"/>
  <c r="L39" i="15"/>
  <c r="H40" i="15"/>
  <c r="I40" i="15"/>
  <c r="J40" i="15"/>
  <c r="K40" i="15"/>
  <c r="L40" i="15"/>
  <c r="H41" i="15"/>
  <c r="G41" i="15" s="1"/>
  <c r="I41" i="15"/>
  <c r="J41" i="15"/>
  <c r="K41" i="15"/>
  <c r="L41" i="15"/>
  <c r="H42" i="15"/>
  <c r="I42" i="15"/>
  <c r="J42" i="15"/>
  <c r="K42" i="15"/>
  <c r="L42" i="15"/>
  <c r="H43" i="15"/>
  <c r="I43" i="15"/>
  <c r="J43" i="15"/>
  <c r="K43" i="15"/>
  <c r="L43" i="15"/>
  <c r="H44" i="15"/>
  <c r="I44" i="15"/>
  <c r="J44" i="15"/>
  <c r="K44" i="15"/>
  <c r="L44" i="15"/>
  <c r="H45" i="15"/>
  <c r="I45" i="15"/>
  <c r="J45" i="15"/>
  <c r="K45" i="15"/>
  <c r="L45" i="15"/>
  <c r="H46" i="15"/>
  <c r="I46" i="15"/>
  <c r="J46" i="15"/>
  <c r="K46" i="15"/>
  <c r="L46" i="15"/>
  <c r="H47" i="15"/>
  <c r="G47" i="15" s="1"/>
  <c r="I47" i="15"/>
  <c r="J47" i="15"/>
  <c r="K47" i="15"/>
  <c r="L47" i="15"/>
  <c r="H48" i="15"/>
  <c r="I48" i="15"/>
  <c r="J48" i="15"/>
  <c r="K48" i="15"/>
  <c r="L48" i="15"/>
  <c r="H49" i="15"/>
  <c r="I49" i="15"/>
  <c r="J49" i="15"/>
  <c r="K49" i="15"/>
  <c r="L49" i="15"/>
  <c r="H50" i="15"/>
  <c r="I50" i="15"/>
  <c r="J50" i="15"/>
  <c r="K50" i="15"/>
  <c r="L50" i="15"/>
  <c r="H51" i="15"/>
  <c r="I51" i="15"/>
  <c r="J51" i="15"/>
  <c r="K51" i="15"/>
  <c r="L51" i="15"/>
  <c r="H52" i="15"/>
  <c r="I52" i="15"/>
  <c r="J52" i="15"/>
  <c r="K52" i="15"/>
  <c r="L52" i="15"/>
  <c r="H53" i="15"/>
  <c r="G53" i="15" s="1"/>
  <c r="I53" i="15"/>
  <c r="J53" i="15"/>
  <c r="K53" i="15"/>
  <c r="L53" i="15"/>
  <c r="H54" i="15"/>
  <c r="I54" i="15"/>
  <c r="J54" i="15"/>
  <c r="K54" i="15"/>
  <c r="L54" i="15"/>
  <c r="H55" i="15"/>
  <c r="I55" i="15"/>
  <c r="J55" i="15"/>
  <c r="K55" i="15"/>
  <c r="L55" i="15"/>
  <c r="H56" i="15"/>
  <c r="I56" i="15"/>
  <c r="J56" i="15"/>
  <c r="K56" i="15"/>
  <c r="L56" i="15"/>
  <c r="H57" i="15"/>
  <c r="I57" i="15"/>
  <c r="J57" i="15"/>
  <c r="K57" i="15"/>
  <c r="L57" i="15"/>
  <c r="H58" i="15"/>
  <c r="I58" i="15"/>
  <c r="J58" i="15"/>
  <c r="K58" i="15"/>
  <c r="L58" i="15"/>
  <c r="H59" i="15"/>
  <c r="G59" i="15" s="1"/>
  <c r="I59" i="15"/>
  <c r="J59" i="15"/>
  <c r="K59" i="15"/>
  <c r="L59" i="15"/>
  <c r="H60" i="15"/>
  <c r="I60" i="15"/>
  <c r="J60" i="15"/>
  <c r="K60" i="15"/>
  <c r="L60" i="15"/>
  <c r="H61" i="15"/>
  <c r="I61" i="15"/>
  <c r="J61" i="15"/>
  <c r="K61" i="15"/>
  <c r="L61" i="15"/>
  <c r="H62" i="15"/>
  <c r="I62" i="15"/>
  <c r="J62" i="15"/>
  <c r="K62" i="15"/>
  <c r="L62" i="15"/>
  <c r="H63" i="15"/>
  <c r="I63" i="15"/>
  <c r="J63" i="15"/>
  <c r="K63" i="15"/>
  <c r="L63" i="15"/>
  <c r="H64" i="15"/>
  <c r="I64" i="15"/>
  <c r="J64" i="15"/>
  <c r="K64" i="15"/>
  <c r="L64" i="15"/>
  <c r="H65" i="15"/>
  <c r="G65" i="15" s="1"/>
  <c r="I65" i="15"/>
  <c r="J65" i="15"/>
  <c r="K65" i="15"/>
  <c r="L65" i="15"/>
  <c r="H66" i="15"/>
  <c r="I66" i="15"/>
  <c r="J66" i="15"/>
  <c r="K66" i="15"/>
  <c r="L66" i="15"/>
  <c r="H67" i="15"/>
  <c r="I67" i="15"/>
  <c r="J67" i="15"/>
  <c r="K67" i="15"/>
  <c r="L67" i="15"/>
  <c r="H68" i="15"/>
  <c r="I68" i="15"/>
  <c r="J68" i="15"/>
  <c r="K68" i="15"/>
  <c r="L68" i="15"/>
  <c r="H69" i="15"/>
  <c r="I69" i="15"/>
  <c r="J69" i="15"/>
  <c r="K69" i="15"/>
  <c r="L69" i="15"/>
  <c r="H70" i="15"/>
  <c r="I70" i="15"/>
  <c r="J70" i="15"/>
  <c r="K70" i="15"/>
  <c r="L70" i="15"/>
  <c r="H71" i="15"/>
  <c r="I71" i="15"/>
  <c r="J71" i="15"/>
  <c r="K71" i="15"/>
  <c r="L71" i="15"/>
  <c r="H72" i="15"/>
  <c r="I72" i="15"/>
  <c r="J72" i="15"/>
  <c r="K72" i="15"/>
  <c r="L72" i="15"/>
  <c r="H73" i="15"/>
  <c r="I73" i="15"/>
  <c r="J73" i="15"/>
  <c r="K73" i="15"/>
  <c r="L73" i="15"/>
  <c r="H74" i="15"/>
  <c r="I74" i="15"/>
  <c r="J74" i="15"/>
  <c r="K74" i="15"/>
  <c r="L74" i="15"/>
  <c r="H75" i="15"/>
  <c r="I75" i="15"/>
  <c r="J75" i="15"/>
  <c r="K75" i="15"/>
  <c r="L75" i="15"/>
  <c r="H76" i="15"/>
  <c r="I76" i="15"/>
  <c r="J76" i="15"/>
  <c r="K76" i="15"/>
  <c r="L76" i="15"/>
  <c r="H77" i="15"/>
  <c r="I77" i="15"/>
  <c r="J77" i="15"/>
  <c r="K77" i="15"/>
  <c r="L77" i="15"/>
  <c r="H78" i="15"/>
  <c r="I78" i="15"/>
  <c r="J78" i="15"/>
  <c r="K78" i="15"/>
  <c r="L78" i="15"/>
  <c r="H79" i="15"/>
  <c r="I79" i="15"/>
  <c r="J79" i="15"/>
  <c r="K79" i="15"/>
  <c r="L79" i="15"/>
  <c r="H80" i="15"/>
  <c r="I80" i="15"/>
  <c r="J80" i="15"/>
  <c r="K80" i="15"/>
  <c r="L80" i="15"/>
  <c r="H81" i="15"/>
  <c r="I81" i="15"/>
  <c r="J81" i="15"/>
  <c r="K81" i="15"/>
  <c r="L81" i="15"/>
  <c r="H82" i="15"/>
  <c r="I82" i="15"/>
  <c r="J82" i="15"/>
  <c r="K82" i="15"/>
  <c r="L82" i="15"/>
  <c r="H83" i="15"/>
  <c r="I83" i="15"/>
  <c r="J83" i="15"/>
  <c r="K83" i="15"/>
  <c r="L83" i="15"/>
  <c r="H84" i="15"/>
  <c r="I84" i="15"/>
  <c r="J84" i="15"/>
  <c r="K84" i="15"/>
  <c r="L84" i="15"/>
  <c r="H85" i="15"/>
  <c r="I85" i="15"/>
  <c r="J85" i="15"/>
  <c r="K85" i="15"/>
  <c r="L85" i="15"/>
  <c r="H86" i="15"/>
  <c r="I86" i="15"/>
  <c r="J86" i="15"/>
  <c r="K86" i="15"/>
  <c r="L86" i="15"/>
  <c r="H87" i="15"/>
  <c r="I87" i="15"/>
  <c r="J87" i="15"/>
  <c r="K87" i="15"/>
  <c r="L87" i="15"/>
  <c r="H88" i="15"/>
  <c r="I88" i="15"/>
  <c r="J88" i="15"/>
  <c r="K88" i="15"/>
  <c r="L88" i="15"/>
  <c r="H89" i="15"/>
  <c r="I89" i="15"/>
  <c r="J89" i="15"/>
  <c r="K89" i="15"/>
  <c r="L89" i="15"/>
  <c r="H90" i="15"/>
  <c r="I90" i="15"/>
  <c r="J90" i="15"/>
  <c r="K90" i="15"/>
  <c r="L90" i="15"/>
  <c r="H91" i="15"/>
  <c r="I91" i="15"/>
  <c r="J91" i="15"/>
  <c r="K91" i="15"/>
  <c r="L91" i="15"/>
  <c r="H92" i="15"/>
  <c r="I92" i="15"/>
  <c r="J92" i="15"/>
  <c r="K92" i="15"/>
  <c r="L92" i="15"/>
  <c r="G93" i="15"/>
  <c r="H93" i="15"/>
  <c r="I93" i="15"/>
  <c r="J93" i="15"/>
  <c r="K93" i="15"/>
  <c r="L93" i="15"/>
  <c r="G94" i="15"/>
  <c r="H94" i="15"/>
  <c r="I94" i="15"/>
  <c r="J94" i="15"/>
  <c r="K94" i="15"/>
  <c r="L94" i="15"/>
  <c r="G95" i="15"/>
  <c r="H95" i="15"/>
  <c r="I95" i="15"/>
  <c r="J95" i="15"/>
  <c r="K95" i="15"/>
  <c r="L95" i="15"/>
  <c r="G96" i="15"/>
  <c r="H96" i="15"/>
  <c r="I96" i="15"/>
  <c r="J96" i="15"/>
  <c r="K96" i="15"/>
  <c r="L96" i="15"/>
  <c r="G97" i="15"/>
  <c r="H97" i="15"/>
  <c r="I97" i="15"/>
  <c r="J97" i="15"/>
  <c r="K97" i="15"/>
  <c r="L97" i="15"/>
  <c r="G98" i="15"/>
  <c r="H98" i="15"/>
  <c r="I98" i="15"/>
  <c r="J98" i="15"/>
  <c r="K98" i="15"/>
  <c r="L98" i="15"/>
  <c r="G99" i="15"/>
  <c r="H99" i="15"/>
  <c r="I99" i="15"/>
  <c r="J99" i="15"/>
  <c r="K99" i="15"/>
  <c r="L99" i="15"/>
  <c r="G100" i="15"/>
  <c r="H100" i="15"/>
  <c r="I100" i="15"/>
  <c r="J100" i="15"/>
  <c r="K100" i="15"/>
  <c r="L100" i="15"/>
  <c r="G101" i="15"/>
  <c r="H101" i="15"/>
  <c r="I101" i="15"/>
  <c r="J101" i="15"/>
  <c r="K101" i="15"/>
  <c r="L101" i="15"/>
  <c r="G102" i="15"/>
  <c r="H102" i="15"/>
  <c r="I102" i="15"/>
  <c r="J102" i="15"/>
  <c r="K102" i="15"/>
  <c r="L102" i="15"/>
  <c r="I7" i="15"/>
  <c r="G7" i="15" s="1"/>
  <c r="J7" i="15"/>
  <c r="K7" i="15"/>
  <c r="L7" i="15"/>
  <c r="H7" i="15"/>
  <c r="AE8" i="15"/>
  <c r="AE9" i="15"/>
  <c r="AE10" i="15"/>
  <c r="AE11" i="15"/>
  <c r="AE12" i="15"/>
  <c r="AE13" i="15"/>
  <c r="AE14" i="15"/>
  <c r="AE15" i="15"/>
  <c r="AE16" i="15"/>
  <c r="AE17" i="15"/>
  <c r="AE18" i="15"/>
  <c r="AE19" i="15"/>
  <c r="AE20" i="15"/>
  <c r="AE21" i="15"/>
  <c r="AE22" i="15"/>
  <c r="AE23" i="15"/>
  <c r="AE24" i="15"/>
  <c r="AE25" i="15"/>
  <c r="AE26" i="15"/>
  <c r="AE27" i="15"/>
  <c r="AE28" i="15"/>
  <c r="AE29" i="15"/>
  <c r="AE30" i="15"/>
  <c r="AE31" i="15"/>
  <c r="AE32" i="15"/>
  <c r="AE33" i="15"/>
  <c r="AE34" i="15"/>
  <c r="AE35" i="15"/>
  <c r="AE36" i="15"/>
  <c r="AE37" i="15"/>
  <c r="AE38" i="15"/>
  <c r="AE39" i="15"/>
  <c r="AE40" i="15"/>
  <c r="AE41" i="15"/>
  <c r="AE42" i="15"/>
  <c r="AE43" i="15"/>
  <c r="AE44" i="15"/>
  <c r="AE45" i="15"/>
  <c r="AE46" i="15"/>
  <c r="AE47" i="15"/>
  <c r="AE48" i="15"/>
  <c r="AE49" i="15"/>
  <c r="AE50" i="15"/>
  <c r="AE51" i="15"/>
  <c r="AE52" i="15"/>
  <c r="AE53" i="15"/>
  <c r="AE54" i="15"/>
  <c r="AE55" i="15"/>
  <c r="AE56" i="15"/>
  <c r="AE57" i="15"/>
  <c r="AE58" i="15"/>
  <c r="AE59" i="15"/>
  <c r="AE60" i="15"/>
  <c r="AE61" i="15"/>
  <c r="AE62" i="15"/>
  <c r="AE63" i="15"/>
  <c r="AE64" i="15"/>
  <c r="AE65" i="15"/>
  <c r="AE66" i="15"/>
  <c r="AE67" i="15"/>
  <c r="AE68" i="15"/>
  <c r="AE69" i="15"/>
  <c r="AE70" i="15"/>
  <c r="AE71" i="15"/>
  <c r="AE72" i="15"/>
  <c r="AE73" i="15"/>
  <c r="AE74" i="15"/>
  <c r="AE75" i="15"/>
  <c r="AE76" i="15"/>
  <c r="AE77" i="15"/>
  <c r="AE78" i="15"/>
  <c r="AE79" i="15"/>
  <c r="AE80" i="15"/>
  <c r="AE81" i="15"/>
  <c r="AE82" i="15"/>
  <c r="AE83" i="15"/>
  <c r="AE84" i="15"/>
  <c r="AE85" i="15"/>
  <c r="AE86" i="15"/>
  <c r="AE87" i="15"/>
  <c r="AE88" i="15"/>
  <c r="AE89" i="15"/>
  <c r="AE90" i="15"/>
  <c r="AE91" i="15"/>
  <c r="AE92" i="15"/>
  <c r="AE93" i="15"/>
  <c r="AE94" i="15"/>
  <c r="AE95" i="15"/>
  <c r="AE96" i="15"/>
  <c r="AE97" i="15"/>
  <c r="AE98" i="15"/>
  <c r="AE99" i="15"/>
  <c r="AE100" i="15"/>
  <c r="AE101" i="15"/>
  <c r="AE102" i="15"/>
  <c r="AE7" i="15"/>
  <c r="H8" i="14"/>
  <c r="I8" i="14"/>
  <c r="J8" i="14"/>
  <c r="K8" i="14"/>
  <c r="L8" i="14"/>
  <c r="H9" i="14"/>
  <c r="G9" i="14" s="1"/>
  <c r="I9" i="14"/>
  <c r="J9" i="14"/>
  <c r="K9" i="14"/>
  <c r="L9" i="14"/>
  <c r="H10" i="14"/>
  <c r="G10" i="14" s="1"/>
  <c r="I10" i="14"/>
  <c r="J10" i="14"/>
  <c r="K10" i="14"/>
  <c r="L10" i="14"/>
  <c r="H11" i="14"/>
  <c r="G11" i="14" s="1"/>
  <c r="I11" i="14"/>
  <c r="J11" i="14"/>
  <c r="K11" i="14"/>
  <c r="L11" i="14"/>
  <c r="H12" i="14"/>
  <c r="I12" i="14"/>
  <c r="J12" i="14"/>
  <c r="K12" i="14"/>
  <c r="L12" i="14"/>
  <c r="H13" i="14"/>
  <c r="I13" i="14"/>
  <c r="J13" i="14"/>
  <c r="K13" i="14"/>
  <c r="L13" i="14"/>
  <c r="H14" i="14"/>
  <c r="I14" i="14"/>
  <c r="J14" i="14"/>
  <c r="K14" i="14"/>
  <c r="L14" i="14"/>
  <c r="H15" i="14"/>
  <c r="G15" i="14" s="1"/>
  <c r="I15" i="14"/>
  <c r="J15" i="14"/>
  <c r="K15" i="14"/>
  <c r="L15" i="14"/>
  <c r="H16" i="14"/>
  <c r="G16" i="14" s="1"/>
  <c r="I16" i="14"/>
  <c r="J16" i="14"/>
  <c r="K16" i="14"/>
  <c r="L16" i="14"/>
  <c r="H17" i="14"/>
  <c r="G17" i="14" s="1"/>
  <c r="I17" i="14"/>
  <c r="J17" i="14"/>
  <c r="K17" i="14"/>
  <c r="L17" i="14"/>
  <c r="H18" i="14"/>
  <c r="I18" i="14"/>
  <c r="J18" i="14"/>
  <c r="K18" i="14"/>
  <c r="L18" i="14"/>
  <c r="H19" i="14"/>
  <c r="I19" i="14"/>
  <c r="J19" i="14"/>
  <c r="K19" i="14"/>
  <c r="L19" i="14"/>
  <c r="H20" i="14"/>
  <c r="I20" i="14"/>
  <c r="J20" i="14"/>
  <c r="K20" i="14"/>
  <c r="L20" i="14"/>
  <c r="H21" i="14"/>
  <c r="G21" i="14" s="1"/>
  <c r="I21" i="14"/>
  <c r="J21" i="14"/>
  <c r="K21" i="14"/>
  <c r="L21" i="14"/>
  <c r="H22" i="14"/>
  <c r="G22" i="14" s="1"/>
  <c r="I22" i="14"/>
  <c r="J22" i="14"/>
  <c r="K22" i="14"/>
  <c r="L22" i="14"/>
  <c r="H23" i="14"/>
  <c r="G23" i="14" s="1"/>
  <c r="I23" i="14"/>
  <c r="J23" i="14"/>
  <c r="K23" i="14"/>
  <c r="L23" i="14"/>
  <c r="H24" i="14"/>
  <c r="I24" i="14"/>
  <c r="J24" i="14"/>
  <c r="K24" i="14"/>
  <c r="L24" i="14"/>
  <c r="H25" i="14"/>
  <c r="I25" i="14"/>
  <c r="J25" i="14"/>
  <c r="K25" i="14"/>
  <c r="L25" i="14"/>
  <c r="H26" i="14"/>
  <c r="I26" i="14"/>
  <c r="J26" i="14"/>
  <c r="K26" i="14"/>
  <c r="L26" i="14"/>
  <c r="H27" i="14"/>
  <c r="G27" i="14" s="1"/>
  <c r="I27" i="14"/>
  <c r="J27" i="14"/>
  <c r="K27" i="14"/>
  <c r="L27" i="14"/>
  <c r="H28" i="14"/>
  <c r="G28" i="14" s="1"/>
  <c r="I28" i="14"/>
  <c r="J28" i="14"/>
  <c r="K28" i="14"/>
  <c r="L28" i="14"/>
  <c r="H29" i="14"/>
  <c r="G29" i="14" s="1"/>
  <c r="I29" i="14"/>
  <c r="J29" i="14"/>
  <c r="K29" i="14"/>
  <c r="L29" i="14"/>
  <c r="H30" i="14"/>
  <c r="I30" i="14"/>
  <c r="J30" i="14"/>
  <c r="K30" i="14"/>
  <c r="L30" i="14"/>
  <c r="H31" i="14"/>
  <c r="I31" i="14"/>
  <c r="J31" i="14"/>
  <c r="K31" i="14"/>
  <c r="L31" i="14"/>
  <c r="H32" i="14"/>
  <c r="I32" i="14"/>
  <c r="J32" i="14"/>
  <c r="K32" i="14"/>
  <c r="L32" i="14"/>
  <c r="H33" i="14"/>
  <c r="G33" i="14" s="1"/>
  <c r="I33" i="14"/>
  <c r="J33" i="14"/>
  <c r="K33" i="14"/>
  <c r="L33" i="14"/>
  <c r="H34" i="14"/>
  <c r="G34" i="14" s="1"/>
  <c r="I34" i="14"/>
  <c r="J34" i="14"/>
  <c r="K34" i="14"/>
  <c r="L34" i="14"/>
  <c r="H35" i="14"/>
  <c r="G35" i="14" s="1"/>
  <c r="I35" i="14"/>
  <c r="J35" i="14"/>
  <c r="K35" i="14"/>
  <c r="L35" i="14"/>
  <c r="H36" i="14"/>
  <c r="I36" i="14"/>
  <c r="J36" i="14"/>
  <c r="K36" i="14"/>
  <c r="L36" i="14"/>
  <c r="H37" i="14"/>
  <c r="I37" i="14"/>
  <c r="J37" i="14"/>
  <c r="K37" i="14"/>
  <c r="L37" i="14"/>
  <c r="H38" i="14"/>
  <c r="I38" i="14"/>
  <c r="J38" i="14"/>
  <c r="K38" i="14"/>
  <c r="L38" i="14"/>
  <c r="H39" i="14"/>
  <c r="G39" i="14" s="1"/>
  <c r="I39" i="14"/>
  <c r="J39" i="14"/>
  <c r="K39" i="14"/>
  <c r="L39" i="14"/>
  <c r="H40" i="14"/>
  <c r="G40" i="14" s="1"/>
  <c r="I40" i="14"/>
  <c r="J40" i="14"/>
  <c r="K40" i="14"/>
  <c r="L40" i="14"/>
  <c r="H41" i="14"/>
  <c r="G41" i="14" s="1"/>
  <c r="I41" i="14"/>
  <c r="J41" i="14"/>
  <c r="K41" i="14"/>
  <c r="L41" i="14"/>
  <c r="H42" i="14"/>
  <c r="I42" i="14"/>
  <c r="J42" i="14"/>
  <c r="K42" i="14"/>
  <c r="L42" i="14"/>
  <c r="H43" i="14"/>
  <c r="I43" i="14"/>
  <c r="J43" i="14"/>
  <c r="K43" i="14"/>
  <c r="L43" i="14"/>
  <c r="H44" i="14"/>
  <c r="I44" i="14"/>
  <c r="J44" i="14"/>
  <c r="K44" i="14"/>
  <c r="L44" i="14"/>
  <c r="H45" i="14"/>
  <c r="G45" i="14" s="1"/>
  <c r="I45" i="14"/>
  <c r="J45" i="14"/>
  <c r="K45" i="14"/>
  <c r="L45" i="14"/>
  <c r="H46" i="14"/>
  <c r="G46" i="14" s="1"/>
  <c r="I46" i="14"/>
  <c r="J46" i="14"/>
  <c r="K46" i="14"/>
  <c r="L46" i="14"/>
  <c r="H47" i="14"/>
  <c r="G47" i="14" s="1"/>
  <c r="I47" i="14"/>
  <c r="J47" i="14"/>
  <c r="K47" i="14"/>
  <c r="L47" i="14"/>
  <c r="H48" i="14"/>
  <c r="I48" i="14"/>
  <c r="J48" i="14"/>
  <c r="K48" i="14"/>
  <c r="L48" i="14"/>
  <c r="H49" i="14"/>
  <c r="I49" i="14"/>
  <c r="J49" i="14"/>
  <c r="K49" i="14"/>
  <c r="L49" i="14"/>
  <c r="H50" i="14"/>
  <c r="I50" i="14"/>
  <c r="J50" i="14"/>
  <c r="K50" i="14"/>
  <c r="L50" i="14"/>
  <c r="H51" i="14"/>
  <c r="G51" i="14" s="1"/>
  <c r="I51" i="14"/>
  <c r="J51" i="14"/>
  <c r="K51" i="14"/>
  <c r="L51" i="14"/>
  <c r="H52" i="14"/>
  <c r="G52" i="14" s="1"/>
  <c r="I52" i="14"/>
  <c r="J52" i="14"/>
  <c r="K52" i="14"/>
  <c r="L52" i="14"/>
  <c r="H53" i="14"/>
  <c r="G53" i="14" s="1"/>
  <c r="I53" i="14"/>
  <c r="J53" i="14"/>
  <c r="K53" i="14"/>
  <c r="L53" i="14"/>
  <c r="H54" i="14"/>
  <c r="I54" i="14"/>
  <c r="J54" i="14"/>
  <c r="K54" i="14"/>
  <c r="L54" i="14"/>
  <c r="H55" i="14"/>
  <c r="I55" i="14"/>
  <c r="J55" i="14"/>
  <c r="K55" i="14"/>
  <c r="L55" i="14"/>
  <c r="H56" i="14"/>
  <c r="I56" i="14"/>
  <c r="J56" i="14"/>
  <c r="K56" i="14"/>
  <c r="L56" i="14"/>
  <c r="H57" i="14"/>
  <c r="G57" i="14" s="1"/>
  <c r="I57" i="14"/>
  <c r="J57" i="14"/>
  <c r="K57" i="14"/>
  <c r="L57" i="14"/>
  <c r="H58" i="14"/>
  <c r="G58" i="14" s="1"/>
  <c r="I58" i="14"/>
  <c r="J58" i="14"/>
  <c r="K58" i="14"/>
  <c r="L58" i="14"/>
  <c r="H59" i="14"/>
  <c r="G59" i="14" s="1"/>
  <c r="I59" i="14"/>
  <c r="J59" i="14"/>
  <c r="K59" i="14"/>
  <c r="L59" i="14"/>
  <c r="H60" i="14"/>
  <c r="I60" i="14"/>
  <c r="J60" i="14"/>
  <c r="K60" i="14"/>
  <c r="L60" i="14"/>
  <c r="H61" i="14"/>
  <c r="I61" i="14"/>
  <c r="J61" i="14"/>
  <c r="K61" i="14"/>
  <c r="L61" i="14"/>
  <c r="H62" i="14"/>
  <c r="I62" i="14"/>
  <c r="J62" i="14"/>
  <c r="K62" i="14"/>
  <c r="L62" i="14"/>
  <c r="H63" i="14"/>
  <c r="G63" i="14" s="1"/>
  <c r="I63" i="14"/>
  <c r="J63" i="14"/>
  <c r="K63" i="14"/>
  <c r="L63" i="14"/>
  <c r="H64" i="14"/>
  <c r="G64" i="14" s="1"/>
  <c r="I64" i="14"/>
  <c r="J64" i="14"/>
  <c r="K64" i="14"/>
  <c r="L64" i="14"/>
  <c r="H65" i="14"/>
  <c r="G65" i="14" s="1"/>
  <c r="I65" i="14"/>
  <c r="J65" i="14"/>
  <c r="K65" i="14"/>
  <c r="L65" i="14"/>
  <c r="H66" i="14"/>
  <c r="I66" i="14"/>
  <c r="J66" i="14"/>
  <c r="K66" i="14"/>
  <c r="L66" i="14"/>
  <c r="H67" i="14"/>
  <c r="I67" i="14"/>
  <c r="J67" i="14"/>
  <c r="K67" i="14"/>
  <c r="L67" i="14"/>
  <c r="H68" i="14"/>
  <c r="I68" i="14"/>
  <c r="J68" i="14"/>
  <c r="K68" i="14"/>
  <c r="L68" i="14"/>
  <c r="H69" i="14"/>
  <c r="G69" i="14" s="1"/>
  <c r="I69" i="14"/>
  <c r="J69" i="14"/>
  <c r="K69" i="14"/>
  <c r="L69" i="14"/>
  <c r="H70" i="14"/>
  <c r="G70" i="14" s="1"/>
  <c r="I70" i="14"/>
  <c r="J70" i="14"/>
  <c r="K70" i="14"/>
  <c r="L70" i="14"/>
  <c r="H71" i="14"/>
  <c r="G71" i="14" s="1"/>
  <c r="I71" i="14"/>
  <c r="J71" i="14"/>
  <c r="K71" i="14"/>
  <c r="L71" i="14"/>
  <c r="H72" i="14"/>
  <c r="I72" i="14"/>
  <c r="J72" i="14"/>
  <c r="K72" i="14"/>
  <c r="L72" i="14"/>
  <c r="H73" i="14"/>
  <c r="I73" i="14"/>
  <c r="J73" i="14"/>
  <c r="K73" i="14"/>
  <c r="L73" i="14"/>
  <c r="H74" i="14"/>
  <c r="I74" i="14"/>
  <c r="J74" i="14"/>
  <c r="K74" i="14"/>
  <c r="L74" i="14"/>
  <c r="H75" i="14"/>
  <c r="G75" i="14" s="1"/>
  <c r="I75" i="14"/>
  <c r="J75" i="14"/>
  <c r="K75" i="14"/>
  <c r="L75" i="14"/>
  <c r="H76" i="14"/>
  <c r="I76" i="14"/>
  <c r="J76" i="14"/>
  <c r="K76" i="14"/>
  <c r="L76" i="14"/>
  <c r="H77" i="14"/>
  <c r="I77" i="14"/>
  <c r="J77" i="14"/>
  <c r="K77" i="14"/>
  <c r="L77" i="14"/>
  <c r="H78" i="14"/>
  <c r="I78" i="14"/>
  <c r="J78" i="14"/>
  <c r="K78" i="14"/>
  <c r="L78" i="14"/>
  <c r="H79" i="14"/>
  <c r="I79" i="14"/>
  <c r="J79" i="14"/>
  <c r="K79" i="14"/>
  <c r="L79" i="14"/>
  <c r="H80" i="14"/>
  <c r="I80" i="14"/>
  <c r="J80" i="14"/>
  <c r="K80" i="14"/>
  <c r="L80" i="14"/>
  <c r="H81" i="14"/>
  <c r="G81" i="14" s="1"/>
  <c r="I81" i="14"/>
  <c r="J81" i="14"/>
  <c r="K81" i="14"/>
  <c r="L81" i="14"/>
  <c r="H82" i="14"/>
  <c r="I82" i="14"/>
  <c r="J82" i="14"/>
  <c r="K82" i="14"/>
  <c r="L82" i="14"/>
  <c r="H83" i="14"/>
  <c r="I83" i="14"/>
  <c r="J83" i="14"/>
  <c r="K83" i="14"/>
  <c r="L83" i="14"/>
  <c r="H84" i="14"/>
  <c r="I84" i="14"/>
  <c r="J84" i="14"/>
  <c r="K84" i="14"/>
  <c r="L84" i="14"/>
  <c r="H85" i="14"/>
  <c r="I85" i="14"/>
  <c r="J85" i="14"/>
  <c r="K85" i="14"/>
  <c r="L85" i="14"/>
  <c r="H86" i="14"/>
  <c r="I86" i="14"/>
  <c r="J86" i="14"/>
  <c r="K86" i="14"/>
  <c r="L86" i="14"/>
  <c r="H87" i="14"/>
  <c r="G87" i="14" s="1"/>
  <c r="I87" i="14"/>
  <c r="J87" i="14"/>
  <c r="K87" i="14"/>
  <c r="L87" i="14"/>
  <c r="H88" i="14"/>
  <c r="I88" i="14"/>
  <c r="J88" i="14"/>
  <c r="K88" i="14"/>
  <c r="L88" i="14"/>
  <c r="H89" i="14"/>
  <c r="I89" i="14"/>
  <c r="J89" i="14"/>
  <c r="K89" i="14"/>
  <c r="L89" i="14"/>
  <c r="H90" i="14"/>
  <c r="I90" i="14"/>
  <c r="J90" i="14"/>
  <c r="K90" i="14"/>
  <c r="L90" i="14"/>
  <c r="H91" i="14"/>
  <c r="I91" i="14"/>
  <c r="J91" i="14"/>
  <c r="K91" i="14"/>
  <c r="L91" i="14"/>
  <c r="H92" i="14"/>
  <c r="I92" i="14"/>
  <c r="J92" i="14"/>
  <c r="K92" i="14"/>
  <c r="L92" i="14"/>
  <c r="G93" i="14"/>
  <c r="H93" i="14"/>
  <c r="I93" i="14"/>
  <c r="J93" i="14"/>
  <c r="K93" i="14"/>
  <c r="L93" i="14"/>
  <c r="G94" i="14"/>
  <c r="H94" i="14"/>
  <c r="I94" i="14"/>
  <c r="J94" i="14"/>
  <c r="K94" i="14"/>
  <c r="L94" i="14"/>
  <c r="G95" i="14"/>
  <c r="H95" i="14"/>
  <c r="I95" i="14"/>
  <c r="J95" i="14"/>
  <c r="K95" i="14"/>
  <c r="L95" i="14"/>
  <c r="G96" i="14"/>
  <c r="H96" i="14"/>
  <c r="I96" i="14"/>
  <c r="J96" i="14"/>
  <c r="K96" i="14"/>
  <c r="L96" i="14"/>
  <c r="G97" i="14"/>
  <c r="H97" i="14"/>
  <c r="I97" i="14"/>
  <c r="J97" i="14"/>
  <c r="K97" i="14"/>
  <c r="L97" i="14"/>
  <c r="G98" i="14"/>
  <c r="H98" i="14"/>
  <c r="I98" i="14"/>
  <c r="J98" i="14"/>
  <c r="K98" i="14"/>
  <c r="L98" i="14"/>
  <c r="G99" i="14"/>
  <c r="H99" i="14"/>
  <c r="I99" i="14"/>
  <c r="J99" i="14"/>
  <c r="K99" i="14"/>
  <c r="L99" i="14"/>
  <c r="G100" i="14"/>
  <c r="H100" i="14"/>
  <c r="I100" i="14"/>
  <c r="J100" i="14"/>
  <c r="K100" i="14"/>
  <c r="L100" i="14"/>
  <c r="G101" i="14"/>
  <c r="H101" i="14"/>
  <c r="I101" i="14"/>
  <c r="J101" i="14"/>
  <c r="K101" i="14"/>
  <c r="L101" i="14"/>
  <c r="G102" i="14"/>
  <c r="H102" i="14"/>
  <c r="I102" i="14"/>
  <c r="J102" i="14"/>
  <c r="K102" i="14"/>
  <c r="L102" i="14"/>
  <c r="G103" i="14"/>
  <c r="H103" i="14"/>
  <c r="I103" i="14"/>
  <c r="J103" i="14"/>
  <c r="K103" i="14"/>
  <c r="L103" i="14"/>
  <c r="G104" i="14"/>
  <c r="H104" i="14"/>
  <c r="I104" i="14"/>
  <c r="J104" i="14"/>
  <c r="K104" i="14"/>
  <c r="L104" i="14"/>
  <c r="G105" i="14"/>
  <c r="H105" i="14"/>
  <c r="I105" i="14"/>
  <c r="J105" i="14"/>
  <c r="K105" i="14"/>
  <c r="L105" i="14"/>
  <c r="G106" i="14"/>
  <c r="H106" i="14"/>
  <c r="I106" i="14"/>
  <c r="J106" i="14"/>
  <c r="K106" i="14"/>
  <c r="L106" i="14"/>
  <c r="I7" i="14"/>
  <c r="G7" i="14" s="1"/>
  <c r="J7" i="14"/>
  <c r="K7" i="14"/>
  <c r="L7" i="14"/>
  <c r="H7" i="14"/>
  <c r="AE8" i="14"/>
  <c r="AE9" i="14"/>
  <c r="AE10" i="14"/>
  <c r="AE11" i="14"/>
  <c r="AE12" i="14"/>
  <c r="AE13" i="14"/>
  <c r="AE14" i="14"/>
  <c r="AE15" i="14"/>
  <c r="AE16" i="14"/>
  <c r="AE17" i="14"/>
  <c r="AE18" i="14"/>
  <c r="AE19" i="14"/>
  <c r="AE20" i="14"/>
  <c r="AE21" i="14"/>
  <c r="AE22" i="14"/>
  <c r="AE23" i="14"/>
  <c r="AE24" i="14"/>
  <c r="AE25" i="14"/>
  <c r="AE26" i="14"/>
  <c r="AE27" i="14"/>
  <c r="AE28" i="14"/>
  <c r="AE29" i="14"/>
  <c r="AE30" i="14"/>
  <c r="AE31" i="14"/>
  <c r="AE32" i="14"/>
  <c r="AE33" i="14"/>
  <c r="AE34" i="14"/>
  <c r="AE35" i="14"/>
  <c r="AE36" i="14"/>
  <c r="AE37" i="14"/>
  <c r="AE38" i="14"/>
  <c r="AE39" i="14"/>
  <c r="AE40" i="14"/>
  <c r="AE41" i="14"/>
  <c r="AE42" i="14"/>
  <c r="AE43" i="14"/>
  <c r="AE44" i="14"/>
  <c r="AE45" i="14"/>
  <c r="AE46" i="14"/>
  <c r="AE47" i="14"/>
  <c r="AE48" i="14"/>
  <c r="AE49" i="14"/>
  <c r="AE50" i="14"/>
  <c r="AE51" i="14"/>
  <c r="AE52" i="14"/>
  <c r="AE53" i="14"/>
  <c r="AE54" i="14"/>
  <c r="AE55" i="14"/>
  <c r="AE56" i="14"/>
  <c r="AE57" i="14"/>
  <c r="AE58" i="14"/>
  <c r="AE59" i="14"/>
  <c r="AE60" i="14"/>
  <c r="AE61" i="14"/>
  <c r="AE62" i="14"/>
  <c r="AE63" i="14"/>
  <c r="AE64" i="14"/>
  <c r="AE65" i="14"/>
  <c r="AE66" i="14"/>
  <c r="AE67" i="14"/>
  <c r="AE68" i="14"/>
  <c r="AE69" i="14"/>
  <c r="AE70" i="14"/>
  <c r="AE71" i="14"/>
  <c r="AE72" i="14"/>
  <c r="AE73" i="14"/>
  <c r="AE74" i="14"/>
  <c r="AE75" i="14"/>
  <c r="AE76" i="14"/>
  <c r="AE77" i="14"/>
  <c r="AE78" i="14"/>
  <c r="AE79" i="14"/>
  <c r="AE80" i="14"/>
  <c r="AE81" i="14"/>
  <c r="AE82" i="14"/>
  <c r="AE83" i="14"/>
  <c r="AE84" i="14"/>
  <c r="AE85" i="14"/>
  <c r="AE86" i="14"/>
  <c r="AE87" i="14"/>
  <c r="AE88" i="14"/>
  <c r="AE89" i="14"/>
  <c r="AE90" i="14"/>
  <c r="AE91" i="14"/>
  <c r="AE92" i="14"/>
  <c r="AE93" i="14"/>
  <c r="AE94" i="14"/>
  <c r="AE95" i="14"/>
  <c r="AE96" i="14"/>
  <c r="AE97" i="14"/>
  <c r="AE98" i="14"/>
  <c r="AE99" i="14"/>
  <c r="AE100" i="14"/>
  <c r="AE101" i="14"/>
  <c r="AE102" i="14"/>
  <c r="AE103" i="14"/>
  <c r="AE104" i="14"/>
  <c r="AE105" i="14"/>
  <c r="AE106" i="14"/>
  <c r="AE7" i="14"/>
  <c r="AE8" i="10"/>
  <c r="AE9" i="10"/>
  <c r="AE10" i="10"/>
  <c r="AE11" i="10"/>
  <c r="AE12" i="10"/>
  <c r="AE7" i="10"/>
  <c r="AE13" i="10" s="1"/>
  <c r="Y8" i="10"/>
  <c r="Y9" i="10"/>
  <c r="Y10" i="10"/>
  <c r="Y11" i="10"/>
  <c r="Y12" i="10"/>
  <c r="Y7" i="10"/>
  <c r="S8" i="10"/>
  <c r="S9" i="10"/>
  <c r="S10" i="10"/>
  <c r="S11" i="10"/>
  <c r="S12" i="10"/>
  <c r="S7" i="10"/>
  <c r="M8" i="10"/>
  <c r="M9" i="10"/>
  <c r="M10" i="10"/>
  <c r="M11" i="10"/>
  <c r="M12" i="10"/>
  <c r="M7" i="10"/>
  <c r="I13" i="10"/>
  <c r="J13" i="10"/>
  <c r="K13" i="10"/>
  <c r="L13" i="10"/>
  <c r="M13" i="10"/>
  <c r="N13" i="10"/>
  <c r="O13" i="10"/>
  <c r="P13" i="10"/>
  <c r="Q13" i="10"/>
  <c r="R13" i="10"/>
  <c r="S13" i="10"/>
  <c r="T13" i="10"/>
  <c r="U13" i="10"/>
  <c r="V13" i="10"/>
  <c r="W13" i="10"/>
  <c r="X13" i="10"/>
  <c r="Y13" i="10"/>
  <c r="Z13" i="10"/>
  <c r="AA13" i="10"/>
  <c r="AB13" i="10"/>
  <c r="AC13" i="10"/>
  <c r="AD13" i="10"/>
  <c r="AF13" i="10"/>
  <c r="AG13" i="10"/>
  <c r="AH13" i="10"/>
  <c r="AI13" i="10"/>
  <c r="AJ13" i="10"/>
  <c r="H8" i="10"/>
  <c r="I8" i="10"/>
  <c r="J8" i="10"/>
  <c r="K8" i="10"/>
  <c r="L8" i="10"/>
  <c r="H9" i="10"/>
  <c r="G9" i="10" s="1"/>
  <c r="I9" i="10"/>
  <c r="J9" i="10"/>
  <c r="K9" i="10"/>
  <c r="L9" i="10"/>
  <c r="H10" i="10"/>
  <c r="G10" i="10" s="1"/>
  <c r="I10" i="10"/>
  <c r="J10" i="10"/>
  <c r="K10" i="10"/>
  <c r="L10" i="10"/>
  <c r="H11" i="10"/>
  <c r="I11" i="10"/>
  <c r="G11" i="10" s="1"/>
  <c r="J11" i="10"/>
  <c r="K11" i="10"/>
  <c r="L11" i="10"/>
  <c r="H12" i="10"/>
  <c r="I12" i="10"/>
  <c r="J12" i="10"/>
  <c r="G12" i="10" s="1"/>
  <c r="K12" i="10"/>
  <c r="L12" i="10"/>
  <c r="I7" i="10"/>
  <c r="J7" i="10"/>
  <c r="K7" i="10"/>
  <c r="L7" i="10"/>
  <c r="H7" i="10"/>
  <c r="H13" i="10" s="1"/>
  <c r="H8" i="7"/>
  <c r="I8" i="7"/>
  <c r="J8" i="7"/>
  <c r="K8" i="7"/>
  <c r="L8" i="7"/>
  <c r="H9" i="7"/>
  <c r="G9" i="7" s="1"/>
  <c r="I9" i="7"/>
  <c r="J9" i="7"/>
  <c r="K9" i="7"/>
  <c r="L9" i="7"/>
  <c r="H10" i="7"/>
  <c r="I10" i="7"/>
  <c r="J10" i="7"/>
  <c r="K10" i="7"/>
  <c r="L10" i="7"/>
  <c r="H11" i="7"/>
  <c r="I11" i="7"/>
  <c r="J11" i="7"/>
  <c r="K11" i="7"/>
  <c r="L11" i="7"/>
  <c r="H12" i="7"/>
  <c r="G12" i="7" s="1"/>
  <c r="I12" i="7"/>
  <c r="J12" i="7"/>
  <c r="K12" i="7"/>
  <c r="L12" i="7"/>
  <c r="H13" i="7"/>
  <c r="G13" i="7" s="1"/>
  <c r="I13" i="7"/>
  <c r="J13" i="7"/>
  <c r="K13" i="7"/>
  <c r="L13" i="7"/>
  <c r="H14" i="7"/>
  <c r="I14" i="7"/>
  <c r="J14" i="7"/>
  <c r="K14" i="7"/>
  <c r="L14" i="7"/>
  <c r="H15" i="7"/>
  <c r="G15" i="7" s="1"/>
  <c r="I15" i="7"/>
  <c r="J15" i="7"/>
  <c r="K15" i="7"/>
  <c r="L15" i="7"/>
  <c r="H16" i="7"/>
  <c r="I16" i="7"/>
  <c r="J16" i="7"/>
  <c r="K16" i="7"/>
  <c r="L16" i="7"/>
  <c r="H17" i="7"/>
  <c r="I17" i="7"/>
  <c r="J17" i="7"/>
  <c r="K17" i="7"/>
  <c r="L17" i="7"/>
  <c r="H18" i="7"/>
  <c r="G18" i="7" s="1"/>
  <c r="I18" i="7"/>
  <c r="J18" i="7"/>
  <c r="K18" i="7"/>
  <c r="L18" i="7"/>
  <c r="H19" i="7"/>
  <c r="G19" i="7" s="1"/>
  <c r="I19" i="7"/>
  <c r="J19" i="7"/>
  <c r="K19" i="7"/>
  <c r="L19" i="7"/>
  <c r="H20" i="7"/>
  <c r="I20" i="7"/>
  <c r="J20" i="7"/>
  <c r="K20" i="7"/>
  <c r="L20" i="7"/>
  <c r="H21" i="7"/>
  <c r="G21" i="7" s="1"/>
  <c r="I21" i="7"/>
  <c r="J21" i="7"/>
  <c r="K21" i="7"/>
  <c r="L21" i="7"/>
  <c r="H22" i="7"/>
  <c r="I22" i="7"/>
  <c r="J22" i="7"/>
  <c r="K22" i="7"/>
  <c r="L22" i="7"/>
  <c r="H23" i="7"/>
  <c r="I23" i="7"/>
  <c r="J23" i="7"/>
  <c r="K23" i="7"/>
  <c r="L23" i="7"/>
  <c r="H24" i="7"/>
  <c r="G24" i="7" s="1"/>
  <c r="I24" i="7"/>
  <c r="J24" i="7"/>
  <c r="K24" i="7"/>
  <c r="L24" i="7"/>
  <c r="H25" i="7"/>
  <c r="G25" i="7" s="1"/>
  <c r="I25" i="7"/>
  <c r="J25" i="7"/>
  <c r="K25" i="7"/>
  <c r="L25" i="7"/>
  <c r="H26" i="7"/>
  <c r="I26" i="7"/>
  <c r="J26" i="7"/>
  <c r="K26" i="7"/>
  <c r="L26" i="7"/>
  <c r="H27" i="7"/>
  <c r="G27" i="7" s="1"/>
  <c r="I27" i="7"/>
  <c r="J27" i="7"/>
  <c r="K27" i="7"/>
  <c r="L27" i="7"/>
  <c r="H28" i="7"/>
  <c r="I28" i="7"/>
  <c r="J28" i="7"/>
  <c r="K28" i="7"/>
  <c r="L28" i="7"/>
  <c r="H29" i="7"/>
  <c r="I29" i="7"/>
  <c r="J29" i="7"/>
  <c r="K29" i="7"/>
  <c r="L29" i="7"/>
  <c r="H30" i="7"/>
  <c r="G30" i="7" s="1"/>
  <c r="I30" i="7"/>
  <c r="J30" i="7"/>
  <c r="K30" i="7"/>
  <c r="L30" i="7"/>
  <c r="H31" i="7"/>
  <c r="G31" i="7" s="1"/>
  <c r="I31" i="7"/>
  <c r="J31" i="7"/>
  <c r="K31" i="7"/>
  <c r="L31" i="7"/>
  <c r="H32" i="7"/>
  <c r="I32" i="7"/>
  <c r="J32" i="7"/>
  <c r="K32" i="7"/>
  <c r="L32" i="7"/>
  <c r="H33" i="7"/>
  <c r="G33" i="7" s="1"/>
  <c r="I33" i="7"/>
  <c r="J33" i="7"/>
  <c r="K33" i="7"/>
  <c r="L33" i="7"/>
  <c r="H34" i="7"/>
  <c r="I34" i="7"/>
  <c r="J34" i="7"/>
  <c r="K34" i="7"/>
  <c r="L34" i="7"/>
  <c r="H35" i="7"/>
  <c r="I35" i="7"/>
  <c r="J35" i="7"/>
  <c r="K35" i="7"/>
  <c r="L35" i="7"/>
  <c r="H36" i="7"/>
  <c r="G36" i="7" s="1"/>
  <c r="I36" i="7"/>
  <c r="J36" i="7"/>
  <c r="K36" i="7"/>
  <c r="L36" i="7"/>
  <c r="H37" i="7"/>
  <c r="G37" i="7" s="1"/>
  <c r="I37" i="7"/>
  <c r="J37" i="7"/>
  <c r="K37" i="7"/>
  <c r="L37" i="7"/>
  <c r="H38" i="7"/>
  <c r="I38" i="7"/>
  <c r="J38" i="7"/>
  <c r="K38" i="7"/>
  <c r="L38" i="7"/>
  <c r="H39" i="7"/>
  <c r="G39" i="7" s="1"/>
  <c r="I39" i="7"/>
  <c r="J39" i="7"/>
  <c r="K39" i="7"/>
  <c r="L39" i="7"/>
  <c r="H40" i="7"/>
  <c r="I40" i="7"/>
  <c r="J40" i="7"/>
  <c r="K40" i="7"/>
  <c r="L40" i="7"/>
  <c r="H41" i="7"/>
  <c r="I41" i="7"/>
  <c r="J41" i="7"/>
  <c r="K41" i="7"/>
  <c r="L41" i="7"/>
  <c r="H42" i="7"/>
  <c r="G42" i="7" s="1"/>
  <c r="I42" i="7"/>
  <c r="J42" i="7"/>
  <c r="K42" i="7"/>
  <c r="L42" i="7"/>
  <c r="H43" i="7"/>
  <c r="G43" i="7" s="1"/>
  <c r="I43" i="7"/>
  <c r="J43" i="7"/>
  <c r="K43" i="7"/>
  <c r="L43" i="7"/>
  <c r="H44" i="7"/>
  <c r="I44" i="7"/>
  <c r="J44" i="7"/>
  <c r="K44" i="7"/>
  <c r="L44" i="7"/>
  <c r="H45" i="7"/>
  <c r="G45" i="7" s="1"/>
  <c r="I45" i="7"/>
  <c r="J45" i="7"/>
  <c r="K45" i="7"/>
  <c r="L45" i="7"/>
  <c r="H46" i="7"/>
  <c r="I46" i="7"/>
  <c r="J46" i="7"/>
  <c r="K46" i="7"/>
  <c r="L46" i="7"/>
  <c r="H47" i="7"/>
  <c r="I47" i="7"/>
  <c r="J47" i="7"/>
  <c r="K47" i="7"/>
  <c r="L47" i="7"/>
  <c r="H48" i="7"/>
  <c r="G48" i="7" s="1"/>
  <c r="I48" i="7"/>
  <c r="J48" i="7"/>
  <c r="K48" i="7"/>
  <c r="L48" i="7"/>
  <c r="H49" i="7"/>
  <c r="G49" i="7" s="1"/>
  <c r="I49" i="7"/>
  <c r="J49" i="7"/>
  <c r="K49" i="7"/>
  <c r="L49" i="7"/>
  <c r="H50" i="7"/>
  <c r="I50" i="7"/>
  <c r="J50" i="7"/>
  <c r="K50" i="7"/>
  <c r="L50" i="7"/>
  <c r="H51" i="7"/>
  <c r="G51" i="7" s="1"/>
  <c r="I51" i="7"/>
  <c r="J51" i="7"/>
  <c r="K51" i="7"/>
  <c r="L51" i="7"/>
  <c r="H52" i="7"/>
  <c r="I52" i="7"/>
  <c r="J52" i="7"/>
  <c r="K52" i="7"/>
  <c r="L52" i="7"/>
  <c r="H53" i="7"/>
  <c r="I53" i="7"/>
  <c r="J53" i="7"/>
  <c r="K53" i="7"/>
  <c r="L53" i="7"/>
  <c r="H54" i="7"/>
  <c r="G54" i="7" s="1"/>
  <c r="I54" i="7"/>
  <c r="J54" i="7"/>
  <c r="K54" i="7"/>
  <c r="L54" i="7"/>
  <c r="H55" i="7"/>
  <c r="G55" i="7" s="1"/>
  <c r="I55" i="7"/>
  <c r="J55" i="7"/>
  <c r="K55" i="7"/>
  <c r="L55" i="7"/>
  <c r="H56" i="7"/>
  <c r="I56" i="7"/>
  <c r="J56" i="7"/>
  <c r="K56" i="7"/>
  <c r="L56" i="7"/>
  <c r="H57" i="7"/>
  <c r="G57" i="7" s="1"/>
  <c r="I57" i="7"/>
  <c r="J57" i="7"/>
  <c r="K57" i="7"/>
  <c r="L57" i="7"/>
  <c r="H58" i="7"/>
  <c r="I58" i="7"/>
  <c r="J58" i="7"/>
  <c r="K58" i="7"/>
  <c r="L58" i="7"/>
  <c r="H59" i="7"/>
  <c r="I59" i="7"/>
  <c r="J59" i="7"/>
  <c r="K59" i="7"/>
  <c r="L59" i="7"/>
  <c r="H60" i="7"/>
  <c r="G60" i="7" s="1"/>
  <c r="I60" i="7"/>
  <c r="J60" i="7"/>
  <c r="K60" i="7"/>
  <c r="L60" i="7"/>
  <c r="H61" i="7"/>
  <c r="G61" i="7" s="1"/>
  <c r="I61" i="7"/>
  <c r="J61" i="7"/>
  <c r="K61" i="7"/>
  <c r="L61" i="7"/>
  <c r="H62" i="7"/>
  <c r="I62" i="7"/>
  <c r="J62" i="7"/>
  <c r="K62" i="7"/>
  <c r="L62" i="7"/>
  <c r="H63" i="7"/>
  <c r="G63" i="7" s="1"/>
  <c r="I63" i="7"/>
  <c r="J63" i="7"/>
  <c r="K63" i="7"/>
  <c r="L63" i="7"/>
  <c r="H64" i="7"/>
  <c r="I64" i="7"/>
  <c r="J64" i="7"/>
  <c r="K64" i="7"/>
  <c r="L64" i="7"/>
  <c r="H65" i="7"/>
  <c r="I65" i="7"/>
  <c r="J65" i="7"/>
  <c r="K65" i="7"/>
  <c r="L65" i="7"/>
  <c r="H66" i="7"/>
  <c r="G66" i="7" s="1"/>
  <c r="I66" i="7"/>
  <c r="J66" i="7"/>
  <c r="K66" i="7"/>
  <c r="L66" i="7"/>
  <c r="H67" i="7"/>
  <c r="G67" i="7" s="1"/>
  <c r="I67" i="7"/>
  <c r="J67" i="7"/>
  <c r="K67" i="7"/>
  <c r="L67" i="7"/>
  <c r="H68" i="7"/>
  <c r="I68" i="7"/>
  <c r="J68" i="7"/>
  <c r="K68" i="7"/>
  <c r="L68" i="7"/>
  <c r="H69" i="7"/>
  <c r="G69" i="7" s="1"/>
  <c r="I69" i="7"/>
  <c r="J69" i="7"/>
  <c r="K69" i="7"/>
  <c r="L69" i="7"/>
  <c r="H70" i="7"/>
  <c r="I70" i="7"/>
  <c r="J70" i="7"/>
  <c r="K70" i="7"/>
  <c r="L70" i="7"/>
  <c r="H71" i="7"/>
  <c r="I71" i="7"/>
  <c r="J71" i="7"/>
  <c r="K71" i="7"/>
  <c r="L71" i="7"/>
  <c r="H72" i="7"/>
  <c r="G72" i="7" s="1"/>
  <c r="I72" i="7"/>
  <c r="J72" i="7"/>
  <c r="K72" i="7"/>
  <c r="L72" i="7"/>
  <c r="H73" i="7"/>
  <c r="G73" i="7" s="1"/>
  <c r="I73" i="7"/>
  <c r="J73" i="7"/>
  <c r="K73" i="7"/>
  <c r="L73" i="7"/>
  <c r="H74" i="7"/>
  <c r="I74" i="7"/>
  <c r="J74" i="7"/>
  <c r="K74" i="7"/>
  <c r="L74" i="7"/>
  <c r="H75" i="7"/>
  <c r="G75" i="7" s="1"/>
  <c r="I75" i="7"/>
  <c r="J75" i="7"/>
  <c r="K75" i="7"/>
  <c r="L75" i="7"/>
  <c r="H76" i="7"/>
  <c r="I76" i="7"/>
  <c r="J76" i="7"/>
  <c r="K76" i="7"/>
  <c r="L76" i="7"/>
  <c r="H77" i="7"/>
  <c r="I77" i="7"/>
  <c r="J77" i="7"/>
  <c r="K77" i="7"/>
  <c r="L77" i="7"/>
  <c r="H78" i="7"/>
  <c r="G78" i="7" s="1"/>
  <c r="I78" i="7"/>
  <c r="J78" i="7"/>
  <c r="K78" i="7"/>
  <c r="L78" i="7"/>
  <c r="H79" i="7"/>
  <c r="G79" i="7" s="1"/>
  <c r="I79" i="7"/>
  <c r="J79" i="7"/>
  <c r="K79" i="7"/>
  <c r="L79" i="7"/>
  <c r="H80" i="7"/>
  <c r="I80" i="7"/>
  <c r="J80" i="7"/>
  <c r="K80" i="7"/>
  <c r="L80" i="7"/>
  <c r="H81" i="7"/>
  <c r="G81" i="7" s="1"/>
  <c r="I81" i="7"/>
  <c r="J81" i="7"/>
  <c r="K81" i="7"/>
  <c r="L81" i="7"/>
  <c r="H82" i="7"/>
  <c r="I82" i="7"/>
  <c r="J82" i="7"/>
  <c r="K82" i="7"/>
  <c r="L82" i="7"/>
  <c r="H83" i="7"/>
  <c r="I83" i="7"/>
  <c r="J83" i="7"/>
  <c r="K83" i="7"/>
  <c r="L83" i="7"/>
  <c r="H84" i="7"/>
  <c r="G84" i="7" s="1"/>
  <c r="I84" i="7"/>
  <c r="J84" i="7"/>
  <c r="K84" i="7"/>
  <c r="L84" i="7"/>
  <c r="H85" i="7"/>
  <c r="G85" i="7" s="1"/>
  <c r="I85" i="7"/>
  <c r="J85" i="7"/>
  <c r="K85" i="7"/>
  <c r="L85" i="7"/>
  <c r="H86" i="7"/>
  <c r="I86" i="7"/>
  <c r="J86" i="7"/>
  <c r="K86" i="7"/>
  <c r="L86" i="7"/>
  <c r="H87" i="7"/>
  <c r="G87" i="7" s="1"/>
  <c r="I87" i="7"/>
  <c r="J87" i="7"/>
  <c r="K87" i="7"/>
  <c r="L87" i="7"/>
  <c r="H88" i="7"/>
  <c r="I88" i="7"/>
  <c r="J88" i="7"/>
  <c r="K88" i="7"/>
  <c r="L88" i="7"/>
  <c r="H89" i="7"/>
  <c r="I89" i="7"/>
  <c r="J89" i="7"/>
  <c r="K89" i="7"/>
  <c r="L89" i="7"/>
  <c r="H90" i="7"/>
  <c r="G90" i="7" s="1"/>
  <c r="I90" i="7"/>
  <c r="J90" i="7"/>
  <c r="K90" i="7"/>
  <c r="L90" i="7"/>
  <c r="H91" i="7"/>
  <c r="I91" i="7"/>
  <c r="J91" i="7"/>
  <c r="K91" i="7"/>
  <c r="L91" i="7"/>
  <c r="L140" i="7" s="1"/>
  <c r="H92" i="7"/>
  <c r="I92" i="7"/>
  <c r="J92" i="7"/>
  <c r="K92" i="7"/>
  <c r="L92" i="7"/>
  <c r="G93" i="7"/>
  <c r="H93" i="7"/>
  <c r="I93" i="7"/>
  <c r="J93" i="7"/>
  <c r="K93" i="7"/>
  <c r="L93" i="7"/>
  <c r="G94" i="7"/>
  <c r="H94" i="7"/>
  <c r="I94" i="7"/>
  <c r="J94" i="7"/>
  <c r="K94" i="7"/>
  <c r="L94" i="7"/>
  <c r="G95" i="7"/>
  <c r="H95" i="7"/>
  <c r="I95" i="7"/>
  <c r="J95" i="7"/>
  <c r="K95" i="7"/>
  <c r="L95" i="7"/>
  <c r="G96" i="7"/>
  <c r="H96" i="7"/>
  <c r="I96" i="7"/>
  <c r="J96" i="7"/>
  <c r="K96" i="7"/>
  <c r="L96" i="7"/>
  <c r="G97" i="7"/>
  <c r="H97" i="7"/>
  <c r="I97" i="7"/>
  <c r="J97" i="7"/>
  <c r="K97" i="7"/>
  <c r="L97" i="7"/>
  <c r="G98" i="7"/>
  <c r="H98" i="7"/>
  <c r="I98" i="7"/>
  <c r="J98" i="7"/>
  <c r="K98" i="7"/>
  <c r="L98" i="7"/>
  <c r="G99" i="7"/>
  <c r="H99" i="7"/>
  <c r="I99" i="7"/>
  <c r="J99" i="7"/>
  <c r="K99" i="7"/>
  <c r="L99" i="7"/>
  <c r="G100" i="7"/>
  <c r="H100" i="7"/>
  <c r="I100" i="7"/>
  <c r="J100" i="7"/>
  <c r="K100" i="7"/>
  <c r="L100" i="7"/>
  <c r="G101" i="7"/>
  <c r="H101" i="7"/>
  <c r="I101" i="7"/>
  <c r="J101" i="7"/>
  <c r="K101" i="7"/>
  <c r="L101" i="7"/>
  <c r="G102" i="7"/>
  <c r="H102" i="7"/>
  <c r="I102" i="7"/>
  <c r="J102" i="7"/>
  <c r="K102" i="7"/>
  <c r="L102" i="7"/>
  <c r="G103" i="7"/>
  <c r="H103" i="7"/>
  <c r="I103" i="7"/>
  <c r="J103" i="7"/>
  <c r="K103" i="7"/>
  <c r="L103" i="7"/>
  <c r="G104" i="7"/>
  <c r="H104" i="7"/>
  <c r="I104" i="7"/>
  <c r="J104" i="7"/>
  <c r="K104" i="7"/>
  <c r="L104" i="7"/>
  <c r="G105" i="7"/>
  <c r="H105" i="7"/>
  <c r="I105" i="7"/>
  <c r="J105" i="7"/>
  <c r="K105" i="7"/>
  <c r="L105" i="7"/>
  <c r="G106" i="7"/>
  <c r="H106" i="7"/>
  <c r="I106" i="7"/>
  <c r="J106" i="7"/>
  <c r="K106" i="7"/>
  <c r="L106" i="7"/>
  <c r="G107" i="7"/>
  <c r="H107" i="7"/>
  <c r="I107" i="7"/>
  <c r="J107" i="7"/>
  <c r="K107" i="7"/>
  <c r="L107" i="7"/>
  <c r="G108" i="7"/>
  <c r="H108" i="7"/>
  <c r="I108" i="7"/>
  <c r="J108" i="7"/>
  <c r="K108" i="7"/>
  <c r="L108" i="7"/>
  <c r="G109" i="7"/>
  <c r="H109" i="7"/>
  <c r="I109" i="7"/>
  <c r="J109" i="7"/>
  <c r="K109" i="7"/>
  <c r="L109" i="7"/>
  <c r="G110" i="7"/>
  <c r="H110" i="7"/>
  <c r="I110" i="7"/>
  <c r="J110" i="7"/>
  <c r="K110" i="7"/>
  <c r="L110" i="7"/>
  <c r="G111" i="7"/>
  <c r="H111" i="7"/>
  <c r="I111" i="7"/>
  <c r="J111" i="7"/>
  <c r="K111" i="7"/>
  <c r="L111" i="7"/>
  <c r="G112" i="7"/>
  <c r="H112" i="7"/>
  <c r="I112" i="7"/>
  <c r="J112" i="7"/>
  <c r="K112" i="7"/>
  <c r="L112" i="7"/>
  <c r="G113" i="7"/>
  <c r="H113" i="7"/>
  <c r="I113" i="7"/>
  <c r="J113" i="7"/>
  <c r="K113" i="7"/>
  <c r="L113" i="7"/>
  <c r="G114" i="7"/>
  <c r="H114" i="7"/>
  <c r="I114" i="7"/>
  <c r="J114" i="7"/>
  <c r="K114" i="7"/>
  <c r="L114" i="7"/>
  <c r="G115" i="7"/>
  <c r="H115" i="7"/>
  <c r="I115" i="7"/>
  <c r="J115" i="7"/>
  <c r="K115" i="7"/>
  <c r="L115" i="7"/>
  <c r="G116" i="7"/>
  <c r="H116" i="7"/>
  <c r="I116" i="7"/>
  <c r="J116" i="7"/>
  <c r="K116" i="7"/>
  <c r="L116" i="7"/>
  <c r="G117" i="7"/>
  <c r="H117" i="7"/>
  <c r="I117" i="7"/>
  <c r="J117" i="7"/>
  <c r="K117" i="7"/>
  <c r="L117" i="7"/>
  <c r="G118" i="7"/>
  <c r="H118" i="7"/>
  <c r="I118" i="7"/>
  <c r="J118" i="7"/>
  <c r="K118" i="7"/>
  <c r="L118" i="7"/>
  <c r="G119" i="7"/>
  <c r="H119" i="7"/>
  <c r="I119" i="7"/>
  <c r="J119" i="7"/>
  <c r="K119" i="7"/>
  <c r="L119" i="7"/>
  <c r="G120" i="7"/>
  <c r="H120" i="7"/>
  <c r="I120" i="7"/>
  <c r="J120" i="7"/>
  <c r="K120" i="7"/>
  <c r="L120" i="7"/>
  <c r="G121" i="7"/>
  <c r="H121" i="7"/>
  <c r="I121" i="7"/>
  <c r="J121" i="7"/>
  <c r="K121" i="7"/>
  <c r="L121" i="7"/>
  <c r="G122" i="7"/>
  <c r="H122" i="7"/>
  <c r="I122" i="7"/>
  <c r="J122" i="7"/>
  <c r="K122" i="7"/>
  <c r="L122" i="7"/>
  <c r="G123" i="7"/>
  <c r="H123" i="7"/>
  <c r="I123" i="7"/>
  <c r="J123" i="7"/>
  <c r="K123" i="7"/>
  <c r="L123" i="7"/>
  <c r="G124" i="7"/>
  <c r="H124" i="7"/>
  <c r="I124" i="7"/>
  <c r="J124" i="7"/>
  <c r="K124" i="7"/>
  <c r="L124" i="7"/>
  <c r="G125" i="7"/>
  <c r="H125" i="7"/>
  <c r="I125" i="7"/>
  <c r="J125" i="7"/>
  <c r="K125" i="7"/>
  <c r="L125" i="7"/>
  <c r="G126" i="7"/>
  <c r="H126" i="7"/>
  <c r="I126" i="7"/>
  <c r="J126" i="7"/>
  <c r="K126" i="7"/>
  <c r="L126" i="7"/>
  <c r="G127" i="7"/>
  <c r="H127" i="7"/>
  <c r="I127" i="7"/>
  <c r="J127" i="7"/>
  <c r="K127" i="7"/>
  <c r="L127" i="7"/>
  <c r="G128" i="7"/>
  <c r="H128" i="7"/>
  <c r="I128" i="7"/>
  <c r="J128" i="7"/>
  <c r="K128" i="7"/>
  <c r="L128" i="7"/>
  <c r="G129" i="7"/>
  <c r="H129" i="7"/>
  <c r="I129" i="7"/>
  <c r="J129" i="7"/>
  <c r="K129" i="7"/>
  <c r="L129" i="7"/>
  <c r="G130" i="7"/>
  <c r="H130" i="7"/>
  <c r="I130" i="7"/>
  <c r="J130" i="7"/>
  <c r="K130" i="7"/>
  <c r="L130" i="7"/>
  <c r="G131" i="7"/>
  <c r="H131" i="7"/>
  <c r="I131" i="7"/>
  <c r="J131" i="7"/>
  <c r="K131" i="7"/>
  <c r="L131" i="7"/>
  <c r="G132" i="7"/>
  <c r="H132" i="7"/>
  <c r="I132" i="7"/>
  <c r="J132" i="7"/>
  <c r="K132" i="7"/>
  <c r="L132" i="7"/>
  <c r="G133" i="7"/>
  <c r="H133" i="7"/>
  <c r="I133" i="7"/>
  <c r="J133" i="7"/>
  <c r="K133" i="7"/>
  <c r="L133" i="7"/>
  <c r="G134" i="7"/>
  <c r="H134" i="7"/>
  <c r="I134" i="7"/>
  <c r="J134" i="7"/>
  <c r="K134" i="7"/>
  <c r="L134" i="7"/>
  <c r="G135" i="7"/>
  <c r="H135" i="7"/>
  <c r="I135" i="7"/>
  <c r="J135" i="7"/>
  <c r="K135" i="7"/>
  <c r="L135" i="7"/>
  <c r="G136" i="7"/>
  <c r="H136" i="7"/>
  <c r="I136" i="7"/>
  <c r="J136" i="7"/>
  <c r="K136" i="7"/>
  <c r="L136" i="7"/>
  <c r="G137" i="7"/>
  <c r="H137" i="7"/>
  <c r="I137" i="7"/>
  <c r="J137" i="7"/>
  <c r="K137" i="7"/>
  <c r="L137" i="7"/>
  <c r="G138" i="7"/>
  <c r="H138" i="7"/>
  <c r="I138" i="7"/>
  <c r="J138" i="7"/>
  <c r="K138" i="7"/>
  <c r="L138" i="7"/>
  <c r="G139" i="7"/>
  <c r="H139" i="7"/>
  <c r="I139" i="7"/>
  <c r="J139" i="7"/>
  <c r="K139" i="7"/>
  <c r="L139" i="7"/>
  <c r="I7" i="7"/>
  <c r="I140" i="7" s="1"/>
  <c r="J7" i="7"/>
  <c r="K7" i="7"/>
  <c r="L7" i="7"/>
  <c r="H7" i="7"/>
  <c r="G7" i="7"/>
  <c r="H140" i="7"/>
  <c r="J140" i="7"/>
  <c r="K140" i="7"/>
  <c r="M140" i="7"/>
  <c r="N140" i="7"/>
  <c r="O140" i="7"/>
  <c r="P140" i="7"/>
  <c r="Q140" i="7"/>
  <c r="R140" i="7"/>
  <c r="S140" i="7"/>
  <c r="T140" i="7"/>
  <c r="U140" i="7"/>
  <c r="V140" i="7"/>
  <c r="W140" i="7"/>
  <c r="X140" i="7"/>
  <c r="Y140" i="7"/>
  <c r="Z140" i="7"/>
  <c r="AA140" i="7"/>
  <c r="AB140" i="7"/>
  <c r="AC140" i="7"/>
  <c r="AD140" i="7"/>
  <c r="AF140" i="7"/>
  <c r="AG140" i="7"/>
  <c r="AH140" i="7"/>
  <c r="AI140" i="7"/>
  <c r="AJ140" i="7"/>
  <c r="AE8" i="7"/>
  <c r="AE9" i="7"/>
  <c r="AE10" i="7"/>
  <c r="AE11" i="7"/>
  <c r="AE12" i="7"/>
  <c r="AE13" i="7"/>
  <c r="AE14" i="7"/>
  <c r="AE15" i="7"/>
  <c r="AE16" i="7"/>
  <c r="AE17" i="7"/>
  <c r="AE18" i="7"/>
  <c r="AE19" i="7"/>
  <c r="AE20" i="7"/>
  <c r="AE21" i="7"/>
  <c r="AE22" i="7"/>
  <c r="AE23" i="7"/>
  <c r="AE24" i="7"/>
  <c r="AE25" i="7"/>
  <c r="AE26" i="7"/>
  <c r="AE27" i="7"/>
  <c r="AE28" i="7"/>
  <c r="AE29" i="7"/>
  <c r="AE30" i="7"/>
  <c r="AE31" i="7"/>
  <c r="AE32" i="7"/>
  <c r="AE33" i="7"/>
  <c r="AE34" i="7"/>
  <c r="AE35" i="7"/>
  <c r="AE36" i="7"/>
  <c r="AE37" i="7"/>
  <c r="AE38" i="7"/>
  <c r="AE39" i="7"/>
  <c r="AE40" i="7"/>
  <c r="AE41" i="7"/>
  <c r="AE42" i="7"/>
  <c r="AE43" i="7"/>
  <c r="AE44" i="7"/>
  <c r="AE45" i="7"/>
  <c r="AE46" i="7"/>
  <c r="AE47" i="7"/>
  <c r="AE48" i="7"/>
  <c r="AE49" i="7"/>
  <c r="AE50" i="7"/>
  <c r="AE51" i="7"/>
  <c r="AE52" i="7"/>
  <c r="AE53" i="7"/>
  <c r="AE54" i="7"/>
  <c r="AE55" i="7"/>
  <c r="AE56" i="7"/>
  <c r="AE57" i="7"/>
  <c r="AE58" i="7"/>
  <c r="AE59" i="7"/>
  <c r="AE60" i="7"/>
  <c r="AE61" i="7"/>
  <c r="AE62" i="7"/>
  <c r="AE63" i="7"/>
  <c r="AE64" i="7"/>
  <c r="AE65" i="7"/>
  <c r="AE66" i="7"/>
  <c r="AE67" i="7"/>
  <c r="AE68" i="7"/>
  <c r="AE69" i="7"/>
  <c r="AE70" i="7"/>
  <c r="AE71" i="7"/>
  <c r="AE72" i="7"/>
  <c r="AE73" i="7"/>
  <c r="AE74" i="7"/>
  <c r="AE75" i="7"/>
  <c r="AE76" i="7"/>
  <c r="AE77" i="7"/>
  <c r="AE78" i="7"/>
  <c r="AE79" i="7"/>
  <c r="AE80" i="7"/>
  <c r="AE81" i="7"/>
  <c r="AE82" i="7"/>
  <c r="AE83" i="7"/>
  <c r="AE84" i="7"/>
  <c r="AE85" i="7"/>
  <c r="AE86" i="7"/>
  <c r="AE87" i="7"/>
  <c r="AE88" i="7"/>
  <c r="AE89" i="7"/>
  <c r="AE90" i="7"/>
  <c r="AE91" i="7"/>
  <c r="AE92" i="7"/>
  <c r="AE93" i="7"/>
  <c r="AE94" i="7"/>
  <c r="AE95" i="7"/>
  <c r="AE96" i="7"/>
  <c r="AE97" i="7"/>
  <c r="AE98" i="7"/>
  <c r="AE99" i="7"/>
  <c r="AE100" i="7"/>
  <c r="AE101" i="7"/>
  <c r="AE102" i="7"/>
  <c r="AE103" i="7"/>
  <c r="AE104" i="7"/>
  <c r="AE105" i="7"/>
  <c r="AE106" i="7"/>
  <c r="AE107" i="7"/>
  <c r="AE108" i="7"/>
  <c r="AE109" i="7"/>
  <c r="AE110" i="7"/>
  <c r="AE111" i="7"/>
  <c r="AE112" i="7"/>
  <c r="AE113" i="7"/>
  <c r="AE114" i="7"/>
  <c r="AE115" i="7"/>
  <c r="AE116" i="7"/>
  <c r="AE117" i="7"/>
  <c r="AE118" i="7"/>
  <c r="AE119" i="7"/>
  <c r="AE120" i="7"/>
  <c r="AE121" i="7"/>
  <c r="AE122" i="7"/>
  <c r="AE123" i="7"/>
  <c r="AE124" i="7"/>
  <c r="AE125" i="7"/>
  <c r="AE126" i="7"/>
  <c r="AE127" i="7"/>
  <c r="AE128" i="7"/>
  <c r="AE129" i="7"/>
  <c r="AE130" i="7"/>
  <c r="AE131" i="7"/>
  <c r="AE132" i="7"/>
  <c r="AE133" i="7"/>
  <c r="AE134" i="7"/>
  <c r="AE135" i="7"/>
  <c r="AE136" i="7"/>
  <c r="AE137" i="7"/>
  <c r="AE138" i="7"/>
  <c r="AE139" i="7"/>
  <c r="AE7" i="7"/>
  <c r="AE8" i="6"/>
  <c r="AE9" i="6"/>
  <c r="AE10" i="6"/>
  <c r="AE11" i="6"/>
  <c r="AE12" i="6"/>
  <c r="AE13" i="6"/>
  <c r="AE14" i="6"/>
  <c r="AE15" i="6"/>
  <c r="AE16" i="6"/>
  <c r="AE17" i="6"/>
  <c r="AE18" i="6"/>
  <c r="AE19" i="6"/>
  <c r="AE20" i="6"/>
  <c r="AE21" i="6"/>
  <c r="AE22" i="6"/>
  <c r="AE23" i="6"/>
  <c r="AE24" i="6"/>
  <c r="AE25" i="6"/>
  <c r="AE26" i="6"/>
  <c r="AE27" i="6"/>
  <c r="AE28" i="6"/>
  <c r="AE29" i="6"/>
  <c r="AE30" i="6"/>
  <c r="AE31" i="6"/>
  <c r="AE32" i="6"/>
  <c r="AE33" i="6"/>
  <c r="AE34" i="6"/>
  <c r="AE35" i="6"/>
  <c r="AE36" i="6"/>
  <c r="AE37" i="6"/>
  <c r="AE38" i="6"/>
  <c r="AE39" i="6"/>
  <c r="AE40" i="6"/>
  <c r="AE41" i="6"/>
  <c r="AE42" i="6"/>
  <c r="AE43" i="6"/>
  <c r="AE44" i="6"/>
  <c r="AE45" i="6"/>
  <c r="AE46" i="6"/>
  <c r="AE47" i="6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62" i="6"/>
  <c r="AE63" i="6"/>
  <c r="AE64" i="6"/>
  <c r="AE65" i="6"/>
  <c r="AE66" i="6"/>
  <c r="AE67" i="6"/>
  <c r="AE68" i="6"/>
  <c r="AE69" i="6"/>
  <c r="AE70" i="6"/>
  <c r="AE71" i="6"/>
  <c r="AE72" i="6"/>
  <c r="AE73" i="6"/>
  <c r="AE74" i="6"/>
  <c r="AE75" i="6"/>
  <c r="AE76" i="6"/>
  <c r="AE77" i="6"/>
  <c r="AE78" i="6"/>
  <c r="AE79" i="6"/>
  <c r="AE80" i="6"/>
  <c r="AE81" i="6"/>
  <c r="AE82" i="6"/>
  <c r="AE83" i="6"/>
  <c r="AE84" i="6"/>
  <c r="AE85" i="6"/>
  <c r="AE86" i="6"/>
  <c r="AE87" i="6"/>
  <c r="AE88" i="6"/>
  <c r="AE89" i="6"/>
  <c r="AE90" i="6"/>
  <c r="AE91" i="6"/>
  <c r="AE92" i="6"/>
  <c r="AE93" i="6"/>
  <c r="AE94" i="6"/>
  <c r="AE95" i="6"/>
  <c r="AE96" i="6"/>
  <c r="AE97" i="6"/>
  <c r="AE98" i="6"/>
  <c r="AE99" i="6"/>
  <c r="AE100" i="6"/>
  <c r="AE101" i="6"/>
  <c r="AE102" i="6"/>
  <c r="AE103" i="6"/>
  <c r="AE104" i="6"/>
  <c r="AE105" i="6"/>
  <c r="AE106" i="6"/>
  <c r="AE107" i="6"/>
  <c r="AE108" i="6"/>
  <c r="AE109" i="6"/>
  <c r="AE110" i="6"/>
  <c r="AE111" i="6"/>
  <c r="AE112" i="6"/>
  <c r="AE113" i="6"/>
  <c r="AE114" i="6"/>
  <c r="AE115" i="6"/>
  <c r="AE116" i="6"/>
  <c r="AE117" i="6"/>
  <c r="AE118" i="6"/>
  <c r="AE119" i="6"/>
  <c r="AE120" i="6"/>
  <c r="AE121" i="6"/>
  <c r="AE122" i="6"/>
  <c r="AE123" i="6"/>
  <c r="AE124" i="6"/>
  <c r="AE125" i="6"/>
  <c r="AE126" i="6"/>
  <c r="AE127" i="6"/>
  <c r="AE128" i="6"/>
  <c r="AE129" i="6"/>
  <c r="AE130" i="6"/>
  <c r="AE131" i="6"/>
  <c r="AE132" i="6"/>
  <c r="AE133" i="6"/>
  <c r="AE134" i="6"/>
  <c r="AE135" i="6"/>
  <c r="AE136" i="6"/>
  <c r="AE137" i="6"/>
  <c r="AE138" i="6"/>
  <c r="AE139" i="6"/>
  <c r="AE140" i="6"/>
  <c r="AE141" i="6"/>
  <c r="AE142" i="6"/>
  <c r="AE143" i="6"/>
  <c r="AE144" i="6"/>
  <c r="AE145" i="6"/>
  <c r="AE146" i="6"/>
  <c r="AE147" i="6"/>
  <c r="AE148" i="6"/>
  <c r="AE149" i="6"/>
  <c r="AE150" i="6"/>
  <c r="AE151" i="6"/>
  <c r="AE152" i="6"/>
  <c r="AE153" i="6"/>
  <c r="AE154" i="6"/>
  <c r="AE155" i="6"/>
  <c r="AE156" i="6"/>
  <c r="AE157" i="6"/>
  <c r="AE158" i="6"/>
  <c r="AE159" i="6"/>
  <c r="AE160" i="6"/>
  <c r="AE161" i="6"/>
  <c r="AE162" i="6"/>
  <c r="AE163" i="6"/>
  <c r="AE164" i="6"/>
  <c r="AE165" i="6"/>
  <c r="AE166" i="6"/>
  <c r="AE167" i="6"/>
  <c r="AE168" i="6"/>
  <c r="AE169" i="6"/>
  <c r="AE170" i="6"/>
  <c r="AE171" i="6"/>
  <c r="AE172" i="6"/>
  <c r="AE173" i="6"/>
  <c r="AE174" i="6"/>
  <c r="AE175" i="6"/>
  <c r="AE176" i="6"/>
  <c r="AE177" i="6"/>
  <c r="AE178" i="6"/>
  <c r="AE179" i="6"/>
  <c r="AE180" i="6"/>
  <c r="AE181" i="6"/>
  <c r="AE182" i="6"/>
  <c r="AE183" i="6"/>
  <c r="AE184" i="6"/>
  <c r="AE185" i="6"/>
  <c r="AE186" i="6"/>
  <c r="AE187" i="6"/>
  <c r="AE188" i="6"/>
  <c r="AE189" i="6"/>
  <c r="AE190" i="6"/>
  <c r="AE191" i="6"/>
  <c r="AE192" i="6"/>
  <c r="AE193" i="6"/>
  <c r="AE194" i="6"/>
  <c r="AE195" i="6"/>
  <c r="AE196" i="6"/>
  <c r="AE197" i="6"/>
  <c r="AE198" i="6"/>
  <c r="AE199" i="6"/>
  <c r="AE200" i="6"/>
  <c r="AE201" i="6"/>
  <c r="AE202" i="6"/>
  <c r="AE203" i="6"/>
  <c r="AE204" i="6"/>
  <c r="AE205" i="6"/>
  <c r="AE206" i="6"/>
  <c r="AE207" i="6"/>
  <c r="AE208" i="6"/>
  <c r="AE209" i="6"/>
  <c r="AE210" i="6"/>
  <c r="AE211" i="6"/>
  <c r="AE212" i="6"/>
  <c r="AE213" i="6"/>
  <c r="AE214" i="6"/>
  <c r="AE215" i="6"/>
  <c r="AE216" i="6"/>
  <c r="AE217" i="6"/>
  <c r="AE218" i="6"/>
  <c r="AE219" i="6"/>
  <c r="AE220" i="6"/>
  <c r="AE221" i="6"/>
  <c r="AE222" i="6"/>
  <c r="AE223" i="6"/>
  <c r="AE224" i="6"/>
  <c r="AE225" i="6"/>
  <c r="AE226" i="6"/>
  <c r="AE227" i="6"/>
  <c r="AE228" i="6"/>
  <c r="AE229" i="6"/>
  <c r="AE230" i="6"/>
  <c r="AE231" i="6"/>
  <c r="AE232" i="6"/>
  <c r="AE233" i="6"/>
  <c r="AE234" i="6"/>
  <c r="AE235" i="6"/>
  <c r="Y8" i="6"/>
  <c r="Y9" i="6"/>
  <c r="Y10" i="6"/>
  <c r="Y11" i="6"/>
  <c r="Y12" i="6"/>
  <c r="Y13" i="6"/>
  <c r="Y14" i="6"/>
  <c r="Y15" i="6"/>
  <c r="Y16" i="6"/>
  <c r="Y17" i="6"/>
  <c r="Y18" i="6"/>
  <c r="Y19" i="6"/>
  <c r="Y20" i="6"/>
  <c r="Y21" i="6"/>
  <c r="Y22" i="6"/>
  <c r="Y23" i="6"/>
  <c r="Y24" i="6"/>
  <c r="Y25" i="6"/>
  <c r="Y26" i="6"/>
  <c r="Y27" i="6"/>
  <c r="Y28" i="6"/>
  <c r="Y29" i="6"/>
  <c r="Y30" i="6"/>
  <c r="Y31" i="6"/>
  <c r="Y32" i="6"/>
  <c r="Y33" i="6"/>
  <c r="Y34" i="6"/>
  <c r="Y35" i="6"/>
  <c r="Y36" i="6"/>
  <c r="Y37" i="6"/>
  <c r="Y38" i="6"/>
  <c r="Y39" i="6"/>
  <c r="Y40" i="6"/>
  <c r="Y41" i="6"/>
  <c r="Y42" i="6"/>
  <c r="Y43" i="6"/>
  <c r="Y44" i="6"/>
  <c r="Y45" i="6"/>
  <c r="Y46" i="6"/>
  <c r="Y47" i="6"/>
  <c r="Y48" i="6"/>
  <c r="Y49" i="6"/>
  <c r="Y50" i="6"/>
  <c r="Y51" i="6"/>
  <c r="Y52" i="6"/>
  <c r="Y53" i="6"/>
  <c r="Y54" i="6"/>
  <c r="Y55" i="6"/>
  <c r="Y56" i="6"/>
  <c r="Y57" i="6"/>
  <c r="Y58" i="6"/>
  <c r="Y59" i="6"/>
  <c r="Y60" i="6"/>
  <c r="Y61" i="6"/>
  <c r="Y62" i="6"/>
  <c r="Y63" i="6"/>
  <c r="Y64" i="6"/>
  <c r="Y65" i="6"/>
  <c r="Y66" i="6"/>
  <c r="Y67" i="6"/>
  <c r="Y68" i="6"/>
  <c r="Y69" i="6"/>
  <c r="Y70" i="6"/>
  <c r="Y71" i="6"/>
  <c r="Y72" i="6"/>
  <c r="Y73" i="6"/>
  <c r="Y74" i="6"/>
  <c r="Y75" i="6"/>
  <c r="Y76" i="6"/>
  <c r="Y77" i="6"/>
  <c r="Y78" i="6"/>
  <c r="Y79" i="6"/>
  <c r="Y80" i="6"/>
  <c r="Y81" i="6"/>
  <c r="Y82" i="6"/>
  <c r="Y83" i="6"/>
  <c r="Y84" i="6"/>
  <c r="Y85" i="6"/>
  <c r="Y86" i="6"/>
  <c r="Y87" i="6"/>
  <c r="Y88" i="6"/>
  <c r="Y89" i="6"/>
  <c r="Y90" i="6"/>
  <c r="Y91" i="6"/>
  <c r="Y92" i="6"/>
  <c r="Y93" i="6"/>
  <c r="Y94" i="6"/>
  <c r="Y95" i="6"/>
  <c r="Y96" i="6"/>
  <c r="Y97" i="6"/>
  <c r="Y98" i="6"/>
  <c r="Y99" i="6"/>
  <c r="Y100" i="6"/>
  <c r="Y101" i="6"/>
  <c r="Y102" i="6"/>
  <c r="Y103" i="6"/>
  <c r="Y104" i="6"/>
  <c r="Y105" i="6"/>
  <c r="Y106" i="6"/>
  <c r="Y107" i="6"/>
  <c r="Y108" i="6"/>
  <c r="Y109" i="6"/>
  <c r="Y110" i="6"/>
  <c r="Y111" i="6"/>
  <c r="Y112" i="6"/>
  <c r="Y113" i="6"/>
  <c r="Y114" i="6"/>
  <c r="Y115" i="6"/>
  <c r="Y116" i="6"/>
  <c r="Y117" i="6"/>
  <c r="Y118" i="6"/>
  <c r="Y119" i="6"/>
  <c r="Y120" i="6"/>
  <c r="Y121" i="6"/>
  <c r="Y122" i="6"/>
  <c r="Y123" i="6"/>
  <c r="Y124" i="6"/>
  <c r="Y125" i="6"/>
  <c r="Y126" i="6"/>
  <c r="Y127" i="6"/>
  <c r="Y128" i="6"/>
  <c r="Y129" i="6"/>
  <c r="Y130" i="6"/>
  <c r="Y131" i="6"/>
  <c r="Y132" i="6"/>
  <c r="Y133" i="6"/>
  <c r="Y134" i="6"/>
  <c r="Y135" i="6"/>
  <c r="Y136" i="6"/>
  <c r="Y137" i="6"/>
  <c r="Y138" i="6"/>
  <c r="Y139" i="6"/>
  <c r="Y140" i="6"/>
  <c r="Y141" i="6"/>
  <c r="Y142" i="6"/>
  <c r="Y143" i="6"/>
  <c r="Y144" i="6"/>
  <c r="Y145" i="6"/>
  <c r="Y146" i="6"/>
  <c r="Y147" i="6"/>
  <c r="Y148" i="6"/>
  <c r="Y149" i="6"/>
  <c r="Y150" i="6"/>
  <c r="Y151" i="6"/>
  <c r="Y152" i="6"/>
  <c r="Y153" i="6"/>
  <c r="Y154" i="6"/>
  <c r="Y155" i="6"/>
  <c r="Y156" i="6"/>
  <c r="Y157" i="6"/>
  <c r="Y158" i="6"/>
  <c r="Y159" i="6"/>
  <c r="Y160" i="6"/>
  <c r="Y161" i="6"/>
  <c r="Y162" i="6"/>
  <c r="Y163" i="6"/>
  <c r="Y164" i="6"/>
  <c r="Y165" i="6"/>
  <c r="Y166" i="6"/>
  <c r="Y167" i="6"/>
  <c r="Y168" i="6"/>
  <c r="Y169" i="6"/>
  <c r="Y170" i="6"/>
  <c r="Y171" i="6"/>
  <c r="Y172" i="6"/>
  <c r="Y173" i="6"/>
  <c r="Y174" i="6"/>
  <c r="Y175" i="6"/>
  <c r="Y176" i="6"/>
  <c r="Y177" i="6"/>
  <c r="Y178" i="6"/>
  <c r="Y179" i="6"/>
  <c r="Y180" i="6"/>
  <c r="Y181" i="6"/>
  <c r="Y182" i="6"/>
  <c r="Y183" i="6"/>
  <c r="Y184" i="6"/>
  <c r="Y185" i="6"/>
  <c r="Y186" i="6"/>
  <c r="Y187" i="6"/>
  <c r="Y188" i="6"/>
  <c r="Y189" i="6"/>
  <c r="Y190" i="6"/>
  <c r="Y191" i="6"/>
  <c r="Y192" i="6"/>
  <c r="Y193" i="6"/>
  <c r="Y194" i="6"/>
  <c r="Y195" i="6"/>
  <c r="Y196" i="6"/>
  <c r="Y197" i="6"/>
  <c r="Y198" i="6"/>
  <c r="Y199" i="6"/>
  <c r="Y200" i="6"/>
  <c r="Y201" i="6"/>
  <c r="Y202" i="6"/>
  <c r="Y203" i="6"/>
  <c r="Y204" i="6"/>
  <c r="Y205" i="6"/>
  <c r="Y206" i="6"/>
  <c r="Y207" i="6"/>
  <c r="Y208" i="6"/>
  <c r="Y209" i="6"/>
  <c r="Y210" i="6"/>
  <c r="Y211" i="6"/>
  <c r="Y212" i="6"/>
  <c r="Y213" i="6"/>
  <c r="Y214" i="6"/>
  <c r="Y215" i="6"/>
  <c r="Y216" i="6"/>
  <c r="Y217" i="6"/>
  <c r="Y218" i="6"/>
  <c r="Y219" i="6"/>
  <c r="Y220" i="6"/>
  <c r="Y221" i="6"/>
  <c r="Y222" i="6"/>
  <c r="Y223" i="6"/>
  <c r="Y224" i="6"/>
  <c r="Y225" i="6"/>
  <c r="Y226" i="6"/>
  <c r="Y227" i="6"/>
  <c r="Y228" i="6"/>
  <c r="Y229" i="6"/>
  <c r="Y230" i="6"/>
  <c r="Y231" i="6"/>
  <c r="Y232" i="6"/>
  <c r="Y233" i="6"/>
  <c r="Y234" i="6"/>
  <c r="Y235" i="6"/>
  <c r="S8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4" i="6"/>
  <c r="S65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8" i="6"/>
  <c r="S89" i="6"/>
  <c r="S90" i="6"/>
  <c r="S91" i="6"/>
  <c r="S92" i="6"/>
  <c r="S93" i="6"/>
  <c r="S94" i="6"/>
  <c r="S95" i="6"/>
  <c r="S96" i="6"/>
  <c r="S97" i="6"/>
  <c r="S98" i="6"/>
  <c r="S99" i="6"/>
  <c r="S100" i="6"/>
  <c r="S101" i="6"/>
  <c r="S102" i="6"/>
  <c r="S103" i="6"/>
  <c r="S104" i="6"/>
  <c r="S105" i="6"/>
  <c r="S106" i="6"/>
  <c r="S107" i="6"/>
  <c r="S108" i="6"/>
  <c r="S109" i="6"/>
  <c r="S110" i="6"/>
  <c r="S111" i="6"/>
  <c r="S112" i="6"/>
  <c r="S113" i="6"/>
  <c r="S114" i="6"/>
  <c r="S115" i="6"/>
  <c r="S116" i="6"/>
  <c r="S117" i="6"/>
  <c r="S118" i="6"/>
  <c r="S119" i="6"/>
  <c r="S120" i="6"/>
  <c r="S121" i="6"/>
  <c r="S122" i="6"/>
  <c r="S123" i="6"/>
  <c r="S124" i="6"/>
  <c r="S125" i="6"/>
  <c r="S126" i="6"/>
  <c r="S127" i="6"/>
  <c r="S128" i="6"/>
  <c r="S129" i="6"/>
  <c r="S130" i="6"/>
  <c r="S131" i="6"/>
  <c r="S132" i="6"/>
  <c r="S133" i="6"/>
  <c r="S134" i="6"/>
  <c r="S135" i="6"/>
  <c r="S136" i="6"/>
  <c r="S137" i="6"/>
  <c r="S138" i="6"/>
  <c r="S139" i="6"/>
  <c r="S140" i="6"/>
  <c r="S141" i="6"/>
  <c r="S142" i="6"/>
  <c r="S143" i="6"/>
  <c r="S144" i="6"/>
  <c r="S145" i="6"/>
  <c r="S146" i="6"/>
  <c r="S147" i="6"/>
  <c r="S148" i="6"/>
  <c r="S149" i="6"/>
  <c r="S150" i="6"/>
  <c r="S151" i="6"/>
  <c r="S152" i="6"/>
  <c r="S153" i="6"/>
  <c r="S154" i="6"/>
  <c r="S155" i="6"/>
  <c r="S156" i="6"/>
  <c r="S157" i="6"/>
  <c r="S158" i="6"/>
  <c r="S159" i="6"/>
  <c r="S160" i="6"/>
  <c r="S161" i="6"/>
  <c r="S162" i="6"/>
  <c r="S163" i="6"/>
  <c r="S164" i="6"/>
  <c r="S165" i="6"/>
  <c r="S166" i="6"/>
  <c r="S167" i="6"/>
  <c r="S168" i="6"/>
  <c r="S169" i="6"/>
  <c r="S170" i="6"/>
  <c r="S171" i="6"/>
  <c r="S172" i="6"/>
  <c r="S173" i="6"/>
  <c r="S174" i="6"/>
  <c r="S175" i="6"/>
  <c r="S176" i="6"/>
  <c r="S177" i="6"/>
  <c r="S178" i="6"/>
  <c r="S179" i="6"/>
  <c r="S180" i="6"/>
  <c r="S181" i="6"/>
  <c r="S182" i="6"/>
  <c r="S183" i="6"/>
  <c r="S184" i="6"/>
  <c r="S185" i="6"/>
  <c r="S186" i="6"/>
  <c r="S187" i="6"/>
  <c r="S188" i="6"/>
  <c r="S189" i="6"/>
  <c r="S190" i="6"/>
  <c r="S191" i="6"/>
  <c r="S192" i="6"/>
  <c r="S193" i="6"/>
  <c r="S194" i="6"/>
  <c r="S195" i="6"/>
  <c r="S196" i="6"/>
  <c r="S197" i="6"/>
  <c r="S198" i="6"/>
  <c r="S199" i="6"/>
  <c r="S200" i="6"/>
  <c r="S201" i="6"/>
  <c r="S202" i="6"/>
  <c r="S203" i="6"/>
  <c r="S204" i="6"/>
  <c r="S205" i="6"/>
  <c r="S206" i="6"/>
  <c r="S207" i="6"/>
  <c r="S208" i="6"/>
  <c r="S209" i="6"/>
  <c r="S210" i="6"/>
  <c r="S211" i="6"/>
  <c r="S212" i="6"/>
  <c r="S213" i="6"/>
  <c r="S214" i="6"/>
  <c r="S215" i="6"/>
  <c r="S216" i="6"/>
  <c r="S217" i="6"/>
  <c r="S218" i="6"/>
  <c r="S219" i="6"/>
  <c r="S220" i="6"/>
  <c r="S221" i="6"/>
  <c r="S222" i="6"/>
  <c r="S223" i="6"/>
  <c r="S224" i="6"/>
  <c r="S225" i="6"/>
  <c r="S226" i="6"/>
  <c r="S227" i="6"/>
  <c r="S228" i="6"/>
  <c r="S229" i="6"/>
  <c r="S230" i="6"/>
  <c r="S231" i="6"/>
  <c r="S232" i="6"/>
  <c r="S233" i="6"/>
  <c r="S234" i="6"/>
  <c r="S235" i="6"/>
  <c r="H8" i="6"/>
  <c r="I8" i="6"/>
  <c r="J8" i="6"/>
  <c r="K8" i="6"/>
  <c r="L8" i="6"/>
  <c r="M8" i="6"/>
  <c r="H9" i="6"/>
  <c r="I9" i="6"/>
  <c r="J9" i="6"/>
  <c r="K9" i="6"/>
  <c r="L9" i="6"/>
  <c r="M9" i="6"/>
  <c r="H10" i="6"/>
  <c r="I10" i="6"/>
  <c r="J10" i="6"/>
  <c r="K10" i="6"/>
  <c r="L10" i="6"/>
  <c r="M10" i="6"/>
  <c r="H11" i="6"/>
  <c r="I11" i="6"/>
  <c r="J11" i="6"/>
  <c r="K11" i="6"/>
  <c r="L11" i="6"/>
  <c r="M11" i="6"/>
  <c r="H12" i="6"/>
  <c r="I12" i="6"/>
  <c r="J12" i="6"/>
  <c r="K12" i="6"/>
  <c r="L12" i="6"/>
  <c r="M12" i="6"/>
  <c r="H13" i="6"/>
  <c r="I13" i="6"/>
  <c r="J13" i="6"/>
  <c r="K13" i="6"/>
  <c r="L13" i="6"/>
  <c r="M13" i="6"/>
  <c r="H14" i="6"/>
  <c r="I14" i="6"/>
  <c r="J14" i="6"/>
  <c r="K14" i="6"/>
  <c r="L14" i="6"/>
  <c r="M14" i="6"/>
  <c r="H15" i="6"/>
  <c r="I15" i="6"/>
  <c r="J15" i="6"/>
  <c r="K15" i="6"/>
  <c r="L15" i="6"/>
  <c r="M15" i="6"/>
  <c r="H16" i="6"/>
  <c r="I16" i="6"/>
  <c r="J16" i="6"/>
  <c r="K16" i="6"/>
  <c r="L16" i="6"/>
  <c r="M16" i="6"/>
  <c r="H17" i="6"/>
  <c r="I17" i="6"/>
  <c r="J17" i="6"/>
  <c r="K17" i="6"/>
  <c r="L17" i="6"/>
  <c r="M17" i="6"/>
  <c r="H18" i="6"/>
  <c r="I18" i="6"/>
  <c r="J18" i="6"/>
  <c r="K18" i="6"/>
  <c r="L18" i="6"/>
  <c r="M18" i="6"/>
  <c r="H19" i="6"/>
  <c r="I19" i="6"/>
  <c r="J19" i="6"/>
  <c r="K19" i="6"/>
  <c r="L19" i="6"/>
  <c r="M19" i="6"/>
  <c r="H20" i="6"/>
  <c r="I20" i="6"/>
  <c r="J20" i="6"/>
  <c r="K20" i="6"/>
  <c r="L20" i="6"/>
  <c r="M20" i="6"/>
  <c r="H21" i="6"/>
  <c r="I21" i="6"/>
  <c r="J21" i="6"/>
  <c r="K21" i="6"/>
  <c r="L21" i="6"/>
  <c r="M21" i="6"/>
  <c r="H22" i="6"/>
  <c r="I22" i="6"/>
  <c r="J22" i="6"/>
  <c r="K22" i="6"/>
  <c r="L22" i="6"/>
  <c r="M22" i="6"/>
  <c r="H23" i="6"/>
  <c r="I23" i="6"/>
  <c r="J23" i="6"/>
  <c r="K23" i="6"/>
  <c r="L23" i="6"/>
  <c r="M23" i="6"/>
  <c r="H24" i="6"/>
  <c r="I24" i="6"/>
  <c r="J24" i="6"/>
  <c r="K24" i="6"/>
  <c r="L24" i="6"/>
  <c r="M24" i="6"/>
  <c r="H25" i="6"/>
  <c r="I25" i="6"/>
  <c r="J25" i="6"/>
  <c r="K25" i="6"/>
  <c r="L25" i="6"/>
  <c r="M25" i="6"/>
  <c r="H26" i="6"/>
  <c r="I26" i="6"/>
  <c r="J26" i="6"/>
  <c r="K26" i="6"/>
  <c r="L26" i="6"/>
  <c r="M26" i="6"/>
  <c r="H27" i="6"/>
  <c r="I27" i="6"/>
  <c r="J27" i="6"/>
  <c r="K27" i="6"/>
  <c r="L27" i="6"/>
  <c r="M27" i="6"/>
  <c r="H28" i="6"/>
  <c r="I28" i="6"/>
  <c r="J28" i="6"/>
  <c r="K28" i="6"/>
  <c r="L28" i="6"/>
  <c r="M28" i="6"/>
  <c r="H29" i="6"/>
  <c r="I29" i="6"/>
  <c r="J29" i="6"/>
  <c r="K29" i="6"/>
  <c r="L29" i="6"/>
  <c r="M29" i="6"/>
  <c r="H30" i="6"/>
  <c r="I30" i="6"/>
  <c r="J30" i="6"/>
  <c r="K30" i="6"/>
  <c r="L30" i="6"/>
  <c r="M30" i="6"/>
  <c r="H31" i="6"/>
  <c r="I31" i="6"/>
  <c r="J31" i="6"/>
  <c r="K31" i="6"/>
  <c r="L31" i="6"/>
  <c r="M31" i="6"/>
  <c r="H32" i="6"/>
  <c r="I32" i="6"/>
  <c r="J32" i="6"/>
  <c r="K32" i="6"/>
  <c r="L32" i="6"/>
  <c r="M32" i="6"/>
  <c r="H33" i="6"/>
  <c r="I33" i="6"/>
  <c r="J33" i="6"/>
  <c r="K33" i="6"/>
  <c r="L33" i="6"/>
  <c r="M33" i="6"/>
  <c r="H34" i="6"/>
  <c r="I34" i="6"/>
  <c r="J34" i="6"/>
  <c r="K34" i="6"/>
  <c r="L34" i="6"/>
  <c r="M34" i="6"/>
  <c r="H35" i="6"/>
  <c r="I35" i="6"/>
  <c r="J35" i="6"/>
  <c r="K35" i="6"/>
  <c r="L35" i="6"/>
  <c r="M35" i="6"/>
  <c r="H36" i="6"/>
  <c r="I36" i="6"/>
  <c r="J36" i="6"/>
  <c r="K36" i="6"/>
  <c r="L36" i="6"/>
  <c r="M36" i="6"/>
  <c r="H37" i="6"/>
  <c r="G37" i="6" s="1"/>
  <c r="I37" i="6"/>
  <c r="J37" i="6"/>
  <c r="K37" i="6"/>
  <c r="L37" i="6"/>
  <c r="M37" i="6"/>
  <c r="H38" i="6"/>
  <c r="I38" i="6"/>
  <c r="J38" i="6"/>
  <c r="K38" i="6"/>
  <c r="L38" i="6"/>
  <c r="M38" i="6"/>
  <c r="H39" i="6"/>
  <c r="I39" i="6"/>
  <c r="J39" i="6"/>
  <c r="K39" i="6"/>
  <c r="L39" i="6"/>
  <c r="M39" i="6"/>
  <c r="H40" i="6"/>
  <c r="I40" i="6"/>
  <c r="J40" i="6"/>
  <c r="K40" i="6"/>
  <c r="L40" i="6"/>
  <c r="M40" i="6"/>
  <c r="H41" i="6"/>
  <c r="I41" i="6"/>
  <c r="J41" i="6"/>
  <c r="K41" i="6"/>
  <c r="L41" i="6"/>
  <c r="M41" i="6"/>
  <c r="H42" i="6"/>
  <c r="I42" i="6"/>
  <c r="J42" i="6"/>
  <c r="K42" i="6"/>
  <c r="L42" i="6"/>
  <c r="M42" i="6"/>
  <c r="H43" i="6"/>
  <c r="I43" i="6"/>
  <c r="J43" i="6"/>
  <c r="K43" i="6"/>
  <c r="L43" i="6"/>
  <c r="M43" i="6"/>
  <c r="H44" i="6"/>
  <c r="I44" i="6"/>
  <c r="J44" i="6"/>
  <c r="K44" i="6"/>
  <c r="L44" i="6"/>
  <c r="M44" i="6"/>
  <c r="H45" i="6"/>
  <c r="I45" i="6"/>
  <c r="J45" i="6"/>
  <c r="K45" i="6"/>
  <c r="L45" i="6"/>
  <c r="M45" i="6"/>
  <c r="H46" i="6"/>
  <c r="I46" i="6"/>
  <c r="J46" i="6"/>
  <c r="K46" i="6"/>
  <c r="L46" i="6"/>
  <c r="M46" i="6"/>
  <c r="H47" i="6"/>
  <c r="I47" i="6"/>
  <c r="J47" i="6"/>
  <c r="K47" i="6"/>
  <c r="L47" i="6"/>
  <c r="M47" i="6"/>
  <c r="H48" i="6"/>
  <c r="I48" i="6"/>
  <c r="J48" i="6"/>
  <c r="K48" i="6"/>
  <c r="L48" i="6"/>
  <c r="M48" i="6"/>
  <c r="H49" i="6"/>
  <c r="I49" i="6"/>
  <c r="J49" i="6"/>
  <c r="K49" i="6"/>
  <c r="L49" i="6"/>
  <c r="M49" i="6"/>
  <c r="H50" i="6"/>
  <c r="I50" i="6"/>
  <c r="J50" i="6"/>
  <c r="K50" i="6"/>
  <c r="L50" i="6"/>
  <c r="M50" i="6"/>
  <c r="H51" i="6"/>
  <c r="I51" i="6"/>
  <c r="J51" i="6"/>
  <c r="K51" i="6"/>
  <c r="L51" i="6"/>
  <c r="M51" i="6"/>
  <c r="H52" i="6"/>
  <c r="I52" i="6"/>
  <c r="J52" i="6"/>
  <c r="K52" i="6"/>
  <c r="L52" i="6"/>
  <c r="M52" i="6"/>
  <c r="H53" i="6"/>
  <c r="I53" i="6"/>
  <c r="J53" i="6"/>
  <c r="K53" i="6"/>
  <c r="L53" i="6"/>
  <c r="M53" i="6"/>
  <c r="H54" i="6"/>
  <c r="I54" i="6"/>
  <c r="J54" i="6"/>
  <c r="K54" i="6"/>
  <c r="L54" i="6"/>
  <c r="M54" i="6"/>
  <c r="H55" i="6"/>
  <c r="I55" i="6"/>
  <c r="J55" i="6"/>
  <c r="K55" i="6"/>
  <c r="L55" i="6"/>
  <c r="M55" i="6"/>
  <c r="H56" i="6"/>
  <c r="I56" i="6"/>
  <c r="J56" i="6"/>
  <c r="K56" i="6"/>
  <c r="L56" i="6"/>
  <c r="M56" i="6"/>
  <c r="H57" i="6"/>
  <c r="I57" i="6"/>
  <c r="J57" i="6"/>
  <c r="K57" i="6"/>
  <c r="L57" i="6"/>
  <c r="M57" i="6"/>
  <c r="H58" i="6"/>
  <c r="I58" i="6"/>
  <c r="J58" i="6"/>
  <c r="K58" i="6"/>
  <c r="L58" i="6"/>
  <c r="M58" i="6"/>
  <c r="H59" i="6"/>
  <c r="I59" i="6"/>
  <c r="J59" i="6"/>
  <c r="K59" i="6"/>
  <c r="L59" i="6"/>
  <c r="M59" i="6"/>
  <c r="H60" i="6"/>
  <c r="I60" i="6"/>
  <c r="J60" i="6"/>
  <c r="K60" i="6"/>
  <c r="L60" i="6"/>
  <c r="M60" i="6"/>
  <c r="H61" i="6"/>
  <c r="I61" i="6"/>
  <c r="J61" i="6"/>
  <c r="K61" i="6"/>
  <c r="L61" i="6"/>
  <c r="M61" i="6"/>
  <c r="H62" i="6"/>
  <c r="I62" i="6"/>
  <c r="J62" i="6"/>
  <c r="K62" i="6"/>
  <c r="L62" i="6"/>
  <c r="M62" i="6"/>
  <c r="H63" i="6"/>
  <c r="I63" i="6"/>
  <c r="J63" i="6"/>
  <c r="K63" i="6"/>
  <c r="L63" i="6"/>
  <c r="M63" i="6"/>
  <c r="H64" i="6"/>
  <c r="I64" i="6"/>
  <c r="J64" i="6"/>
  <c r="K64" i="6"/>
  <c r="L64" i="6"/>
  <c r="M64" i="6"/>
  <c r="H65" i="6"/>
  <c r="I65" i="6"/>
  <c r="J65" i="6"/>
  <c r="K65" i="6"/>
  <c r="L65" i="6"/>
  <c r="M65" i="6"/>
  <c r="H66" i="6"/>
  <c r="I66" i="6"/>
  <c r="J66" i="6"/>
  <c r="K66" i="6"/>
  <c r="L66" i="6"/>
  <c r="M66" i="6"/>
  <c r="H67" i="6"/>
  <c r="I67" i="6"/>
  <c r="J67" i="6"/>
  <c r="K67" i="6"/>
  <c r="G67" i="6" s="1"/>
  <c r="L67" i="6"/>
  <c r="M67" i="6"/>
  <c r="H68" i="6"/>
  <c r="I68" i="6"/>
  <c r="J68" i="6"/>
  <c r="K68" i="6"/>
  <c r="G68" i="6" s="1"/>
  <c r="L68" i="6"/>
  <c r="M68" i="6"/>
  <c r="H69" i="6"/>
  <c r="I69" i="6"/>
  <c r="J69" i="6"/>
  <c r="K69" i="6"/>
  <c r="L69" i="6"/>
  <c r="M69" i="6"/>
  <c r="H70" i="6"/>
  <c r="I70" i="6"/>
  <c r="J70" i="6"/>
  <c r="K70" i="6"/>
  <c r="L70" i="6"/>
  <c r="M70" i="6"/>
  <c r="H71" i="6"/>
  <c r="I71" i="6"/>
  <c r="J71" i="6"/>
  <c r="K71" i="6"/>
  <c r="L71" i="6"/>
  <c r="M71" i="6"/>
  <c r="H72" i="6"/>
  <c r="I72" i="6"/>
  <c r="J72" i="6"/>
  <c r="K72" i="6"/>
  <c r="L72" i="6"/>
  <c r="M72" i="6"/>
  <c r="H73" i="6"/>
  <c r="I73" i="6"/>
  <c r="J73" i="6"/>
  <c r="K73" i="6"/>
  <c r="L73" i="6"/>
  <c r="M73" i="6"/>
  <c r="H74" i="6"/>
  <c r="I74" i="6"/>
  <c r="J74" i="6"/>
  <c r="K74" i="6"/>
  <c r="L74" i="6"/>
  <c r="M74" i="6"/>
  <c r="H75" i="6"/>
  <c r="I75" i="6"/>
  <c r="J75" i="6"/>
  <c r="K75" i="6"/>
  <c r="L75" i="6"/>
  <c r="M75" i="6"/>
  <c r="H76" i="6"/>
  <c r="I76" i="6"/>
  <c r="J76" i="6"/>
  <c r="K76" i="6"/>
  <c r="L76" i="6"/>
  <c r="M76" i="6"/>
  <c r="H77" i="6"/>
  <c r="I77" i="6"/>
  <c r="J77" i="6"/>
  <c r="K77" i="6"/>
  <c r="L77" i="6"/>
  <c r="M77" i="6"/>
  <c r="H78" i="6"/>
  <c r="I78" i="6"/>
  <c r="J78" i="6"/>
  <c r="K78" i="6"/>
  <c r="L78" i="6"/>
  <c r="M78" i="6"/>
  <c r="H79" i="6"/>
  <c r="I79" i="6"/>
  <c r="J79" i="6"/>
  <c r="K79" i="6"/>
  <c r="L79" i="6"/>
  <c r="M79" i="6"/>
  <c r="H80" i="6"/>
  <c r="I80" i="6"/>
  <c r="J80" i="6"/>
  <c r="K80" i="6"/>
  <c r="L80" i="6"/>
  <c r="M80" i="6"/>
  <c r="H81" i="6"/>
  <c r="I81" i="6"/>
  <c r="J81" i="6"/>
  <c r="K81" i="6"/>
  <c r="L81" i="6"/>
  <c r="M81" i="6"/>
  <c r="H82" i="6"/>
  <c r="I82" i="6"/>
  <c r="J82" i="6"/>
  <c r="K82" i="6"/>
  <c r="L82" i="6"/>
  <c r="M82" i="6"/>
  <c r="H83" i="6"/>
  <c r="I83" i="6"/>
  <c r="J83" i="6"/>
  <c r="K83" i="6"/>
  <c r="L83" i="6"/>
  <c r="M83" i="6"/>
  <c r="H84" i="6"/>
  <c r="I84" i="6"/>
  <c r="J84" i="6"/>
  <c r="K84" i="6"/>
  <c r="L84" i="6"/>
  <c r="M84" i="6"/>
  <c r="H85" i="6"/>
  <c r="I85" i="6"/>
  <c r="J85" i="6"/>
  <c r="K85" i="6"/>
  <c r="L85" i="6"/>
  <c r="M85" i="6"/>
  <c r="H86" i="6"/>
  <c r="I86" i="6"/>
  <c r="J86" i="6"/>
  <c r="K86" i="6"/>
  <c r="L86" i="6"/>
  <c r="M86" i="6"/>
  <c r="H87" i="6"/>
  <c r="I87" i="6"/>
  <c r="J87" i="6"/>
  <c r="K87" i="6"/>
  <c r="L87" i="6"/>
  <c r="M87" i="6"/>
  <c r="H88" i="6"/>
  <c r="I88" i="6"/>
  <c r="J88" i="6"/>
  <c r="K88" i="6"/>
  <c r="L88" i="6"/>
  <c r="M88" i="6"/>
  <c r="H89" i="6"/>
  <c r="I89" i="6"/>
  <c r="J89" i="6"/>
  <c r="K89" i="6"/>
  <c r="L89" i="6"/>
  <c r="M89" i="6"/>
  <c r="H90" i="6"/>
  <c r="I90" i="6"/>
  <c r="J90" i="6"/>
  <c r="K90" i="6"/>
  <c r="L90" i="6"/>
  <c r="M90" i="6"/>
  <c r="H91" i="6"/>
  <c r="I91" i="6"/>
  <c r="J91" i="6"/>
  <c r="K91" i="6"/>
  <c r="L91" i="6"/>
  <c r="M91" i="6"/>
  <c r="H92" i="6"/>
  <c r="I92" i="6"/>
  <c r="J92" i="6"/>
  <c r="K92" i="6"/>
  <c r="L92" i="6"/>
  <c r="M92" i="6"/>
  <c r="H93" i="6"/>
  <c r="I93" i="6"/>
  <c r="J93" i="6"/>
  <c r="K93" i="6"/>
  <c r="L93" i="6"/>
  <c r="M93" i="6"/>
  <c r="H94" i="6"/>
  <c r="I94" i="6"/>
  <c r="J94" i="6"/>
  <c r="K94" i="6"/>
  <c r="L94" i="6"/>
  <c r="M94" i="6"/>
  <c r="H95" i="6"/>
  <c r="I95" i="6"/>
  <c r="J95" i="6"/>
  <c r="K95" i="6"/>
  <c r="L95" i="6"/>
  <c r="M95" i="6"/>
  <c r="H96" i="6"/>
  <c r="I96" i="6"/>
  <c r="J96" i="6"/>
  <c r="K96" i="6"/>
  <c r="L96" i="6"/>
  <c r="M96" i="6"/>
  <c r="H97" i="6"/>
  <c r="I97" i="6"/>
  <c r="J97" i="6"/>
  <c r="K97" i="6"/>
  <c r="L97" i="6"/>
  <c r="M97" i="6"/>
  <c r="H98" i="6"/>
  <c r="I98" i="6"/>
  <c r="J98" i="6"/>
  <c r="K98" i="6"/>
  <c r="L98" i="6"/>
  <c r="M98" i="6"/>
  <c r="H99" i="6"/>
  <c r="I99" i="6"/>
  <c r="J99" i="6"/>
  <c r="K99" i="6"/>
  <c r="L99" i="6"/>
  <c r="M99" i="6"/>
  <c r="H100" i="6"/>
  <c r="I100" i="6"/>
  <c r="J100" i="6"/>
  <c r="K100" i="6"/>
  <c r="L100" i="6"/>
  <c r="M100" i="6"/>
  <c r="H101" i="6"/>
  <c r="I101" i="6"/>
  <c r="J101" i="6"/>
  <c r="K101" i="6"/>
  <c r="L101" i="6"/>
  <c r="M101" i="6"/>
  <c r="H102" i="6"/>
  <c r="I102" i="6"/>
  <c r="J102" i="6"/>
  <c r="K102" i="6"/>
  <c r="L102" i="6"/>
  <c r="M102" i="6"/>
  <c r="H103" i="6"/>
  <c r="I103" i="6"/>
  <c r="J103" i="6"/>
  <c r="G103" i="6" s="1"/>
  <c r="K103" i="6"/>
  <c r="L103" i="6"/>
  <c r="M103" i="6"/>
  <c r="H104" i="6"/>
  <c r="I104" i="6"/>
  <c r="J104" i="6"/>
  <c r="K104" i="6"/>
  <c r="L104" i="6"/>
  <c r="M104" i="6"/>
  <c r="H105" i="6"/>
  <c r="I105" i="6"/>
  <c r="J105" i="6"/>
  <c r="K105" i="6"/>
  <c r="L105" i="6"/>
  <c r="M105" i="6"/>
  <c r="H106" i="6"/>
  <c r="I106" i="6"/>
  <c r="J106" i="6"/>
  <c r="K106" i="6"/>
  <c r="L106" i="6"/>
  <c r="M106" i="6"/>
  <c r="H107" i="6"/>
  <c r="I107" i="6"/>
  <c r="J107" i="6"/>
  <c r="K107" i="6"/>
  <c r="L107" i="6"/>
  <c r="M107" i="6"/>
  <c r="H108" i="6"/>
  <c r="I108" i="6"/>
  <c r="J108" i="6"/>
  <c r="K108" i="6"/>
  <c r="L108" i="6"/>
  <c r="M108" i="6"/>
  <c r="H109" i="6"/>
  <c r="I109" i="6"/>
  <c r="J109" i="6"/>
  <c r="K109" i="6"/>
  <c r="L109" i="6"/>
  <c r="M109" i="6"/>
  <c r="H110" i="6"/>
  <c r="I110" i="6"/>
  <c r="J110" i="6"/>
  <c r="K110" i="6"/>
  <c r="L110" i="6"/>
  <c r="M110" i="6"/>
  <c r="H111" i="6"/>
  <c r="I111" i="6"/>
  <c r="J111" i="6"/>
  <c r="K111" i="6"/>
  <c r="L111" i="6"/>
  <c r="M111" i="6"/>
  <c r="H112" i="6"/>
  <c r="I112" i="6"/>
  <c r="J112" i="6"/>
  <c r="K112" i="6"/>
  <c r="L112" i="6"/>
  <c r="M112" i="6"/>
  <c r="H113" i="6"/>
  <c r="I113" i="6"/>
  <c r="J113" i="6"/>
  <c r="K113" i="6"/>
  <c r="L113" i="6"/>
  <c r="M113" i="6"/>
  <c r="H114" i="6"/>
  <c r="I114" i="6"/>
  <c r="J114" i="6"/>
  <c r="K114" i="6"/>
  <c r="L114" i="6"/>
  <c r="M114" i="6"/>
  <c r="H115" i="6"/>
  <c r="I115" i="6"/>
  <c r="J115" i="6"/>
  <c r="K115" i="6"/>
  <c r="L115" i="6"/>
  <c r="M115" i="6"/>
  <c r="H116" i="6"/>
  <c r="I116" i="6"/>
  <c r="J116" i="6"/>
  <c r="K116" i="6"/>
  <c r="L116" i="6"/>
  <c r="M116" i="6"/>
  <c r="H117" i="6"/>
  <c r="I117" i="6"/>
  <c r="J117" i="6"/>
  <c r="K117" i="6"/>
  <c r="L117" i="6"/>
  <c r="M117" i="6"/>
  <c r="H118" i="6"/>
  <c r="I118" i="6"/>
  <c r="J118" i="6"/>
  <c r="K118" i="6"/>
  <c r="L118" i="6"/>
  <c r="M118" i="6"/>
  <c r="H119" i="6"/>
  <c r="I119" i="6"/>
  <c r="J119" i="6"/>
  <c r="K119" i="6"/>
  <c r="L119" i="6"/>
  <c r="M119" i="6"/>
  <c r="H120" i="6"/>
  <c r="I120" i="6"/>
  <c r="J120" i="6"/>
  <c r="K120" i="6"/>
  <c r="L120" i="6"/>
  <c r="M120" i="6"/>
  <c r="H121" i="6"/>
  <c r="I121" i="6"/>
  <c r="J121" i="6"/>
  <c r="K121" i="6"/>
  <c r="L121" i="6"/>
  <c r="M121" i="6"/>
  <c r="H122" i="6"/>
  <c r="I122" i="6"/>
  <c r="J122" i="6"/>
  <c r="K122" i="6"/>
  <c r="L122" i="6"/>
  <c r="M122" i="6"/>
  <c r="H123" i="6"/>
  <c r="I123" i="6"/>
  <c r="J123" i="6"/>
  <c r="K123" i="6"/>
  <c r="L123" i="6"/>
  <c r="M123" i="6"/>
  <c r="H124" i="6"/>
  <c r="I124" i="6"/>
  <c r="J124" i="6"/>
  <c r="K124" i="6"/>
  <c r="L124" i="6"/>
  <c r="M124" i="6"/>
  <c r="H125" i="6"/>
  <c r="I125" i="6"/>
  <c r="J125" i="6"/>
  <c r="K125" i="6"/>
  <c r="L125" i="6"/>
  <c r="M125" i="6"/>
  <c r="H126" i="6"/>
  <c r="I126" i="6"/>
  <c r="J126" i="6"/>
  <c r="K126" i="6"/>
  <c r="L126" i="6"/>
  <c r="M126" i="6"/>
  <c r="H127" i="6"/>
  <c r="I127" i="6"/>
  <c r="J127" i="6"/>
  <c r="K127" i="6"/>
  <c r="L127" i="6"/>
  <c r="M127" i="6"/>
  <c r="H128" i="6"/>
  <c r="I128" i="6"/>
  <c r="J128" i="6"/>
  <c r="K128" i="6"/>
  <c r="L128" i="6"/>
  <c r="M128" i="6"/>
  <c r="H129" i="6"/>
  <c r="I129" i="6"/>
  <c r="J129" i="6"/>
  <c r="K129" i="6"/>
  <c r="L129" i="6"/>
  <c r="M129" i="6"/>
  <c r="H130" i="6"/>
  <c r="I130" i="6"/>
  <c r="J130" i="6"/>
  <c r="K130" i="6"/>
  <c r="L130" i="6"/>
  <c r="M130" i="6"/>
  <c r="H131" i="6"/>
  <c r="I131" i="6"/>
  <c r="J131" i="6"/>
  <c r="K131" i="6"/>
  <c r="L131" i="6"/>
  <c r="M131" i="6"/>
  <c r="H132" i="6"/>
  <c r="I132" i="6"/>
  <c r="J132" i="6"/>
  <c r="K132" i="6"/>
  <c r="L132" i="6"/>
  <c r="M132" i="6"/>
  <c r="H133" i="6"/>
  <c r="I133" i="6"/>
  <c r="J133" i="6"/>
  <c r="K133" i="6"/>
  <c r="L133" i="6"/>
  <c r="M133" i="6"/>
  <c r="H134" i="6"/>
  <c r="I134" i="6"/>
  <c r="J134" i="6"/>
  <c r="K134" i="6"/>
  <c r="L134" i="6"/>
  <c r="M134" i="6"/>
  <c r="H135" i="6"/>
  <c r="I135" i="6"/>
  <c r="J135" i="6"/>
  <c r="K135" i="6"/>
  <c r="L135" i="6"/>
  <c r="M135" i="6"/>
  <c r="H136" i="6"/>
  <c r="I136" i="6"/>
  <c r="J136" i="6"/>
  <c r="K136" i="6"/>
  <c r="L136" i="6"/>
  <c r="M136" i="6"/>
  <c r="H137" i="6"/>
  <c r="I137" i="6"/>
  <c r="J137" i="6"/>
  <c r="K137" i="6"/>
  <c r="L137" i="6"/>
  <c r="M137" i="6"/>
  <c r="H138" i="6"/>
  <c r="I138" i="6"/>
  <c r="J138" i="6"/>
  <c r="K138" i="6"/>
  <c r="L138" i="6"/>
  <c r="M138" i="6"/>
  <c r="H139" i="6"/>
  <c r="I139" i="6"/>
  <c r="J139" i="6"/>
  <c r="K139" i="6"/>
  <c r="L139" i="6"/>
  <c r="M139" i="6"/>
  <c r="H140" i="6"/>
  <c r="I140" i="6"/>
  <c r="J140" i="6"/>
  <c r="K140" i="6"/>
  <c r="L140" i="6"/>
  <c r="M140" i="6"/>
  <c r="H141" i="6"/>
  <c r="I141" i="6"/>
  <c r="J141" i="6"/>
  <c r="K141" i="6"/>
  <c r="L141" i="6"/>
  <c r="M141" i="6"/>
  <c r="H142" i="6"/>
  <c r="I142" i="6"/>
  <c r="J142" i="6"/>
  <c r="K142" i="6"/>
  <c r="L142" i="6"/>
  <c r="M142" i="6"/>
  <c r="H143" i="6"/>
  <c r="I143" i="6"/>
  <c r="J143" i="6"/>
  <c r="K143" i="6"/>
  <c r="L143" i="6"/>
  <c r="M143" i="6"/>
  <c r="H144" i="6"/>
  <c r="I144" i="6"/>
  <c r="J144" i="6"/>
  <c r="K144" i="6"/>
  <c r="L144" i="6"/>
  <c r="M144" i="6"/>
  <c r="H145" i="6"/>
  <c r="I145" i="6"/>
  <c r="J145" i="6"/>
  <c r="K145" i="6"/>
  <c r="L145" i="6"/>
  <c r="M145" i="6"/>
  <c r="H146" i="6"/>
  <c r="I146" i="6"/>
  <c r="J146" i="6"/>
  <c r="K146" i="6"/>
  <c r="L146" i="6"/>
  <c r="M146" i="6"/>
  <c r="H147" i="6"/>
  <c r="I147" i="6"/>
  <c r="J147" i="6"/>
  <c r="K147" i="6"/>
  <c r="L147" i="6"/>
  <c r="M147" i="6"/>
  <c r="H148" i="6"/>
  <c r="I148" i="6"/>
  <c r="J148" i="6"/>
  <c r="K148" i="6"/>
  <c r="L148" i="6"/>
  <c r="M148" i="6"/>
  <c r="H149" i="6"/>
  <c r="I149" i="6"/>
  <c r="J149" i="6"/>
  <c r="K149" i="6"/>
  <c r="L149" i="6"/>
  <c r="M149" i="6"/>
  <c r="H150" i="6"/>
  <c r="I150" i="6"/>
  <c r="J150" i="6"/>
  <c r="K150" i="6"/>
  <c r="L150" i="6"/>
  <c r="M150" i="6"/>
  <c r="H151" i="6"/>
  <c r="I151" i="6"/>
  <c r="J151" i="6"/>
  <c r="K151" i="6"/>
  <c r="L151" i="6"/>
  <c r="M151" i="6"/>
  <c r="H152" i="6"/>
  <c r="I152" i="6"/>
  <c r="J152" i="6"/>
  <c r="K152" i="6"/>
  <c r="L152" i="6"/>
  <c r="M152" i="6"/>
  <c r="H153" i="6"/>
  <c r="I153" i="6"/>
  <c r="J153" i="6"/>
  <c r="K153" i="6"/>
  <c r="L153" i="6"/>
  <c r="M153" i="6"/>
  <c r="H154" i="6"/>
  <c r="I154" i="6"/>
  <c r="J154" i="6"/>
  <c r="K154" i="6"/>
  <c r="L154" i="6"/>
  <c r="M154" i="6"/>
  <c r="H155" i="6"/>
  <c r="I155" i="6"/>
  <c r="J155" i="6"/>
  <c r="K155" i="6"/>
  <c r="L155" i="6"/>
  <c r="M155" i="6"/>
  <c r="H156" i="6"/>
  <c r="I156" i="6"/>
  <c r="J156" i="6"/>
  <c r="K156" i="6"/>
  <c r="L156" i="6"/>
  <c r="M156" i="6"/>
  <c r="H157" i="6"/>
  <c r="I157" i="6"/>
  <c r="J157" i="6"/>
  <c r="K157" i="6"/>
  <c r="L157" i="6"/>
  <c r="M157" i="6"/>
  <c r="H158" i="6"/>
  <c r="I158" i="6"/>
  <c r="J158" i="6"/>
  <c r="K158" i="6"/>
  <c r="L158" i="6"/>
  <c r="M158" i="6"/>
  <c r="H159" i="6"/>
  <c r="I159" i="6"/>
  <c r="J159" i="6"/>
  <c r="K159" i="6"/>
  <c r="L159" i="6"/>
  <c r="M159" i="6"/>
  <c r="H160" i="6"/>
  <c r="I160" i="6"/>
  <c r="J160" i="6"/>
  <c r="K160" i="6"/>
  <c r="L160" i="6"/>
  <c r="M160" i="6"/>
  <c r="H161" i="6"/>
  <c r="I161" i="6"/>
  <c r="J161" i="6"/>
  <c r="K161" i="6"/>
  <c r="L161" i="6"/>
  <c r="M161" i="6"/>
  <c r="H162" i="6"/>
  <c r="I162" i="6"/>
  <c r="J162" i="6"/>
  <c r="K162" i="6"/>
  <c r="L162" i="6"/>
  <c r="M162" i="6"/>
  <c r="H163" i="6"/>
  <c r="I163" i="6"/>
  <c r="J163" i="6"/>
  <c r="K163" i="6"/>
  <c r="L163" i="6"/>
  <c r="M163" i="6"/>
  <c r="H164" i="6"/>
  <c r="I164" i="6"/>
  <c r="J164" i="6"/>
  <c r="K164" i="6"/>
  <c r="L164" i="6"/>
  <c r="M164" i="6"/>
  <c r="H165" i="6"/>
  <c r="I165" i="6"/>
  <c r="J165" i="6"/>
  <c r="K165" i="6"/>
  <c r="L165" i="6"/>
  <c r="M165" i="6"/>
  <c r="H166" i="6"/>
  <c r="I166" i="6"/>
  <c r="J166" i="6"/>
  <c r="K166" i="6"/>
  <c r="L166" i="6"/>
  <c r="M166" i="6"/>
  <c r="H167" i="6"/>
  <c r="I167" i="6"/>
  <c r="J167" i="6"/>
  <c r="K167" i="6"/>
  <c r="L167" i="6"/>
  <c r="M167" i="6"/>
  <c r="H168" i="6"/>
  <c r="I168" i="6"/>
  <c r="J168" i="6"/>
  <c r="K168" i="6"/>
  <c r="L168" i="6"/>
  <c r="M168" i="6"/>
  <c r="H169" i="6"/>
  <c r="I169" i="6"/>
  <c r="J169" i="6"/>
  <c r="K169" i="6"/>
  <c r="L169" i="6"/>
  <c r="M169" i="6"/>
  <c r="H170" i="6"/>
  <c r="I170" i="6"/>
  <c r="J170" i="6"/>
  <c r="K170" i="6"/>
  <c r="L170" i="6"/>
  <c r="M170" i="6"/>
  <c r="H171" i="6"/>
  <c r="I171" i="6"/>
  <c r="J171" i="6"/>
  <c r="K171" i="6"/>
  <c r="L171" i="6"/>
  <c r="M171" i="6"/>
  <c r="H172" i="6"/>
  <c r="I172" i="6"/>
  <c r="J172" i="6"/>
  <c r="K172" i="6"/>
  <c r="L172" i="6"/>
  <c r="M172" i="6"/>
  <c r="H173" i="6"/>
  <c r="I173" i="6"/>
  <c r="J173" i="6"/>
  <c r="K173" i="6"/>
  <c r="L173" i="6"/>
  <c r="M173" i="6"/>
  <c r="H174" i="6"/>
  <c r="I174" i="6"/>
  <c r="J174" i="6"/>
  <c r="K174" i="6"/>
  <c r="L174" i="6"/>
  <c r="M174" i="6"/>
  <c r="H175" i="6"/>
  <c r="I175" i="6"/>
  <c r="J175" i="6"/>
  <c r="K175" i="6"/>
  <c r="L175" i="6"/>
  <c r="M175" i="6"/>
  <c r="H176" i="6"/>
  <c r="I176" i="6"/>
  <c r="J176" i="6"/>
  <c r="K176" i="6"/>
  <c r="L176" i="6"/>
  <c r="M176" i="6"/>
  <c r="H177" i="6"/>
  <c r="I177" i="6"/>
  <c r="J177" i="6"/>
  <c r="K177" i="6"/>
  <c r="L177" i="6"/>
  <c r="M177" i="6"/>
  <c r="H178" i="6"/>
  <c r="I178" i="6"/>
  <c r="J178" i="6"/>
  <c r="K178" i="6"/>
  <c r="L178" i="6"/>
  <c r="M178" i="6"/>
  <c r="H179" i="6"/>
  <c r="I179" i="6"/>
  <c r="J179" i="6"/>
  <c r="K179" i="6"/>
  <c r="L179" i="6"/>
  <c r="M179" i="6"/>
  <c r="H180" i="6"/>
  <c r="I180" i="6"/>
  <c r="J180" i="6"/>
  <c r="K180" i="6"/>
  <c r="L180" i="6"/>
  <c r="M180" i="6"/>
  <c r="H181" i="6"/>
  <c r="I181" i="6"/>
  <c r="G181" i="6" s="1"/>
  <c r="J181" i="6"/>
  <c r="K181" i="6"/>
  <c r="L181" i="6"/>
  <c r="M181" i="6"/>
  <c r="H182" i="6"/>
  <c r="I182" i="6"/>
  <c r="J182" i="6"/>
  <c r="K182" i="6"/>
  <c r="L182" i="6"/>
  <c r="M182" i="6"/>
  <c r="H183" i="6"/>
  <c r="I183" i="6"/>
  <c r="J183" i="6"/>
  <c r="K183" i="6"/>
  <c r="L183" i="6"/>
  <c r="M183" i="6"/>
  <c r="H184" i="6"/>
  <c r="I184" i="6"/>
  <c r="J184" i="6"/>
  <c r="K184" i="6"/>
  <c r="L184" i="6"/>
  <c r="M184" i="6"/>
  <c r="H185" i="6"/>
  <c r="I185" i="6"/>
  <c r="J185" i="6"/>
  <c r="K185" i="6"/>
  <c r="L185" i="6"/>
  <c r="M185" i="6"/>
  <c r="H186" i="6"/>
  <c r="I186" i="6"/>
  <c r="J186" i="6"/>
  <c r="K186" i="6"/>
  <c r="L186" i="6"/>
  <c r="M186" i="6"/>
  <c r="H187" i="6"/>
  <c r="I187" i="6"/>
  <c r="G187" i="6" s="1"/>
  <c r="J187" i="6"/>
  <c r="K187" i="6"/>
  <c r="L187" i="6"/>
  <c r="M187" i="6"/>
  <c r="H188" i="6"/>
  <c r="I188" i="6"/>
  <c r="J188" i="6"/>
  <c r="K188" i="6"/>
  <c r="L188" i="6"/>
  <c r="M188" i="6"/>
  <c r="H189" i="6"/>
  <c r="I189" i="6"/>
  <c r="J189" i="6"/>
  <c r="K189" i="6"/>
  <c r="L189" i="6"/>
  <c r="M189" i="6"/>
  <c r="H190" i="6"/>
  <c r="I190" i="6"/>
  <c r="G190" i="6" s="1"/>
  <c r="J190" i="6"/>
  <c r="K190" i="6"/>
  <c r="L190" i="6"/>
  <c r="M190" i="6"/>
  <c r="H191" i="6"/>
  <c r="I191" i="6"/>
  <c r="J191" i="6"/>
  <c r="K191" i="6"/>
  <c r="L191" i="6"/>
  <c r="M191" i="6"/>
  <c r="H192" i="6"/>
  <c r="I192" i="6"/>
  <c r="J192" i="6"/>
  <c r="K192" i="6"/>
  <c r="L192" i="6"/>
  <c r="M192" i="6"/>
  <c r="H193" i="6"/>
  <c r="I193" i="6"/>
  <c r="J193" i="6"/>
  <c r="K193" i="6"/>
  <c r="L193" i="6"/>
  <c r="M193" i="6"/>
  <c r="H194" i="6"/>
  <c r="I194" i="6"/>
  <c r="J194" i="6"/>
  <c r="K194" i="6"/>
  <c r="L194" i="6"/>
  <c r="M194" i="6"/>
  <c r="H195" i="6"/>
  <c r="I195" i="6"/>
  <c r="J195" i="6"/>
  <c r="K195" i="6"/>
  <c r="L195" i="6"/>
  <c r="M195" i="6"/>
  <c r="H196" i="6"/>
  <c r="I196" i="6"/>
  <c r="J196" i="6"/>
  <c r="K196" i="6"/>
  <c r="L196" i="6"/>
  <c r="M196" i="6"/>
  <c r="H197" i="6"/>
  <c r="I197" i="6"/>
  <c r="J197" i="6"/>
  <c r="K197" i="6"/>
  <c r="L197" i="6"/>
  <c r="M197" i="6"/>
  <c r="H198" i="6"/>
  <c r="I198" i="6"/>
  <c r="J198" i="6"/>
  <c r="K198" i="6"/>
  <c r="L198" i="6"/>
  <c r="M198" i="6"/>
  <c r="H199" i="6"/>
  <c r="I199" i="6"/>
  <c r="J199" i="6"/>
  <c r="K199" i="6"/>
  <c r="L199" i="6"/>
  <c r="M199" i="6"/>
  <c r="H200" i="6"/>
  <c r="I200" i="6"/>
  <c r="J200" i="6"/>
  <c r="K200" i="6"/>
  <c r="L200" i="6"/>
  <c r="M200" i="6"/>
  <c r="H201" i="6"/>
  <c r="I201" i="6"/>
  <c r="J201" i="6"/>
  <c r="K201" i="6"/>
  <c r="L201" i="6"/>
  <c r="M201" i="6"/>
  <c r="H202" i="6"/>
  <c r="I202" i="6"/>
  <c r="J202" i="6"/>
  <c r="K202" i="6"/>
  <c r="L202" i="6"/>
  <c r="M202" i="6"/>
  <c r="H203" i="6"/>
  <c r="I203" i="6"/>
  <c r="J203" i="6"/>
  <c r="K203" i="6"/>
  <c r="L203" i="6"/>
  <c r="M203" i="6"/>
  <c r="H204" i="6"/>
  <c r="I204" i="6"/>
  <c r="J204" i="6"/>
  <c r="K204" i="6"/>
  <c r="L204" i="6"/>
  <c r="M204" i="6"/>
  <c r="H205" i="6"/>
  <c r="I205" i="6"/>
  <c r="J205" i="6"/>
  <c r="K205" i="6"/>
  <c r="L205" i="6"/>
  <c r="M205" i="6"/>
  <c r="H206" i="6"/>
  <c r="I206" i="6"/>
  <c r="J206" i="6"/>
  <c r="K206" i="6"/>
  <c r="L206" i="6"/>
  <c r="M206" i="6"/>
  <c r="H207" i="6"/>
  <c r="I207" i="6"/>
  <c r="J207" i="6"/>
  <c r="K207" i="6"/>
  <c r="L207" i="6"/>
  <c r="M207" i="6"/>
  <c r="H208" i="6"/>
  <c r="I208" i="6"/>
  <c r="J208" i="6"/>
  <c r="K208" i="6"/>
  <c r="L208" i="6"/>
  <c r="M208" i="6"/>
  <c r="H209" i="6"/>
  <c r="I209" i="6"/>
  <c r="J209" i="6"/>
  <c r="K209" i="6"/>
  <c r="L209" i="6"/>
  <c r="M209" i="6"/>
  <c r="H210" i="6"/>
  <c r="I210" i="6"/>
  <c r="J210" i="6"/>
  <c r="K210" i="6"/>
  <c r="L210" i="6"/>
  <c r="M210" i="6"/>
  <c r="H211" i="6"/>
  <c r="I211" i="6"/>
  <c r="J211" i="6"/>
  <c r="K211" i="6"/>
  <c r="L211" i="6"/>
  <c r="M211" i="6"/>
  <c r="H212" i="6"/>
  <c r="I212" i="6"/>
  <c r="J212" i="6"/>
  <c r="K212" i="6"/>
  <c r="L212" i="6"/>
  <c r="M212" i="6"/>
  <c r="H213" i="6"/>
  <c r="I213" i="6"/>
  <c r="J213" i="6"/>
  <c r="K213" i="6"/>
  <c r="L213" i="6"/>
  <c r="M213" i="6"/>
  <c r="H214" i="6"/>
  <c r="I214" i="6"/>
  <c r="J214" i="6"/>
  <c r="K214" i="6"/>
  <c r="L214" i="6"/>
  <c r="M214" i="6"/>
  <c r="H215" i="6"/>
  <c r="I215" i="6"/>
  <c r="J215" i="6"/>
  <c r="K215" i="6"/>
  <c r="L215" i="6"/>
  <c r="M215" i="6"/>
  <c r="H216" i="6"/>
  <c r="I216" i="6"/>
  <c r="J216" i="6"/>
  <c r="K216" i="6"/>
  <c r="L216" i="6"/>
  <c r="M216" i="6"/>
  <c r="H217" i="6"/>
  <c r="I217" i="6"/>
  <c r="J217" i="6"/>
  <c r="K217" i="6"/>
  <c r="L217" i="6"/>
  <c r="M217" i="6"/>
  <c r="H218" i="6"/>
  <c r="I218" i="6"/>
  <c r="J218" i="6"/>
  <c r="K218" i="6"/>
  <c r="L218" i="6"/>
  <c r="M218" i="6"/>
  <c r="H219" i="6"/>
  <c r="I219" i="6"/>
  <c r="J219" i="6"/>
  <c r="K219" i="6"/>
  <c r="L219" i="6"/>
  <c r="M219" i="6"/>
  <c r="H220" i="6"/>
  <c r="I220" i="6"/>
  <c r="J220" i="6"/>
  <c r="K220" i="6"/>
  <c r="L220" i="6"/>
  <c r="M220" i="6"/>
  <c r="H221" i="6"/>
  <c r="I221" i="6"/>
  <c r="J221" i="6"/>
  <c r="K221" i="6"/>
  <c r="L221" i="6"/>
  <c r="M221" i="6"/>
  <c r="H222" i="6"/>
  <c r="I222" i="6"/>
  <c r="J222" i="6"/>
  <c r="K222" i="6"/>
  <c r="L222" i="6"/>
  <c r="M222" i="6"/>
  <c r="H223" i="6"/>
  <c r="I223" i="6"/>
  <c r="J223" i="6"/>
  <c r="K223" i="6"/>
  <c r="L223" i="6"/>
  <c r="M223" i="6"/>
  <c r="H224" i="6"/>
  <c r="I224" i="6"/>
  <c r="J224" i="6"/>
  <c r="K224" i="6"/>
  <c r="L224" i="6"/>
  <c r="M224" i="6"/>
  <c r="H225" i="6"/>
  <c r="I225" i="6"/>
  <c r="J225" i="6"/>
  <c r="K225" i="6"/>
  <c r="L225" i="6"/>
  <c r="M225" i="6"/>
  <c r="H226" i="6"/>
  <c r="I226" i="6"/>
  <c r="J226" i="6"/>
  <c r="K226" i="6"/>
  <c r="L226" i="6"/>
  <c r="M226" i="6"/>
  <c r="H227" i="6"/>
  <c r="I227" i="6"/>
  <c r="J227" i="6"/>
  <c r="K227" i="6"/>
  <c r="L227" i="6"/>
  <c r="M227" i="6"/>
  <c r="H228" i="6"/>
  <c r="I228" i="6"/>
  <c r="J228" i="6"/>
  <c r="K228" i="6"/>
  <c r="L228" i="6"/>
  <c r="M228" i="6"/>
  <c r="H229" i="6"/>
  <c r="I229" i="6"/>
  <c r="G229" i="6" s="1"/>
  <c r="J229" i="6"/>
  <c r="K229" i="6"/>
  <c r="L229" i="6"/>
  <c r="M229" i="6"/>
  <c r="H230" i="6"/>
  <c r="I230" i="6"/>
  <c r="J230" i="6"/>
  <c r="K230" i="6"/>
  <c r="L230" i="6"/>
  <c r="M230" i="6"/>
  <c r="H231" i="6"/>
  <c r="I231" i="6"/>
  <c r="J231" i="6"/>
  <c r="K231" i="6"/>
  <c r="L231" i="6"/>
  <c r="M231" i="6"/>
  <c r="H232" i="6"/>
  <c r="I232" i="6"/>
  <c r="G232" i="6" s="1"/>
  <c r="J232" i="6"/>
  <c r="K232" i="6"/>
  <c r="L232" i="6"/>
  <c r="M232" i="6"/>
  <c r="H233" i="6"/>
  <c r="I233" i="6"/>
  <c r="J233" i="6"/>
  <c r="K233" i="6"/>
  <c r="L233" i="6"/>
  <c r="M233" i="6"/>
  <c r="H234" i="6"/>
  <c r="I234" i="6"/>
  <c r="J234" i="6"/>
  <c r="K234" i="6"/>
  <c r="L234" i="6"/>
  <c r="M234" i="6"/>
  <c r="H235" i="6"/>
  <c r="I235" i="6"/>
  <c r="J235" i="6"/>
  <c r="K235" i="6"/>
  <c r="L235" i="6"/>
  <c r="M235" i="6"/>
  <c r="AE7" i="6"/>
  <c r="Y7" i="6"/>
  <c r="S7" i="6"/>
  <c r="M7" i="6"/>
  <c r="I7" i="6"/>
  <c r="J7" i="6"/>
  <c r="K7" i="6"/>
  <c r="L7" i="6"/>
  <c r="H7" i="6"/>
  <c r="H8" i="4"/>
  <c r="I8" i="4"/>
  <c r="J8" i="4"/>
  <c r="G8" i="4" s="1"/>
  <c r="K8" i="4"/>
  <c r="L8" i="4"/>
  <c r="H9" i="4"/>
  <c r="I9" i="4"/>
  <c r="J9" i="4"/>
  <c r="K9" i="4"/>
  <c r="L9" i="4"/>
  <c r="H10" i="4"/>
  <c r="G10" i="4" s="1"/>
  <c r="I10" i="4"/>
  <c r="J10" i="4"/>
  <c r="K10" i="4"/>
  <c r="L10" i="4"/>
  <c r="H11" i="4"/>
  <c r="I11" i="4"/>
  <c r="G11" i="4" s="1"/>
  <c r="J11" i="4"/>
  <c r="K11" i="4"/>
  <c r="L11" i="4"/>
  <c r="H12" i="4"/>
  <c r="I12" i="4"/>
  <c r="J12" i="4"/>
  <c r="K12" i="4"/>
  <c r="L12" i="4"/>
  <c r="H13" i="4"/>
  <c r="I13" i="4"/>
  <c r="G13" i="4" s="1"/>
  <c r="J13" i="4"/>
  <c r="K13" i="4"/>
  <c r="L13" i="4"/>
  <c r="H14" i="4"/>
  <c r="I14" i="4"/>
  <c r="J14" i="4"/>
  <c r="K14" i="4"/>
  <c r="L14" i="4"/>
  <c r="H15" i="4"/>
  <c r="I15" i="4"/>
  <c r="J15" i="4"/>
  <c r="K15" i="4"/>
  <c r="L15" i="4"/>
  <c r="H16" i="4"/>
  <c r="I16" i="4"/>
  <c r="J16" i="4"/>
  <c r="K16" i="4"/>
  <c r="L16" i="4"/>
  <c r="H17" i="4"/>
  <c r="I17" i="4"/>
  <c r="J17" i="4"/>
  <c r="G17" i="4" s="1"/>
  <c r="K17" i="4"/>
  <c r="L17" i="4"/>
  <c r="H18" i="4"/>
  <c r="I18" i="4"/>
  <c r="J18" i="4"/>
  <c r="K18" i="4"/>
  <c r="L18" i="4"/>
  <c r="H19" i="4"/>
  <c r="I19" i="4"/>
  <c r="G19" i="4" s="1"/>
  <c r="J19" i="4"/>
  <c r="K19" i="4"/>
  <c r="L19" i="4"/>
  <c r="H20" i="4"/>
  <c r="I20" i="4"/>
  <c r="J20" i="4"/>
  <c r="G20" i="4" s="1"/>
  <c r="K20" i="4"/>
  <c r="L20" i="4"/>
  <c r="H21" i="4"/>
  <c r="I21" i="4"/>
  <c r="J21" i="4"/>
  <c r="K21" i="4"/>
  <c r="L21" i="4"/>
  <c r="H22" i="4"/>
  <c r="G22" i="4" s="1"/>
  <c r="I22" i="4"/>
  <c r="J22" i="4"/>
  <c r="K22" i="4"/>
  <c r="L22" i="4"/>
  <c r="H23" i="4"/>
  <c r="I23" i="4"/>
  <c r="J23" i="4"/>
  <c r="G23" i="4" s="1"/>
  <c r="K23" i="4"/>
  <c r="L23" i="4"/>
  <c r="H24" i="4"/>
  <c r="I24" i="4"/>
  <c r="J24" i="4"/>
  <c r="K24" i="4"/>
  <c r="L24" i="4"/>
  <c r="H25" i="4"/>
  <c r="I25" i="4"/>
  <c r="G25" i="4" s="1"/>
  <c r="J25" i="4"/>
  <c r="K25" i="4"/>
  <c r="L25" i="4"/>
  <c r="H26" i="4"/>
  <c r="I26" i="4"/>
  <c r="J26" i="4"/>
  <c r="G26" i="4" s="1"/>
  <c r="K26" i="4"/>
  <c r="L26" i="4"/>
  <c r="H27" i="4"/>
  <c r="I27" i="4"/>
  <c r="J27" i="4"/>
  <c r="K27" i="4"/>
  <c r="L27" i="4"/>
  <c r="H28" i="4"/>
  <c r="G28" i="4" s="1"/>
  <c r="I28" i="4"/>
  <c r="J28" i="4"/>
  <c r="K28" i="4"/>
  <c r="L28" i="4"/>
  <c r="H29" i="4"/>
  <c r="I29" i="4"/>
  <c r="J29" i="4"/>
  <c r="G29" i="4" s="1"/>
  <c r="K29" i="4"/>
  <c r="L29" i="4"/>
  <c r="H30" i="4"/>
  <c r="I30" i="4"/>
  <c r="J30" i="4"/>
  <c r="K30" i="4"/>
  <c r="L30" i="4"/>
  <c r="H31" i="4"/>
  <c r="I31" i="4"/>
  <c r="G31" i="4" s="1"/>
  <c r="J31" i="4"/>
  <c r="K31" i="4"/>
  <c r="L31" i="4"/>
  <c r="H32" i="4"/>
  <c r="I32" i="4"/>
  <c r="J32" i="4"/>
  <c r="G32" i="4" s="1"/>
  <c r="K32" i="4"/>
  <c r="L32" i="4"/>
  <c r="H33" i="4"/>
  <c r="I33" i="4"/>
  <c r="J33" i="4"/>
  <c r="K33" i="4"/>
  <c r="L33" i="4"/>
  <c r="H34" i="4"/>
  <c r="G34" i="4" s="1"/>
  <c r="I34" i="4"/>
  <c r="J34" i="4"/>
  <c r="K34" i="4"/>
  <c r="L34" i="4"/>
  <c r="H35" i="4"/>
  <c r="I35" i="4"/>
  <c r="G35" i="4" s="1"/>
  <c r="J35" i="4"/>
  <c r="K35" i="4"/>
  <c r="L35" i="4"/>
  <c r="H36" i="4"/>
  <c r="G36" i="4" s="1"/>
  <c r="I36" i="4"/>
  <c r="J36" i="4"/>
  <c r="K36" i="4"/>
  <c r="L36" i="4"/>
  <c r="M35" i="4"/>
  <c r="S35" i="4"/>
  <c r="Y35" i="4"/>
  <c r="AE35" i="4"/>
  <c r="AE8" i="4"/>
  <c r="AE9" i="4"/>
  <c r="AE10" i="4"/>
  <c r="AE11" i="4"/>
  <c r="AE12" i="4"/>
  <c r="AE13" i="4"/>
  <c r="AE14" i="4"/>
  <c r="AE15" i="4"/>
  <c r="AE16" i="4"/>
  <c r="AE17" i="4"/>
  <c r="AE18" i="4"/>
  <c r="AE19" i="4"/>
  <c r="AE20" i="4"/>
  <c r="AE21" i="4"/>
  <c r="AE22" i="4"/>
  <c r="AE23" i="4"/>
  <c r="AE24" i="4"/>
  <c r="AE25" i="4"/>
  <c r="AE26" i="4"/>
  <c r="AE27" i="4"/>
  <c r="AE28" i="4"/>
  <c r="AE29" i="4"/>
  <c r="AE30" i="4"/>
  <c r="AE31" i="4"/>
  <c r="AE32" i="4"/>
  <c r="AE33" i="4"/>
  <c r="AE34" i="4"/>
  <c r="AE36" i="4"/>
  <c r="AE7" i="4"/>
  <c r="N37" i="4"/>
  <c r="O37" i="4"/>
  <c r="P37" i="4"/>
  <c r="Q37" i="4"/>
  <c r="R37" i="4"/>
  <c r="T37" i="4"/>
  <c r="U37" i="4"/>
  <c r="V37" i="4"/>
  <c r="W37" i="4"/>
  <c r="X37" i="4"/>
  <c r="Z37" i="4"/>
  <c r="AA37" i="4"/>
  <c r="AB37" i="4"/>
  <c r="AC37" i="4"/>
  <c r="AD37" i="4"/>
  <c r="AF37" i="4"/>
  <c r="AG37" i="4"/>
  <c r="AH37" i="4"/>
  <c r="AI37" i="4"/>
  <c r="AJ37" i="4"/>
  <c r="Y8" i="4"/>
  <c r="Y37" i="4" s="1"/>
  <c r="Y9" i="4"/>
  <c r="Y10" i="4"/>
  <c r="Y11" i="4"/>
  <c r="Y12" i="4"/>
  <c r="Y13" i="4"/>
  <c r="Y14" i="4"/>
  <c r="Y15" i="4"/>
  <c r="Y16" i="4"/>
  <c r="Y17" i="4"/>
  <c r="Y18" i="4"/>
  <c r="Y19" i="4"/>
  <c r="Y20" i="4"/>
  <c r="Y21" i="4"/>
  <c r="Y22" i="4"/>
  <c r="Y23" i="4"/>
  <c r="Y24" i="4"/>
  <c r="Y25" i="4"/>
  <c r="Y26" i="4"/>
  <c r="Y27" i="4"/>
  <c r="Y28" i="4"/>
  <c r="Y29" i="4"/>
  <c r="Y30" i="4"/>
  <c r="Y31" i="4"/>
  <c r="Y32" i="4"/>
  <c r="Y33" i="4"/>
  <c r="Y34" i="4"/>
  <c r="Y36" i="4"/>
  <c r="Y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6" i="4"/>
  <c r="S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6" i="4"/>
  <c r="M7" i="4"/>
  <c r="G9" i="4"/>
  <c r="G12" i="4"/>
  <c r="G18" i="4"/>
  <c r="G21" i="4"/>
  <c r="G24" i="4"/>
  <c r="G27" i="4"/>
  <c r="G30" i="4"/>
  <c r="G33" i="4"/>
  <c r="G7" i="4"/>
  <c r="J334" i="3"/>
  <c r="K334" i="3"/>
  <c r="L334" i="3"/>
  <c r="M334" i="3"/>
  <c r="N334" i="3"/>
  <c r="O334" i="3"/>
  <c r="P334" i="3"/>
  <c r="Q334" i="3"/>
  <c r="R334" i="3"/>
  <c r="S334" i="3"/>
  <c r="T334" i="3"/>
  <c r="U334" i="3"/>
  <c r="V334" i="3"/>
  <c r="W334" i="3"/>
  <c r="X334" i="3"/>
  <c r="Y334" i="3"/>
  <c r="Z334" i="3"/>
  <c r="AA334" i="3"/>
  <c r="AB334" i="3"/>
  <c r="AC334" i="3"/>
  <c r="AD334" i="3"/>
  <c r="AE334" i="3"/>
  <c r="AF334" i="3"/>
  <c r="AG334" i="3"/>
  <c r="AH334" i="3"/>
  <c r="AI334" i="3"/>
  <c r="AJ334" i="3"/>
  <c r="AK334" i="3"/>
  <c r="AL334" i="3"/>
  <c r="J335" i="3"/>
  <c r="K335" i="3"/>
  <c r="L335" i="3"/>
  <c r="M335" i="3"/>
  <c r="N335" i="3"/>
  <c r="O335" i="3"/>
  <c r="P335" i="3"/>
  <c r="Q335" i="3"/>
  <c r="R335" i="3"/>
  <c r="S335" i="3"/>
  <c r="T335" i="3"/>
  <c r="U335" i="3"/>
  <c r="V335" i="3"/>
  <c r="W335" i="3"/>
  <c r="X335" i="3"/>
  <c r="Y335" i="3"/>
  <c r="Z335" i="3"/>
  <c r="AA335" i="3"/>
  <c r="AB335" i="3"/>
  <c r="AC335" i="3"/>
  <c r="AD335" i="3"/>
  <c r="AE335" i="3"/>
  <c r="AF335" i="3"/>
  <c r="AG335" i="3"/>
  <c r="AH335" i="3"/>
  <c r="AI335" i="3"/>
  <c r="AJ335" i="3"/>
  <c r="AK335" i="3"/>
  <c r="AL335" i="3"/>
  <c r="J336" i="3"/>
  <c r="K336" i="3"/>
  <c r="L336" i="3"/>
  <c r="M336" i="3"/>
  <c r="N336" i="3"/>
  <c r="O336" i="3"/>
  <c r="P336" i="3"/>
  <c r="Q336" i="3"/>
  <c r="R336" i="3"/>
  <c r="S336" i="3"/>
  <c r="T336" i="3"/>
  <c r="U336" i="3"/>
  <c r="V336" i="3"/>
  <c r="W336" i="3"/>
  <c r="X336" i="3"/>
  <c r="Y336" i="3"/>
  <c r="Z336" i="3"/>
  <c r="AA336" i="3"/>
  <c r="AB336" i="3"/>
  <c r="AC336" i="3"/>
  <c r="AD336" i="3"/>
  <c r="AE336" i="3"/>
  <c r="AF336" i="3"/>
  <c r="AG336" i="3"/>
  <c r="AH336" i="3"/>
  <c r="AI336" i="3"/>
  <c r="AJ336" i="3"/>
  <c r="AK336" i="3"/>
  <c r="AL336" i="3"/>
  <c r="I336" i="3"/>
  <c r="I335" i="3"/>
  <c r="I334" i="3"/>
  <c r="N236" i="6"/>
  <c r="O236" i="6"/>
  <c r="P236" i="6"/>
  <c r="Q236" i="6"/>
  <c r="R236" i="6"/>
  <c r="T236" i="6"/>
  <c r="U236" i="6"/>
  <c r="V236" i="6"/>
  <c r="W236" i="6"/>
  <c r="X236" i="6"/>
  <c r="Z236" i="6"/>
  <c r="AA236" i="6"/>
  <c r="AB236" i="6"/>
  <c r="AC236" i="6"/>
  <c r="AD236" i="6"/>
  <c r="AF236" i="6"/>
  <c r="AG236" i="6"/>
  <c r="AH236" i="6"/>
  <c r="AI236" i="6"/>
  <c r="AJ236" i="6"/>
  <c r="Y67" i="16"/>
  <c r="S67" i="16"/>
  <c r="H80" i="9"/>
  <c r="I80" i="9"/>
  <c r="J80" i="9"/>
  <c r="K80" i="9"/>
  <c r="L80" i="9"/>
  <c r="M80" i="9"/>
  <c r="M82" i="9" s="1"/>
  <c r="S80" i="9"/>
  <c r="Y80" i="9"/>
  <c r="AE80" i="9"/>
  <c r="AE81" i="9"/>
  <c r="AE82" i="9" s="1"/>
  <c r="Y81" i="9"/>
  <c r="S81" i="9"/>
  <c r="M81" i="9"/>
  <c r="I81" i="9"/>
  <c r="I82" i="9" s="1"/>
  <c r="J81" i="9"/>
  <c r="K81" i="9"/>
  <c r="K82" i="9" s="1"/>
  <c r="L81" i="9"/>
  <c r="L82" i="9" s="1"/>
  <c r="H81" i="9"/>
  <c r="N82" i="9"/>
  <c r="O82" i="9"/>
  <c r="P82" i="9"/>
  <c r="Q82" i="9"/>
  <c r="R82" i="9"/>
  <c r="S82" i="9"/>
  <c r="T82" i="9"/>
  <c r="U82" i="9"/>
  <c r="V82" i="9"/>
  <c r="W82" i="9"/>
  <c r="X82" i="9"/>
  <c r="Z82" i="9"/>
  <c r="AA82" i="9"/>
  <c r="AB82" i="9"/>
  <c r="AC82" i="9"/>
  <c r="AD82" i="9"/>
  <c r="AF82" i="9"/>
  <c r="AG82" i="9"/>
  <c r="AH82" i="9"/>
  <c r="AI82" i="9"/>
  <c r="AJ82" i="9"/>
  <c r="AE32" i="5"/>
  <c r="AE33" i="5" s="1"/>
  <c r="Y32" i="5"/>
  <c r="S32" i="5"/>
  <c r="S33" i="5" s="1"/>
  <c r="M32" i="5"/>
  <c r="I32" i="5"/>
  <c r="I33" i="5" s="1"/>
  <c r="J32" i="5"/>
  <c r="J33" i="5" s="1"/>
  <c r="K32" i="5"/>
  <c r="K33" i="5" s="1"/>
  <c r="L32" i="5"/>
  <c r="L33" i="5" s="1"/>
  <c r="H32" i="5"/>
  <c r="H33" i="5" s="1"/>
  <c r="M33" i="5"/>
  <c r="N33" i="5"/>
  <c r="O33" i="5"/>
  <c r="P33" i="5"/>
  <c r="Q33" i="5"/>
  <c r="R33" i="5"/>
  <c r="T33" i="5"/>
  <c r="U33" i="5"/>
  <c r="V33" i="5"/>
  <c r="W33" i="5"/>
  <c r="X33" i="5"/>
  <c r="Y33" i="5"/>
  <c r="Z33" i="5"/>
  <c r="AA33" i="5"/>
  <c r="AB33" i="5"/>
  <c r="AC33" i="5"/>
  <c r="AD33" i="5"/>
  <c r="AF33" i="5"/>
  <c r="AG33" i="5"/>
  <c r="AH33" i="5"/>
  <c r="AI33" i="5"/>
  <c r="AJ33" i="5"/>
  <c r="G42" i="16" l="1"/>
  <c r="G41" i="16"/>
  <c r="G39" i="16"/>
  <c r="G38" i="16"/>
  <c r="G7" i="16"/>
  <c r="G68" i="16" s="1"/>
  <c r="G36" i="16"/>
  <c r="G35" i="16"/>
  <c r="G33" i="16"/>
  <c r="G32" i="16"/>
  <c r="G54" i="16"/>
  <c r="G53" i="16"/>
  <c r="G51" i="16"/>
  <c r="G50" i="16"/>
  <c r="G18" i="16"/>
  <c r="G17" i="16"/>
  <c r="G15" i="16"/>
  <c r="G14" i="16"/>
  <c r="G87" i="15"/>
  <c r="G81" i="15"/>
  <c r="G75" i="15"/>
  <c r="G69" i="15"/>
  <c r="G63" i="15"/>
  <c r="G57" i="15"/>
  <c r="G51" i="15"/>
  <c r="G45" i="15"/>
  <c r="G39" i="15"/>
  <c r="G33" i="15"/>
  <c r="G27" i="15"/>
  <c r="G21" i="15"/>
  <c r="G15" i="15"/>
  <c r="G9" i="15"/>
  <c r="G88" i="15"/>
  <c r="G82" i="15"/>
  <c r="G76" i="15"/>
  <c r="G70" i="15"/>
  <c r="G64" i="15"/>
  <c r="G58" i="15"/>
  <c r="G52" i="15"/>
  <c r="G46" i="15"/>
  <c r="G40" i="15"/>
  <c r="G34" i="15"/>
  <c r="G89" i="15"/>
  <c r="G83" i="15"/>
  <c r="G77" i="15"/>
  <c r="G71" i="15"/>
  <c r="G90" i="15"/>
  <c r="G84" i="15"/>
  <c r="G78" i="15"/>
  <c r="G72" i="15"/>
  <c r="G66" i="15"/>
  <c r="G60" i="15"/>
  <c r="G54" i="15"/>
  <c r="G48" i="15"/>
  <c r="G42" i="15"/>
  <c r="G36" i="15"/>
  <c r="G30" i="15"/>
  <c r="G24" i="15"/>
  <c r="G18" i="15"/>
  <c r="G12" i="15"/>
  <c r="G91" i="15"/>
  <c r="G85" i="15"/>
  <c r="G79" i="15"/>
  <c r="G73" i="15"/>
  <c r="G67" i="15"/>
  <c r="G61" i="15"/>
  <c r="G55" i="15"/>
  <c r="G49" i="15"/>
  <c r="G43" i="15"/>
  <c r="G37" i="15"/>
  <c r="G31" i="15"/>
  <c r="G25" i="15"/>
  <c r="G19" i="15"/>
  <c r="G13" i="15"/>
  <c r="G92" i="15"/>
  <c r="G86" i="15"/>
  <c r="G80" i="15"/>
  <c r="G74" i="15"/>
  <c r="G68" i="15"/>
  <c r="G62" i="15"/>
  <c r="G56" i="15"/>
  <c r="G50" i="15"/>
  <c r="G44" i="15"/>
  <c r="G38" i="15"/>
  <c r="G32" i="15"/>
  <c r="G26" i="15"/>
  <c r="G20" i="15"/>
  <c r="G14" i="15"/>
  <c r="G8" i="15"/>
  <c r="G88" i="14"/>
  <c r="G82" i="14"/>
  <c r="G76" i="14"/>
  <c r="G89" i="14"/>
  <c r="G83" i="14"/>
  <c r="G77" i="14"/>
  <c r="G90" i="14"/>
  <c r="G84" i="14"/>
  <c r="G78" i="14"/>
  <c r="G72" i="14"/>
  <c r="G66" i="14"/>
  <c r="G60" i="14"/>
  <c r="G54" i="14"/>
  <c r="G48" i="14"/>
  <c r="G42" i="14"/>
  <c r="G36" i="14"/>
  <c r="G30" i="14"/>
  <c r="G24" i="14"/>
  <c r="G18" i="14"/>
  <c r="G12" i="14"/>
  <c r="G91" i="14"/>
  <c r="G85" i="14"/>
  <c r="G79" i="14"/>
  <c r="G73" i="14"/>
  <c r="G67" i="14"/>
  <c r="G61" i="14"/>
  <c r="G55" i="14"/>
  <c r="G49" i="14"/>
  <c r="G43" i="14"/>
  <c r="G37" i="14"/>
  <c r="G31" i="14"/>
  <c r="G25" i="14"/>
  <c r="G19" i="14"/>
  <c r="G13" i="14"/>
  <c r="G92" i="14"/>
  <c r="G86" i="14"/>
  <c r="G80" i="14"/>
  <c r="G74" i="14"/>
  <c r="G68" i="14"/>
  <c r="G62" i="14"/>
  <c r="G56" i="14"/>
  <c r="G50" i="14"/>
  <c r="G44" i="14"/>
  <c r="G38" i="14"/>
  <c r="G32" i="14"/>
  <c r="G26" i="14"/>
  <c r="G20" i="14"/>
  <c r="G14" i="14"/>
  <c r="G8" i="14"/>
  <c r="G8" i="10"/>
  <c r="G7" i="10"/>
  <c r="G13" i="10" s="1"/>
  <c r="G88" i="7"/>
  <c r="G82" i="7"/>
  <c r="G76" i="7"/>
  <c r="G70" i="7"/>
  <c r="G64" i="7"/>
  <c r="G58" i="7"/>
  <c r="G52" i="7"/>
  <c r="G46" i="7"/>
  <c r="G40" i="7"/>
  <c r="G34" i="7"/>
  <c r="G28" i="7"/>
  <c r="G22" i="7"/>
  <c r="G16" i="7"/>
  <c r="G10" i="7"/>
  <c r="G89" i="7"/>
  <c r="G83" i="7"/>
  <c r="G77" i="7"/>
  <c r="G71" i="7"/>
  <c r="G65" i="7"/>
  <c r="G59" i="7"/>
  <c r="G53" i="7"/>
  <c r="G47" i="7"/>
  <c r="G41" i="7"/>
  <c r="G35" i="7"/>
  <c r="G29" i="7"/>
  <c r="G23" i="7"/>
  <c r="G17" i="7"/>
  <c r="G11" i="7"/>
  <c r="G91" i="7"/>
  <c r="G92" i="7"/>
  <c r="G86" i="7"/>
  <c r="G80" i="7"/>
  <c r="G74" i="7"/>
  <c r="G68" i="7"/>
  <c r="G62" i="7"/>
  <c r="G56" i="7"/>
  <c r="G50" i="7"/>
  <c r="G44" i="7"/>
  <c r="G38" i="7"/>
  <c r="G32" i="7"/>
  <c r="G26" i="7"/>
  <c r="G20" i="7"/>
  <c r="G14" i="7"/>
  <c r="G8" i="7"/>
  <c r="G140" i="7" s="1"/>
  <c r="AE140" i="7"/>
  <c r="G235" i="6"/>
  <c r="G211" i="6"/>
  <c r="G193" i="6"/>
  <c r="G172" i="6"/>
  <c r="G169" i="6"/>
  <c r="G166" i="6"/>
  <c r="G163" i="6"/>
  <c r="G160" i="6"/>
  <c r="G157" i="6"/>
  <c r="G75" i="6"/>
  <c r="G180" i="6"/>
  <c r="G179" i="6"/>
  <c r="G177" i="6"/>
  <c r="G175" i="6"/>
  <c r="G145" i="6"/>
  <c r="G109" i="6"/>
  <c r="G91" i="6"/>
  <c r="G52" i="6"/>
  <c r="G49" i="6"/>
  <c r="G46" i="6"/>
  <c r="G43" i="6"/>
  <c r="G40" i="6"/>
  <c r="G102" i="6"/>
  <c r="G101" i="6"/>
  <c r="G100" i="6"/>
  <c r="G99" i="6"/>
  <c r="G97" i="6"/>
  <c r="G73" i="6"/>
  <c r="G55" i="6"/>
  <c r="G28" i="6"/>
  <c r="G25" i="6"/>
  <c r="G22" i="6"/>
  <c r="G19" i="6"/>
  <c r="G16" i="6"/>
  <c r="G13" i="6"/>
  <c r="G10" i="6"/>
  <c r="G199" i="6"/>
  <c r="G35" i="6"/>
  <c r="G33" i="6"/>
  <c r="G206" i="6"/>
  <c r="G36" i="6"/>
  <c r="G31" i="6"/>
  <c r="G140" i="6"/>
  <c r="G139" i="6"/>
  <c r="G7" i="6"/>
  <c r="G234" i="6"/>
  <c r="G233" i="6"/>
  <c r="G231" i="6"/>
  <c r="G226" i="6"/>
  <c r="G223" i="6"/>
  <c r="G217" i="6"/>
  <c r="G201" i="6"/>
  <c r="G194" i="6"/>
  <c r="G162" i="6"/>
  <c r="G161" i="6"/>
  <c r="G159" i="6"/>
  <c r="G154" i="6"/>
  <c r="G151" i="6"/>
  <c r="G148" i="6"/>
  <c r="G122" i="6"/>
  <c r="G116" i="6"/>
  <c r="G110" i="6"/>
  <c r="G96" i="6"/>
  <c r="G95" i="6"/>
  <c r="G94" i="6"/>
  <c r="G93" i="6"/>
  <c r="G85" i="6"/>
  <c r="G79" i="6"/>
  <c r="G76" i="6"/>
  <c r="G216" i="6"/>
  <c r="G215" i="6"/>
  <c r="G214" i="6"/>
  <c r="G213" i="6"/>
  <c r="G207" i="6"/>
  <c r="G205" i="6"/>
  <c r="G202" i="6"/>
  <c r="G156" i="6"/>
  <c r="G155" i="6"/>
  <c r="G153" i="6"/>
  <c r="G104" i="6"/>
  <c r="G57" i="6"/>
  <c r="G50" i="6"/>
  <c r="G44" i="6"/>
  <c r="G38" i="6"/>
  <c r="G204" i="6"/>
  <c r="G203" i="6"/>
  <c r="G196" i="6"/>
  <c r="G176" i="6"/>
  <c r="G144" i="6"/>
  <c r="G143" i="6"/>
  <c r="G142" i="6"/>
  <c r="G141" i="6"/>
  <c r="G133" i="6"/>
  <c r="G130" i="6"/>
  <c r="G127" i="6"/>
  <c r="G121" i="6"/>
  <c r="G115" i="6"/>
  <c r="G72" i="6"/>
  <c r="G71" i="6"/>
  <c r="G70" i="6"/>
  <c r="G69" i="6"/>
  <c r="G64" i="6"/>
  <c r="G61" i="6"/>
  <c r="G58" i="6"/>
  <c r="G45" i="6"/>
  <c r="G39" i="6"/>
  <c r="G32" i="6"/>
  <c r="G198" i="6"/>
  <c r="G197" i="6"/>
  <c r="G195" i="6"/>
  <c r="G158" i="6"/>
  <c r="G60" i="6"/>
  <c r="G59" i="6"/>
  <c r="G14" i="6"/>
  <c r="G8" i="6"/>
  <c r="G212" i="6"/>
  <c r="G192" i="6"/>
  <c r="G191" i="6"/>
  <c r="G189" i="6"/>
  <c r="G178" i="6"/>
  <c r="G152" i="6"/>
  <c r="G146" i="6"/>
  <c r="G108" i="6"/>
  <c r="G107" i="6"/>
  <c r="G106" i="6"/>
  <c r="G105" i="6"/>
  <c r="G74" i="6"/>
  <c r="G54" i="6"/>
  <c r="G53" i="6"/>
  <c r="G34" i="6"/>
  <c r="G9" i="6"/>
  <c r="G228" i="6"/>
  <c r="G227" i="6"/>
  <c r="G225" i="6"/>
  <c r="G138" i="6"/>
  <c r="G137" i="6"/>
  <c r="G136" i="6"/>
  <c r="G135" i="6"/>
  <c r="G88" i="6"/>
  <c r="G131" i="6"/>
  <c r="G129" i="6"/>
  <c r="G24" i="6"/>
  <c r="G23" i="6"/>
  <c r="G21" i="6"/>
  <c r="G230" i="6"/>
  <c r="G210" i="6"/>
  <c r="G209" i="6"/>
  <c r="G208" i="6"/>
  <c r="G188" i="6"/>
  <c r="G182" i="6"/>
  <c r="G168" i="6"/>
  <c r="G167" i="6"/>
  <c r="G165" i="6"/>
  <c r="G126" i="6"/>
  <c r="G125" i="6"/>
  <c r="G124" i="6"/>
  <c r="G123" i="6"/>
  <c r="G66" i="6"/>
  <c r="G65" i="6"/>
  <c r="G51" i="6"/>
  <c r="G18" i="6"/>
  <c r="G17" i="6"/>
  <c r="G15" i="6"/>
  <c r="G90" i="6"/>
  <c r="G89" i="6"/>
  <c r="G87" i="6"/>
  <c r="G132" i="6"/>
  <c r="G224" i="6"/>
  <c r="G218" i="6"/>
  <c r="G134" i="6"/>
  <c r="G86" i="6"/>
  <c r="G80" i="6"/>
  <c r="G30" i="6"/>
  <c r="G29" i="6"/>
  <c r="G27" i="6"/>
  <c r="G174" i="6"/>
  <c r="G173" i="6"/>
  <c r="G171" i="6"/>
  <c r="G170" i="6"/>
  <c r="G120" i="6"/>
  <c r="G119" i="6"/>
  <c r="G118" i="6"/>
  <c r="G117" i="6"/>
  <c r="G98" i="6"/>
  <c r="G84" i="6"/>
  <c r="G83" i="6"/>
  <c r="G82" i="6"/>
  <c r="G81" i="6"/>
  <c r="G62" i="6"/>
  <c r="G48" i="6"/>
  <c r="G47" i="6"/>
  <c r="G26" i="6"/>
  <c r="G12" i="6"/>
  <c r="G11" i="6"/>
  <c r="G222" i="6"/>
  <c r="G221" i="6"/>
  <c r="G220" i="6"/>
  <c r="G219" i="6"/>
  <c r="G200" i="6"/>
  <c r="G186" i="6"/>
  <c r="G185" i="6"/>
  <c r="G184" i="6"/>
  <c r="G183" i="6"/>
  <c r="G164" i="6"/>
  <c r="G150" i="6"/>
  <c r="G149" i="6"/>
  <c r="G147" i="6"/>
  <c r="G128" i="6"/>
  <c r="G114" i="6"/>
  <c r="G113" i="6"/>
  <c r="G112" i="6"/>
  <c r="G111" i="6"/>
  <c r="G92" i="6"/>
  <c r="G78" i="6"/>
  <c r="G77" i="6"/>
  <c r="G63" i="6"/>
  <c r="G56" i="6"/>
  <c r="G42" i="6"/>
  <c r="G41" i="6"/>
  <c r="G20" i="6"/>
  <c r="S37" i="4"/>
  <c r="M37" i="4"/>
  <c r="AE37" i="4"/>
  <c r="K236" i="6"/>
  <c r="I236" i="6"/>
  <c r="AE236" i="6"/>
  <c r="Y236" i="6"/>
  <c r="J236" i="6"/>
  <c r="H236" i="6"/>
  <c r="L236" i="6"/>
  <c r="M236" i="6"/>
  <c r="S236" i="6"/>
  <c r="J82" i="9"/>
  <c r="Y82" i="9"/>
  <c r="G80" i="9"/>
  <c r="H82" i="9"/>
  <c r="G81" i="9"/>
  <c r="G32" i="5"/>
  <c r="G33" i="5" s="1"/>
  <c r="I37" i="4"/>
  <c r="I7" i="4"/>
  <c r="J7" i="4"/>
  <c r="K7" i="4"/>
  <c r="L7" i="4"/>
  <c r="H7" i="4"/>
  <c r="O268" i="3"/>
  <c r="G15" i="4" l="1"/>
  <c r="H37" i="4"/>
  <c r="G14" i="4"/>
  <c r="G37" i="4" s="1"/>
  <c r="J37" i="4"/>
  <c r="K37" i="4"/>
  <c r="L37" i="4"/>
  <c r="G16" i="4"/>
  <c r="G236" i="6"/>
  <c r="G82" i="9"/>
  <c r="AG59" i="1" l="1"/>
  <c r="AA59" i="1"/>
  <c r="U59" i="1"/>
  <c r="K59" i="1"/>
  <c r="L59" i="1"/>
  <c r="M59" i="1"/>
  <c r="N59" i="1"/>
  <c r="J59" i="1"/>
  <c r="O59" i="1"/>
  <c r="I59" i="1" l="1"/>
  <c r="H16" i="17"/>
  <c r="I16" i="17"/>
  <c r="J16" i="17"/>
  <c r="K16" i="17"/>
  <c r="L16" i="17"/>
  <c r="M16" i="17"/>
  <c r="N16" i="17"/>
  <c r="O16" i="17"/>
  <c r="P16" i="17"/>
  <c r="Q16" i="17"/>
  <c r="R16" i="17"/>
  <c r="S16" i="17"/>
  <c r="T16" i="17"/>
  <c r="U16" i="17"/>
  <c r="V16" i="17"/>
  <c r="W16" i="17"/>
  <c r="X16" i="17"/>
  <c r="Y16" i="17"/>
  <c r="Z16" i="17"/>
  <c r="AA16" i="17"/>
  <c r="AB16" i="17"/>
  <c r="AC16" i="17"/>
  <c r="AD16" i="17"/>
  <c r="AE16" i="17"/>
  <c r="AF16" i="17"/>
  <c r="AG16" i="17"/>
  <c r="AH16" i="17"/>
  <c r="AI16" i="17"/>
  <c r="AJ16" i="17"/>
  <c r="G16" i="17"/>
  <c r="AJ68" i="16"/>
  <c r="H103" i="15"/>
  <c r="I103" i="15"/>
  <c r="J103" i="15"/>
  <c r="K103" i="15"/>
  <c r="L103" i="15"/>
  <c r="M103" i="15"/>
  <c r="N103" i="15"/>
  <c r="O103" i="15"/>
  <c r="P103" i="15"/>
  <c r="Q103" i="15"/>
  <c r="R103" i="15"/>
  <c r="S103" i="15"/>
  <c r="T103" i="15"/>
  <c r="U103" i="15"/>
  <c r="V103" i="15"/>
  <c r="W103" i="15"/>
  <c r="X103" i="15"/>
  <c r="Y103" i="15"/>
  <c r="Z103" i="15"/>
  <c r="AA103" i="15"/>
  <c r="AB103" i="15"/>
  <c r="AC103" i="15"/>
  <c r="AD103" i="15"/>
  <c r="AE103" i="15"/>
  <c r="AF103" i="15"/>
  <c r="AG103" i="15"/>
  <c r="AH103" i="15"/>
  <c r="AI103" i="15"/>
  <c r="AJ103" i="15"/>
  <c r="G103" i="15"/>
  <c r="H107" i="14"/>
  <c r="I107" i="14"/>
  <c r="J107" i="14"/>
  <c r="K107" i="14"/>
  <c r="L107" i="14"/>
  <c r="M107" i="14"/>
  <c r="N107" i="14"/>
  <c r="O107" i="14"/>
  <c r="P107" i="14"/>
  <c r="Q107" i="14"/>
  <c r="R107" i="14"/>
  <c r="S107" i="14"/>
  <c r="T107" i="14"/>
  <c r="U107" i="14"/>
  <c r="V107" i="14"/>
  <c r="W107" i="14"/>
  <c r="X107" i="14"/>
  <c r="Y107" i="14"/>
  <c r="Z107" i="14"/>
  <c r="AA107" i="14"/>
  <c r="AB107" i="14"/>
  <c r="AC107" i="14"/>
  <c r="AD107" i="14"/>
  <c r="AE107" i="14"/>
  <c r="AF107" i="14"/>
  <c r="AG107" i="14"/>
  <c r="AH107" i="14"/>
  <c r="AI107" i="14"/>
  <c r="AJ107" i="14"/>
  <c r="G107" i="14"/>
  <c r="H88" i="8"/>
  <c r="I88" i="8"/>
  <c r="J88" i="8"/>
  <c r="K88" i="8"/>
  <c r="L88" i="8"/>
  <c r="M88" i="8"/>
  <c r="N88" i="8"/>
  <c r="O88" i="8"/>
  <c r="P88" i="8"/>
  <c r="Q88" i="8"/>
  <c r="R88" i="8"/>
  <c r="S88" i="8"/>
  <c r="T88" i="8"/>
  <c r="U88" i="8"/>
  <c r="V88" i="8"/>
  <c r="W88" i="8"/>
  <c r="X88" i="8"/>
  <c r="Y88" i="8"/>
  <c r="Z88" i="8"/>
  <c r="AA88" i="8"/>
  <c r="AB88" i="8"/>
  <c r="AC88" i="8"/>
  <c r="AD88" i="8"/>
  <c r="AE88" i="8"/>
  <c r="AF88" i="8"/>
  <c r="AG88" i="8"/>
  <c r="AH88" i="8"/>
  <c r="AI88" i="8"/>
  <c r="AJ88" i="8"/>
  <c r="G88" i="8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X101" i="2"/>
  <c r="Y101" i="2"/>
  <c r="Z101" i="2"/>
  <c r="AA101" i="2"/>
  <c r="AB101" i="2"/>
  <c r="AC101" i="2"/>
  <c r="AD101" i="2"/>
  <c r="AE101" i="2"/>
  <c r="AF101" i="2"/>
  <c r="AG101" i="2"/>
  <c r="AH101" i="2"/>
  <c r="AI101" i="2"/>
  <c r="AJ101" i="2"/>
  <c r="AK101" i="2"/>
  <c r="AL101" i="2"/>
  <c r="J102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X102" i="2"/>
  <c r="Y102" i="2"/>
  <c r="Z102" i="2"/>
  <c r="AA102" i="2"/>
  <c r="AB102" i="2"/>
  <c r="AC102" i="2"/>
  <c r="AD102" i="2"/>
  <c r="AE102" i="2"/>
  <c r="AF102" i="2"/>
  <c r="AG102" i="2"/>
  <c r="AH102" i="2"/>
  <c r="AI102" i="2"/>
  <c r="AJ102" i="2"/>
  <c r="AK102" i="2"/>
  <c r="AL102" i="2"/>
  <c r="I102" i="2"/>
  <c r="I101" i="2"/>
  <c r="J278" i="1"/>
  <c r="K278" i="1"/>
  <c r="L278" i="1"/>
  <c r="M278" i="1"/>
  <c r="N278" i="1"/>
  <c r="O278" i="1"/>
  <c r="P278" i="1"/>
  <c r="Q278" i="1"/>
  <c r="R278" i="1"/>
  <c r="S278" i="1"/>
  <c r="T278" i="1"/>
  <c r="U278" i="1"/>
  <c r="V278" i="1"/>
  <c r="W278" i="1"/>
  <c r="X278" i="1"/>
  <c r="Y278" i="1"/>
  <c r="Z278" i="1"/>
  <c r="AA278" i="1"/>
  <c r="AB278" i="1"/>
  <c r="AC278" i="1"/>
  <c r="AD278" i="1"/>
  <c r="AE278" i="1"/>
  <c r="AF278" i="1"/>
  <c r="AG278" i="1"/>
  <c r="AH278" i="1"/>
  <c r="AI278" i="1"/>
  <c r="AJ278" i="1"/>
  <c r="AK278" i="1"/>
  <c r="AL278" i="1"/>
  <c r="I278" i="1"/>
  <c r="J277" i="1"/>
  <c r="K277" i="1"/>
  <c r="L277" i="1"/>
  <c r="M277" i="1"/>
  <c r="N277" i="1"/>
  <c r="O277" i="1"/>
  <c r="P277" i="1"/>
  <c r="Q277" i="1"/>
  <c r="R277" i="1"/>
  <c r="S277" i="1"/>
  <c r="T277" i="1"/>
  <c r="U277" i="1"/>
  <c r="V277" i="1"/>
  <c r="W277" i="1"/>
  <c r="X277" i="1"/>
  <c r="Y277" i="1"/>
  <c r="Z277" i="1"/>
  <c r="AA277" i="1"/>
  <c r="AB277" i="1"/>
  <c r="AC277" i="1"/>
  <c r="AD277" i="1"/>
  <c r="AE277" i="1"/>
  <c r="AF277" i="1"/>
  <c r="AG277" i="1"/>
  <c r="AH277" i="1"/>
  <c r="AI277" i="1"/>
  <c r="AJ277" i="1"/>
  <c r="AK277" i="1"/>
  <c r="AL277" i="1"/>
  <c r="I277" i="1"/>
</calcChain>
</file>

<file path=xl/sharedStrings.xml><?xml version="1.0" encoding="utf-8"?>
<sst xmlns="http://schemas.openxmlformats.org/spreadsheetml/2006/main" count="8740" uniqueCount="482">
  <si>
    <t>Форма собственности</t>
  </si>
  <si>
    <t>Код в кодировке единого реестра</t>
  </si>
  <si>
    <t>Код МО</t>
  </si>
  <si>
    <t>Наименование медицинской организации</t>
  </si>
  <si>
    <t>Код условия оказания</t>
  </si>
  <si>
    <t>Условие оказания</t>
  </si>
  <si>
    <t>Код профиля</t>
  </si>
  <si>
    <t>Профиль</t>
  </si>
  <si>
    <t>Всего</t>
  </si>
  <si>
    <t>1 КВАРТАЛ</t>
  </si>
  <si>
    <t>2 КВАРТАЛ</t>
  </si>
  <si>
    <t>3 КВАРТАЛ</t>
  </si>
  <si>
    <t>4 КВАРТАЛ</t>
  </si>
  <si>
    <t>Всего (СМО)</t>
  </si>
  <si>
    <t>в том числе по СМО</t>
  </si>
  <si>
    <t>АО "МАКС-М"</t>
  </si>
  <si>
    <t>АО "СК "СОГАЗ-Мед"</t>
  </si>
  <si>
    <t xml:space="preserve">ООО "Капитал МС"
</t>
  </si>
  <si>
    <t xml:space="preserve">ООО "СМК "РЕСО-Мед"
</t>
  </si>
  <si>
    <t>ООО "МСК "Медстрах"</t>
  </si>
  <si>
    <t>ЧУЗ</t>
  </si>
  <si>
    <t>ООО "ДИРЕКЦИЯ"</t>
  </si>
  <si>
    <t>Круглосуточный стационар</t>
  </si>
  <si>
    <t>-</t>
  </si>
  <si>
    <t>Все профили</t>
  </si>
  <si>
    <t>в том числе "онкология"</t>
  </si>
  <si>
    <t>ООО "НАУЧНО- ПРАКТИЧЕСКИЙ ЦЕНТР ВОССТАНОВЛЕНИЯ ЗРЕНИЯ"</t>
  </si>
  <si>
    <t>ГУЗ</t>
  </si>
  <si>
    <t>ГБУЗ МО "БАЛАШИХИНСКАЯ ОБЛАСТНАЯ БОЛЬНИЦА"</t>
  </si>
  <si>
    <t>ГБУЗ МО "БАЛАШИХИНСКИЙ РОДИЛЬНЫЙ ДОМ"</t>
  </si>
  <si>
    <t>ООО "ПЭТ-ТЕХНОЛОДЖИ БАЛАШИХА"</t>
  </si>
  <si>
    <t>ГБУЗ МО "ВОЛОКОЛАМСКАЯ ЦЕНТРАЛЬНАЯ РАЙОННАЯ БОЛЬНИЦА"</t>
  </si>
  <si>
    <t>ГАУЗ МО "ВОСКРЕСЕНСКАЯ ПЕРВАЯ РАЙОННАЯ БОЛЬНИЦА"</t>
  </si>
  <si>
    <t>ГАУЗ МО "ВОСКРЕСЕНСКАЯ РАЙОННАЯ БОЛЬНИЦА № 2"</t>
  </si>
  <si>
    <t>ГБУЗ МО "ДМИТРОВСКАЯ ОБЛАСТНАЯ БОЛЬНИЦА"</t>
  </si>
  <si>
    <t>ГБУЗ МО "ДОЛГОПРУДНЕНСКАЯ ЦЕНТРАЛЬНАЯ ГОРОДСКАЯ БОЛЬНИЦА"</t>
  </si>
  <si>
    <t>ГБУЗ МО "ДОМОДЕДОВСКАЯ ЦЕНТРАЛЬНАЯ ГОРОДСКАЯ БОЛЬНИЦА"</t>
  </si>
  <si>
    <t>ГАУЗ МО "ДУБНЕНСКАЯ ГОРОДСКАЯ БОЛЬНИЦА"</t>
  </si>
  <si>
    <t>ФУЗ</t>
  </si>
  <si>
    <t>ФБУЗ "МСЧ № 9" ФМБА</t>
  </si>
  <si>
    <t>ГБУЗ МО "ЕГОРЬЕВСКАЯ ЦЕНТРАЛЬНАЯ РАЙОННАЯ БОЛЬНИЦА"</t>
  </si>
  <si>
    <t>ГБУЗ МО "ЕГОРЬЕВСКИЙ КОЖНО-ВЕНЕРОЛОГИЧЕСКИЙ ДИСПАНСЕР"</t>
  </si>
  <si>
    <t>ООО "МЕД ГАРАНТ"</t>
  </si>
  <si>
    <t>ГБУЗ МО "ЖУКОВСКАЯ ГОРОДСКАЯ КЛИНИЧЕСКАЯ БОЛЬНИЦА"</t>
  </si>
  <si>
    <t>ГБУЗ МО ДЕТСКИЙ САНАТОРИЙ "ОТДЫХ"</t>
  </si>
  <si>
    <t>ГБУЗ МО "ЗАРАЙСКАЯ ЦЕНТРАЛЬНАЯ РАЙОННАЯ БОЛЬНИЦА"</t>
  </si>
  <si>
    <t>ГБУЗ МО "ИВАНТЕЕВСКАЯ ЦЕНТРАЛЬНАЯ ГОРОДСКАЯ БОЛЬНИЦА"</t>
  </si>
  <si>
    <t>ГБУЗ МО "ИСТРИНСКАЯ ОБЛАСТНАЯ КЛИНИЧЕСКАЯ БОЛЬНИЦА"</t>
  </si>
  <si>
    <t>ГБУЗ МО "КОРОЛЕВСКАЯ ГОРОДСКАЯ БОЛЬНИЦА"</t>
  </si>
  <si>
    <t>ГАУЗ МО "КОРОЛЕВСКИЙ КОЖНО-ВЕНЕРОЛОГИЧЕСКИЙ ДИСПАНСЕР"</t>
  </si>
  <si>
    <t>ООО НАУЧНО-ИССЛЕДОВАТЕЛЬСКИЙ МЕДИЦИНСКИЙ ЦЕНТР "МЕДИКА МЕНТЕ"</t>
  </si>
  <si>
    <t>ГБУЗ МО "КАШИРСКАЯ ЦЕНТРАЛЬНАЯ РАЙОННАЯ БОЛЬНИЦА"</t>
  </si>
  <si>
    <t>ГАУЗ МО "КЛИНСКАЯ ОБЛАСТНАЯ БОЛЬНИЦА"</t>
  </si>
  <si>
    <t>ГАУЗ МО "КЛИНСКИЙ КОЖНО-ВЕНЕРОЛОГИЧЕСКИЙ ДИСПАНСЕР"</t>
  </si>
  <si>
    <t>ООО "КЛИНИКА ИННОВАЦИОННОЙ ХИРУРГИИ"</t>
  </si>
  <si>
    <t>ООО "КЛИНИКАПРОФ"</t>
  </si>
  <si>
    <t>ГБУЗ МО "КОЛОМЕНСКАЯ ЦЕНТРАЛЬНАЯ РАЙОННАЯ БОЛЬНИЦА"</t>
  </si>
  <si>
    <t>ООО "МЕГАМЕДИКЛ"</t>
  </si>
  <si>
    <t>ГБУЗ МО "КОЛОМЕНСКИЙ ПЕРИНАТАЛЬНЫЙ ЦЕНТР"</t>
  </si>
  <si>
    <t>ГБУЗ МО "КРАСНОГОРСКАЯ ГОРОДСКАЯ БОЛЬНИЦА №1"</t>
  </si>
  <si>
    <t>ГБУЗ МО "КРАСНОГОРСКАЯ ГОРОДСКАЯ БОЛЬНИЦА №2"</t>
  </si>
  <si>
    <t>ГБУЗ МО "ВИДНОВСКАЯ РАЙОННАЯ КЛИНИЧЕСКАЯ БОЛЬНИЦА"</t>
  </si>
  <si>
    <t>ГБУЗ МО "ВИДНОВСКИЙ ПЕРИНАТАЛЬНЫЙ ЦЕНТР"</t>
  </si>
  <si>
    <t>ООО "ПОЛИКЛИНИКА №1 ВИТА МЕДИКУС"</t>
  </si>
  <si>
    <t>ГБУЗ МО "ЛОТОШИНСКАЯ ЦЕНТРАЛЬНАЯ РАЙОННАЯ БОЛЬНИЦА"</t>
  </si>
  <si>
    <t>ГБУЗ МО "ЛОБНЕНСКАЯ ЦЕНТРАЛЬНАЯ ГОРОДСКАЯ БОЛЬНИЦА"</t>
  </si>
  <si>
    <t>ГБУЗ МО "ЛУХОВИЦКАЯ ЦЕНТРАЛЬНАЯ РАЙОННАЯ БОЛЬНИЦА"</t>
  </si>
  <si>
    <t>ГБУЗ МО "ЛЫТКАРИНСКАЯ ГОРОДСКАЯ БОЛЬНИЦА"</t>
  </si>
  <si>
    <t>ГБУЗ МО "ДЗЕРЖИНСКАЯ ГОРОДСКАЯ БОЛЬНИЦА"</t>
  </si>
  <si>
    <t>ФГБУЗ "МСЧ № 152 ФМБА"</t>
  </si>
  <si>
    <t>ГБУЗ МО "ЛЮБЕРЕЦКИЙ КОЖНО-ВЕНЕРОЛОГИЧЕСКИЙ ДИСПАНСЕР"</t>
  </si>
  <si>
    <t>ГБУЗ МО "МОСКОВСКИЙ ОБЛАСТНОЙ ЦЕНТР ОХРАНЫ МАТЕРИНСТВА И ДЕТСТВА"</t>
  </si>
  <si>
    <t>ГБУЗ МО "ЛЮБЕРЕЦКАЯ ОБЛАСТНАЯ БОЛЬНИЦА"</t>
  </si>
  <si>
    <t>ГБУЗ МО "МОЖАЙСКАЯ ЦЕНТРАЛЬНАЯ РАЙОННАЯ БОЛЬНИЦА"</t>
  </si>
  <si>
    <t>ГБУЗ МО "МЫТИЩИНСКАЯ ГОРОДСКАЯ КЛИНИЧЕСКАЯ БОЛЬНИЦА"</t>
  </si>
  <si>
    <t>ГБУЗ МО "НАРО-ФОМИНСКИЙ ПЕРИНАТАЛЬНЫЙ ЦЕНТР"</t>
  </si>
  <si>
    <t>ГБУЗ МО "НАРО-ФОМИНСКАЯ ОБЛАСТНАЯ БОЛЬНИЦА"</t>
  </si>
  <si>
    <t>ГБУЗ МО "НОГИНСКАЯ ЦЕНТРАЛЬНАЯ РАЙОННАЯ БОЛЬНИЦА"</t>
  </si>
  <si>
    <t>ФГБУЗ БОЛЬНИЦА НАУЧНОГО ЦЕНТРА РАН В ЧЕРНОГОЛОВКЕ</t>
  </si>
  <si>
    <t>ФГБУЗ "ФЕДЕРАЛЬНЫЙ НАУЧНО-КЛИНИЧЕСКИЙ ЦЕНТР ФИЗИКО-ХИМИЧЕСКОЙ МЕДИЦИНЫ ФМБА"</t>
  </si>
  <si>
    <t>ГАУЗ МО "ОДИНЦОВСКИЙ КОЖНО-ВЕНЕРОЛОГИЧЕСКИЙ ДИСПАНСЕР"</t>
  </si>
  <si>
    <t>ООО "МИР ЗВУКОВ"</t>
  </si>
  <si>
    <t>ГБУЗ МО "ОДИНЦОВСКАЯ ОБЛАСТНАЯ БОЛЬНИЦА"</t>
  </si>
  <si>
    <t>ООО "МЕЖДУНАРОДНЫЙ ОНКОЛОГИЧЕСКИЙ ЦЕНТР"</t>
  </si>
  <si>
    <t>ГБУЗ МО "ОЗЕРСКАЯ ЦЕНТРАЛЬНАЯ РАЙОННАЯ БОЛЬНИЦА"</t>
  </si>
  <si>
    <t>ГБУЗ Московской области "ДРЕЗНЕНСКАЯ ГОРОДСКАЯ БОЛЬНИЦА"</t>
  </si>
  <si>
    <t>ГБУЗ МО "ЛИКИНСКАЯ ГОРОДСКАЯ БОЛЬНИЦА"</t>
  </si>
  <si>
    <t>ГБУЗ МО "ДЕМИХОВСКАЯ УЧАСТКОВАЯ БОЛЬНИЦА"</t>
  </si>
  <si>
    <t>ГБУЗ МО "АВСЮНИНСКАЯ УЧАСТКОВАЯ БОЛЬНИЦА"</t>
  </si>
  <si>
    <t>ГБУЗ МО "ДАВЫДОВСКАЯ РАЙОННАЯ БОЛЬНИЦА"</t>
  </si>
  <si>
    <t>ГБУЗ МО "ОРЕХОВО-ЗУЕВСКИЙ КОЖНО-ВЕНЕРОЛОГИЧЕСКИЙ ДИСПАНСЕР"</t>
  </si>
  <si>
    <t>ГБУЗ МО "ОРЕХОВО-ЗУЕВСКАЯ ЦЕНТРАЛЬНАЯ ГОРОДСКАЯ БОЛЬНИЦА"</t>
  </si>
  <si>
    <t>ООО "ОРМЕДИКЛ"</t>
  </si>
  <si>
    <t>ООО "КЛИНИКА НОВАЯ МЕДИЦИНА"</t>
  </si>
  <si>
    <t>ООО "ОНКОКЛИНИКА"</t>
  </si>
  <si>
    <t>ГБУЗ МО "ПАВЛОВО-ПОСАДСКАЯ ЦЕНТРАЛЬНАЯ РАЙОННАЯ БОЛЬНИЦА"</t>
  </si>
  <si>
    <t>ГАУЗ МО "ПАВЛОВО-ПОСАДСКИЙ КОЖНО-ВЕНЕРОЛОГИЧЕСКИЙ ДИСПАНСЕР"</t>
  </si>
  <si>
    <t>ГБУЗ МО "ЭЛЕКТРОГОРСКАЯ ГОРОДСКАЯ БОЛЬНИЦА"</t>
  </si>
  <si>
    <t>ГБУЗ МО "ПОДОЛЬСКАЯ ДЕТСКАЯ ГОРОДСКАЯ БОЛЬНИЦА"</t>
  </si>
  <si>
    <t>ГБУЗ МО "ПОДОЛЬСКИЙ РОДИЛЬНЫЙ ДОМ"</t>
  </si>
  <si>
    <t>ООО "ПЭТ-ТЕХНОЛОДЖИ ПОДОЛЬСК"</t>
  </si>
  <si>
    <t>ГБУЗ МО "ПОДОЛЬСКАЯ ОБЛАСТНАЯ КЛИНИЧЕСКАЯ БОЛЬНИЦА"</t>
  </si>
  <si>
    <t>ГБУЗ МО "МОСКОВСКАЯ ОБЛАСТНАЯ БОЛЬНИЦА ИМ. ПРОФ. РОЗАНОВА В.Н."</t>
  </si>
  <si>
    <t>ГБУЗ МО "РАМЕНСКАЯ ОБЛАСТНАЯ БОЛЬНИЦА"</t>
  </si>
  <si>
    <t>ГАУЗ МО "ЦЕНТРАЛЬНАЯ ГОРОДСКАЯ КЛИНИЧЕСКАЯ БОЛЬНИЦА Г. РЕУТОВ"</t>
  </si>
  <si>
    <t>ГБУЗ МО "РУЗСКАЯ ОБЛАСТНАЯ БОЛЬНИЦА"</t>
  </si>
  <si>
    <t>ГБУЗ МО "СЕРГИЕВО-ПОСАДСКАЯ РАЙОННАЯ БОЛЬНИЦА"</t>
  </si>
  <si>
    <t>ФГБУЗ "ЦЕНТРАЛЬНАЯ МСЧ № 94 ФМБА"</t>
  </si>
  <si>
    <t>ГАУЗ МО "СЕРГИЕВО-ПОСАДСКИЙ КОЖНО-ВЕНЕРОЛОГИЧЕСКИЙ ДИСПАНСЕР"</t>
  </si>
  <si>
    <t>ООО "ЦЕНТР ОФТАЛЬМОХИРУРГИИ"</t>
  </si>
  <si>
    <t>ГБУЗ МО "СЕРЕБРЯНО-ПРУДСКАЯ ЦЕНТРАЛЬНАЯ РАЙОННАЯ БОЛЬНИЦА"</t>
  </si>
  <si>
    <t>ГБУЗ МО "СЕРПУХОВСКАЯ ЦЕНТРАЛЬНАЯ РАЙОННАЯ БОЛЬНИЦА"</t>
  </si>
  <si>
    <t>ГБУЗ МО "СЕРПУХОВСКИЙ РОДИЛЬНЫЙ ДОМ"</t>
  </si>
  <si>
    <t>ГБУЗ МО "СЕРПУХОВСКАЯ ГОРОДСКАЯ БОЛЬНИЦА ИМЕНИ СЕМАШКО Н.А."</t>
  </si>
  <si>
    <t>ГБУЗ МО "СОЛНЕЧНОГОРСКАЯ ОБЛАСТНАЯ БОЛЬНИЦА"</t>
  </si>
  <si>
    <t>ГБУЗ МО "СТУПИНСКАЯ ОБЛАСТНАЯ КЛИНИЧЕСКАЯ БОЛЬНИЦА"</t>
  </si>
  <si>
    <t>ГБУЗ МО "ТАЛДОМСКАЯ ЦЕНТРАЛЬНАЯ РАЙОННАЯ БОЛЬНИЦА"</t>
  </si>
  <si>
    <t>ГАУЗ МО "ЦЕНТРАЛЬНАЯ ГОРОДСКАЯ БОЛЬНИЦА ИМЕНИ М. В. ГОЛЬЦА"</t>
  </si>
  <si>
    <t>ГАУЗ МО "ХИМКИНСКАЯ ОБЛАСТНАЯ БОЛЬНИЦА"</t>
  </si>
  <si>
    <t>ГБУЗ МО "ЧЕХОВСКАЯ ОБЛАСТНАЯ БОЛЬНИЦА"</t>
  </si>
  <si>
    <t>ООО "ЧЕХОВСКИЙ СОСУДИСТЫЙ ЦЕНТР"</t>
  </si>
  <si>
    <t>ГБУЗ МО "ШАТУРСКАЯ ОБЛАСТНАЯ БОЛЬНИЦА"</t>
  </si>
  <si>
    <t>ГБУЗ МО "ШАХОВСКАЯ ЦЕНТРАЛЬНАЯ РАЙОННАЯ БОЛЬНИЦА"</t>
  </si>
  <si>
    <t>ГАУЗ МО "ЩЕЛКОВСКИЙ КОЖНО-ВЕНЕРОЛОГИЧЕСКИЙ ДИСПАНСЕР"</t>
  </si>
  <si>
    <t>ГБУЗ МО "ЩЕЛКОВСКИЙ ПЕРИНАТАЛЬНЫЙ ЦЕНТР"</t>
  </si>
  <si>
    <t>ГБУЗ МО "ЩЕЛКОВСКАЯ ОБЛАСТНАЯ БОЛЬНИЦА"</t>
  </si>
  <si>
    <t>ГБУЗ МО "ЭЛЕКТРОСТАЛЬСКАЯ ЦЕНТРАЛЬНАЯ ГОРОДСКАЯ БОЛЬНИЦА"</t>
  </si>
  <si>
    <t>ФГБУЗ "ЦЕНТРАЛЬНАЯ МСЧ № 21 ФМБА"</t>
  </si>
  <si>
    <t>ООО "ОГОНЕК- ЭС"</t>
  </si>
  <si>
    <t>ФГБУЗ "МСЧ № 154 ФМБА"</t>
  </si>
  <si>
    <t>ГБУЗ МО "ПРОТВИНСКАЯ ГОРОДСКАЯ БОЛЬНИЦА"</t>
  </si>
  <si>
    <t>ФГАУЗ БОЛЬНИЦА ПУЩИНСКОГО НАУЧНОГО ЦЕНТРА РАН</t>
  </si>
  <si>
    <t>ФГБУ "ФЕДЕРАЛЬНЫЙ КЛИНИЧЕСКИЙ ЦЕНТР ВЫСОКИХ МЕДИЦИНСКИХ ТЕХНОЛОГИЙ ФМБА"</t>
  </si>
  <si>
    <t>ФГБУ "НАЦИОНАЛЬНЫЙ МЕДИЦИНСКИЙ ИССЛЕДОВАТЕЛЬСКИЙ ЦЕНТР КОЛОПРОКТОЛОГИИ ИМЕНИ А.Н. РЫЖИХ" МЗ РФ</t>
  </si>
  <si>
    <t>ФГБУЗ "НАЦИОНАЛЬНЫЙ МЕДИЦИНСКИЙ ИССЛЕДОВАТЕЛЬСКИЙ ЦЕНТР ГЛАЗНЫХ БОЛЕЗНЕЙ ИМЕНИ ГЕЛЬМГОЛЬЦА" МЗ РФ</t>
  </si>
  <si>
    <t>ФГБУ "НАЦИОНАЛЬНЫЙ МЕДИКО-ХИРУРГИЧЕСКИЙ ЦЕНТР ИМЕНИ Н.И. ПИРОГОВА" МЗ РФ</t>
  </si>
  <si>
    <t>ФГБОУВО "МОСКОВСКИЙ ГОСУДАРСТВЕННЫЙ МЕДИКО-СТОМАТОЛОГИЧЕСКИЙ УНИВЕРСИТЕТИМЕНИ А.И. ЕВДОКИМОВА" МЗ РФ</t>
  </si>
  <si>
    <t>ФГБУЗ "3 ЦЕНТРАЛЬНЫЙ ВОЕННЫЙ КЛИНИЧЕСКИЙ ГОСПИТАЛЬ ИМЕНИ А.А. ВИШНЕВСКОГО" МО РФ</t>
  </si>
  <si>
    <t>ФГКУ "1586 ВОЕННЫЙ КЛИНИЧЕСКИЙ ГОСПИТАЛЬ" МО РФ</t>
  </si>
  <si>
    <t>ЛПУ САНАТОРИЙ "ОЗЕРЫ"</t>
  </si>
  <si>
    <t>ООО "ЛЕЧЕБНО-ПРОФИЛАКТИЧЕСКОЕ УЧРЕЖДЕНИЕ "САНАТОРИЙ ДОРОХОВО"</t>
  </si>
  <si>
    <t>ООО "САНАТОРИЙ "УДЕЛЬНАЯ"</t>
  </si>
  <si>
    <t>ГУП Г. МОСКВЫ "МЕДИЦИНСКИЙ ЦЕНТР УПРАВЛЕНИЯ ДЕЛАМИ МЭРА И ПРАВИТЕЛЬСТВА МОСКВЫ"</t>
  </si>
  <si>
    <t>ЗАО "САНАТОРИЙ ИМЕНИ ВОРОВСКОГО"</t>
  </si>
  <si>
    <t>УЧРЕЖДЕНИЕ "ЦЕНТР ВОССТАНОВИТЕЛЬНОЙ ТЕРАПИИ ДЛЯ ВОИНОВ-ИНТЕРНАЦИОНАЛИСТОВ ИМ. М. А. ЛИХОДЕЯ"</t>
  </si>
  <si>
    <t>АО "ГРУППА КОМПАНИЙ "МЕДСИ"</t>
  </si>
  <si>
    <t>ООО МЦВЛ "КОНСИЛИУМ"</t>
  </si>
  <si>
    <t>ООО "ХАВЕН"</t>
  </si>
  <si>
    <t>АО "МЕДИЦИНА"</t>
  </si>
  <si>
    <t>ООО "ЦЕНТР ПАЛЛИАТИВНОЙ МЕДИЦИНСКОЙ ПОМОЩИ" (ЦЕНТР АЛЬТ ОПИНИОН)</t>
  </si>
  <si>
    <t>АО "ЦЕНТР ЭНДОХИРУРГИИ И ЛИТОТРИПСИИ"</t>
  </si>
  <si>
    <t>АО "ЦЕНТРАЛЬНЫЙ СОВЕТ ПО ТУРИЗМУ И ОТДЫХУ" (ХОЛДИНГ)</t>
  </si>
  <si>
    <t>ООО "МОСКОВСКИЙ ЦЕНТР ВОССТАНОВИТЕЛЬНОГО ЛЕЧЕНИЯ"</t>
  </si>
  <si>
    <t>OOO "ЦЕНТР ИММУННОЙ И ТАРГЕТНОЙ ТЕРАПИИ"</t>
  </si>
  <si>
    <t>ГБУЗ МО "МОСКОВСКИЙ ОБЛАСТНОЙ НАУЧНО-ИССЛЕДОВАТЕЛЬСКИЙ КЛИНИЧЕСКИЙ ИНСТИТУТ ИМ. М.Ф. ВЛАДИМИРСКОГО"</t>
  </si>
  <si>
    <t>ГБУЗ МО "МОСКОВСКИЙ ОБЛАСТНОЙ НАУЧНО-ИССЛЕДОВАТЕЛЬСКИЙ ИНСТИТУТ АКУШЕРСТВА И ГИНЕКОЛОГИИ"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</si>
  <si>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</si>
  <si>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</si>
  <si>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ОНКОЛОГИЧЕСКИЙ ДИСПАНСЕР"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</si>
  <si>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</si>
  <si>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</si>
  <si>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</si>
  <si>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Итого</t>
  </si>
  <si>
    <t>ВМП</t>
  </si>
  <si>
    <t>ООО "КЛИНИКА МЕДИЦИНСКИХ ЭКСПЕРТИЗ"</t>
  </si>
  <si>
    <t>ООО "ЮНИВЕРСАЛ"</t>
  </si>
  <si>
    <t>Дневной стационар</t>
  </si>
  <si>
    <t>ООО МЕДИЦИНСКАЯ КОМПАНИЯ "ЗАБОТЛИВЫЙ ДОКТОР"</t>
  </si>
  <si>
    <t>пэт</t>
  </si>
  <si>
    <t>в том числе ПЭТ-исследование</t>
  </si>
  <si>
    <t>ООО "ЦЕНТР ТАРГЕТНОЙ ТЕРАПИИ"</t>
  </si>
  <si>
    <t>ФГУП "ЦЕНТРАЛЬНЫЙ АЭРОГИДРОДИНАМИЧЕСКИЙ ИНСТИТУТ ИМЕНИ ПРОФЕССОРА Н.Е. ЖУКОВСКОГО"</t>
  </si>
  <si>
    <t>ООО "ЦЕНТР НОВЫХ МЕДТЕХНОЛОГИЙ"</t>
  </si>
  <si>
    <t>ФГБУЗ "МСЧ № 170 ФМБА"</t>
  </si>
  <si>
    <t>ЧУЗ ПОЛИКЛИНИКА "РЖД-МЕДИЦИНА"МИКРОРАЙОНА ОЖЕРЕЛЬЕ ГОРОДА КАШИРА"</t>
  </si>
  <si>
    <t>ООО "КЛИНИКА"</t>
  </si>
  <si>
    <t>ГБУЗ МО "КОТЕЛЬНИКОВСКАЯ ГОРОДСКАЯ ПОЛИКЛИНИКА"</t>
  </si>
  <si>
    <t>ГАУЗ МО "МЫТИЩИНСКИЙ КОЖНО-ВЕНЕРОЛОГИЧЕСКИЙ ДИСПАНСЕР"</t>
  </si>
  <si>
    <t>ООО МЦ "ГАРМОНИЯ"</t>
  </si>
  <si>
    <t>ООО "ЦЕНТР СОВРЕМЕННОЙ МЕДИЦИНЫ"</t>
  </si>
  <si>
    <t>ООО "ТЕХНИЧЕСКО-ЭКОЛОГИЧЕСКИЙ ЦЕНТР "НЕМЧИНОВКА"</t>
  </si>
  <si>
    <t>ООО "АЛЬТАМЕД+"</t>
  </si>
  <si>
    <t>ООО "ОДИНМЕД"</t>
  </si>
  <si>
    <t>ООО "ЭКОМЕД"</t>
  </si>
  <si>
    <t>ГБУЗ МО "КУРОВСКАЯ ГОРОДСКАЯ БОЛЬНИЦА"</t>
  </si>
  <si>
    <t>ГБУЗ МО "ВЕРЕЙСКАЯ УЧАСТКОВАЯ БОЛЬНИЦА"</t>
  </si>
  <si>
    <t>ЧУЗ "ПОЛИКЛИНИКА "РЖД-МЕДИЦИНА"ГОРОДА ОРЕХОВО-ЗУЕВО"</t>
  </si>
  <si>
    <t>ГБУЗ МО "ОРЕХОВО-ЗУЕВСКИЙ РАЙОННЫЙ ЦЕНТР ОБЩЕЙ ВРАЧЕБНОЙ (СЕМЕЙНОЙ) ПРАКТИКИ"</t>
  </si>
  <si>
    <t>ООО "МЕЖБОЛЬНИЧНАЯ АПТЕКА"</t>
  </si>
  <si>
    <t>ООО "КЛИНИКА ДОКТОРА ШАТАЛОВА №4"</t>
  </si>
  <si>
    <t>ООО "АНТИ-ЭЙДЖ КЛИНИКА"</t>
  </si>
  <si>
    <t>ЗАО "ЭКОЛАБ"</t>
  </si>
  <si>
    <t>ООО "ОБЛАСТНОЙ ЦЕНТР ФЛЕБОЛОГИИ"</t>
  </si>
  <si>
    <t>ООО "НОВЫЕ МЕДТЕХНОЛОГИИ"</t>
  </si>
  <si>
    <t>ООО "НОВЫЕ МЕДТЕХНОЛОГИИ 1"</t>
  </si>
  <si>
    <t>ООО "ВАШ НЕВРОЛОГ"</t>
  </si>
  <si>
    <t>ООО "КЛИНИКА ЛАБОРАТОРНОЙ ДИАГНОСТИКИ ДНК"</t>
  </si>
  <si>
    <t>ООО "МЕД ЭКСПЕРТ"</t>
  </si>
  <si>
    <t>ООО "ЛИГА+"</t>
  </si>
  <si>
    <t>ООО "РЕАМЕД"</t>
  </si>
  <si>
    <t>ФГБУЗ "МСЧ № 164 ФМБА"</t>
  </si>
  <si>
    <t>ГАУЗ МО "СЕРПУХОВСКИЙ КОЖНО-ВЕНЕРОЛОГИЧЕСКИЙ ДИСПАНСЕР"</t>
  </si>
  <si>
    <t>ФГБУЗ "МСЧ № 8 ФМБА"</t>
  </si>
  <si>
    <t>ГБУЗ МО "СЕРПУХОВСКИЙ ГОРОДСКОЙ КОНСУЛЬТАТИВНО-ДИАГНОСТИЧЕСКИЙ ЦЕНТР"</t>
  </si>
  <si>
    <t>ГАУЗ МО "ХИМКИНСКИЙ КОЖНО-ВЕНЕРОЛОГИЧЕСКИЙ ДИСПАНСЕР"</t>
  </si>
  <si>
    <t>ООО ЦЕНТР МИКРОХИРУРГИИ ГЛАЗА "ПРО ЗРЕНИЕ"</t>
  </si>
  <si>
    <t>ФГБУЗ "МСЧ № 174 ФМБА"</t>
  </si>
  <si>
    <t>ООО "КЛИНИКА ДОКТОРА ШАТАЛОВА №5"</t>
  </si>
  <si>
    <t>ФГБУ "ФЕДЕРАЛЬНЫЙ НАУЧНО-КЛИНИЧЕСКИЙ ЦЕНТР МЕДИЦИНСКОЙ РЕАБИЛИТАЦИИ И КУРОРТОЛОГИИ ФМБА"</t>
  </si>
  <si>
    <t>ФГБУЗ "ЦЕНТРАЛЬНАЯ МСЧ № 119 ФМБА"</t>
  </si>
  <si>
    <t>ФГБУ "12 КОНСУЛЬТАТИВНО-ДИАГНОСТИЧЕСКИЙ ЦЕНТР" МО РФ</t>
  </si>
  <si>
    <t>ООО ГЛАЗНОЙ ЦЕНТР "ВОСТОК-ПРОЗРЕНИЕ"</t>
  </si>
  <si>
    <t>ООО ФИРМА "ГАЛЬМЕД"</t>
  </si>
  <si>
    <t>ООО "ПРЕМИУМ КЛИНИК-2"</t>
  </si>
  <si>
    <t>АО "ЦЕНТРАЛЬНАЯ БОЛЬНИЦА ЭКСПЕРТИЗЫ ЛЕТНО-ИСПЫТАТЕЛЬНОГО СОСТАВА"</t>
  </si>
  <si>
    <t>ООО "ХОРОШЕЕ НАСТРОЕНИЕ"</t>
  </si>
  <si>
    <t>АО "НАЦИОНАЛЬНЫЙ МЕДИЦИНСКИЙ СЕРВИС"</t>
  </si>
  <si>
    <t>ООО "ИННОВАЦИОННЫЙ СОСУДИСТЫЙ ЦЕНТР"</t>
  </si>
  <si>
    <t>ГАУЗ МО "МОСКОВСКАЯ ОБЛАСТНАЯ СТОМАТОЛОГИЧЕСКАЯ ПОЛИКЛИНИКА"</t>
  </si>
  <si>
    <t>АО "МД ПРОЕКТ 2000"</t>
  </si>
  <si>
    <t>ЭКО</t>
  </si>
  <si>
    <t>ООО "МЕДИЦИНСКИЙ ЦЕНТР АРТ-ЭКО"</t>
  </si>
  <si>
    <t>ООО "МЕДИЦИНА БУДУЩЕГО"</t>
  </si>
  <si>
    <t>ООО "ИЗУМРУД"*</t>
  </si>
  <si>
    <t>ООО "МТКЛИНИК"</t>
  </si>
  <si>
    <t>ООО "КДФ-ЗАПАД"</t>
  </si>
  <si>
    <t>ООО "МЕЖДУНАРОДНАЯ КЛИНИКА "СЕМЬЯ"</t>
  </si>
  <si>
    <t>ООО "ПРИОР КЛИНИКА"</t>
  </si>
  <si>
    <t>ООО "ЭКО ЦЕНТР"</t>
  </si>
  <si>
    <t>ООО "МЕДЭКО"</t>
  </si>
  <si>
    <t>ООО КЛИНИКА ПРОФЕССОРА В.М.ЗДАНОВСКОГО</t>
  </si>
  <si>
    <t>ООО "ЦЕНТР РЕПРОДУКЦИИ И ГЕНЕТИКИ"</t>
  </si>
  <si>
    <t>ООО "МЕДИЦИНСКИЙ ЦЕНТР ВРТ"</t>
  </si>
  <si>
    <t>ООО КЛИНИКА ВСПОМОГАТЕЛЬНЫХ РЕПРОДУКТИВНЫХ ТЕХНОЛОГИЙ - "ДЕТИ ИЗ ПРОБИРКИ"</t>
  </si>
  <si>
    <t>ООО "КДФ"</t>
  </si>
  <si>
    <t>ООО "КЛИНИКА ЗДОРОВЬЯ"</t>
  </si>
  <si>
    <t>ООО "ИВАМЕД"</t>
  </si>
  <si>
    <t>ООО "ЭКО-СОДЕЙСТВИЕ"</t>
  </si>
  <si>
    <t>ООО "МЕДИНСЕРВИС"</t>
  </si>
  <si>
    <t>ООО "ДЖИ ЭМ ЭС ЭКО"</t>
  </si>
  <si>
    <t>ООО "ЦЕНТР РЕПРОДУКЦИИ "ЛИНИЯ ЖИЗНИ"</t>
  </si>
  <si>
    <t>ООО "МАК ЭКО"</t>
  </si>
  <si>
    <t>ООО "ЦТА и СМ на Минской"</t>
  </si>
  <si>
    <t>Код МО в кодировке единого реестра МО</t>
  </si>
  <si>
    <t>Наименование МО</t>
  </si>
  <si>
    <t>Наименование процедуры</t>
  </si>
  <si>
    <t xml:space="preserve">Гемодиализ, гемодиафильтрация 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</si>
  <si>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</si>
  <si>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</si>
  <si>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</si>
  <si>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</si>
  <si>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</si>
  <si>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ООО "ЦЕНТР ДИАЛИЗА"</t>
  </si>
  <si>
    <t>ООО "МЕДИЦИНСКИЙ ЦЕНТР ВЫСОКИХ ТЕХНОЛОГИЙ ПОЛИКЛИНИКА № 1"</t>
  </si>
  <si>
    <t>ООО "АНК ТРЕЙД"</t>
  </si>
  <si>
    <t>ООО "ГИППОКРАТ"</t>
  </si>
  <si>
    <t>ЧУЗ И РАЗВИТИЯ МЕДИЦИНСКИХ ТЕХНОЛОГИЙ "ЦЕНТРЫ ДИАЛИЗА"ГИППОКРАТ"</t>
  </si>
  <si>
    <t>ООО "ДАЛЬНЕВОСТОЧНАЯ МЕДИЦИНСКАЯ КОМПАНИЯ"</t>
  </si>
  <si>
    <t>Перитонеальный диализ</t>
  </si>
  <si>
    <t>условия оказания (поликлиника -посещение)</t>
  </si>
  <si>
    <t>Амбулаторно-поликлиническая помощь</t>
  </si>
  <si>
    <t>ГАУЗ МО "БАЛАШИХИНСКАЯ СТОМАТОЛОГИЧЕСКАЯ ПОЛИКЛИНИКА № 1"</t>
  </si>
  <si>
    <t>ООО "УЛЫБКА"</t>
  </si>
  <si>
    <t>ГАУЗ МО "ВОСКРЕСЕНСКАЯ СТОМАТОЛОГИЧЕСКАЯ ПОЛИКЛИНИКА"</t>
  </si>
  <si>
    <t>ГАУЗ МО "ДМИТРОВСКАЯ ГОРОДСКАЯ СТОМАТОЛОГИЧЕСКАЯ ПОЛИКЛИНИКА"</t>
  </si>
  <si>
    <t>ГАУЗ МО "ДОМОДЕДОВСКИЙ КОЖНО-ВЕНЕРОЛОГИЧЕСКИЙ ДИСПАНСЕР"</t>
  </si>
  <si>
    <t>ГАУЗ МО "ДОМОДЕДОВСКАЯ ГОРОДСКАЯ СТОМАТОЛОГИЧЕСКАЯ ПОЛИКЛИНИКА"</t>
  </si>
  <si>
    <t>ГАУЗ МО "ДУБНЕНСКАЯ СТОМАТОЛОГИЧЕСКАЯ ПОЛИКЛИНИКА"</t>
  </si>
  <si>
    <t>ГАУЗ МО "ЕГОРЬЕВСКАЯ СТОМАТОЛОГИЧЕСКАЯ ПОЛИКЛИНИКА"</t>
  </si>
  <si>
    <t>ГАУЗ МО "БАЛАШИХИНСКАЯ СТОМАТОЛОГИЧЕСКАЯ ПОЛИКЛИНИКА№ 2"</t>
  </si>
  <si>
    <t>АО "ЛЕТНО-ИССЛЕДОВАТЕЛЬСКИЙ ИНСТИТУТ ИМЕНИ М.М. ГРОМОВА"</t>
  </si>
  <si>
    <t>ГБУЗ МО "ЖУКОВСКАЯ СТОМАТОЛОГИЧЕСКАЯ ПОЛИКЛИНИКА"</t>
  </si>
  <si>
    <t>ГАУЗ МО "КОРОЛЕВСКАЯ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</si>
  <si>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</si>
  <si>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</si>
  <si>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</si>
  <si>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</si>
  <si>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"КРАСНОГОРСКАЯ СТОМАТОЛОГИЧЕСКАЯ ПОЛИКЛИНИКА ИМ. Л.Ф. СМУРОВОЙ"</t>
  </si>
  <si>
    <t>ГБУЗ МО "КРАСНОГОРСКИЙ КОЖНО-ВЕНЕРОЛОГИЧЕСКИЙ ДИСПАНСЕР"</t>
  </si>
  <si>
    <t>ПАО "КРАСНОГОРСКИЙ ЗАВОД ИМ. С.А. ЗВЕРЕВА"</t>
  </si>
  <si>
    <t>ГБУЗ МО "ВИДНОВСКАЯ СТОМАТОЛОГИЧЕСКАЯ ПОЛИКЛИНИКА"</t>
  </si>
  <si>
    <t>ООО "ОРИС-ВИДНОЕ"</t>
  </si>
  <si>
    <t>ГБУЗ МО "ЛЫТКАРИНСКАЯ СТОМАТОЛОГИЧЕСКАЯ ПОЛИКЛИНИКА"</t>
  </si>
  <si>
    <t>ГАУЗ МО "ЛЮБЕРЕЦКАЯ СТОМАТОЛОГИЧЕСКАЯ ПОЛИКЛИНИКА"</t>
  </si>
  <si>
    <t>ООО "ДЕНТА"</t>
  </si>
  <si>
    <t>ООО "КРХ-МЕДИКАЛ"</t>
  </si>
  <si>
    <t>ГАУЗ МО "МОЖАЙСКАЯ СТОМАТОЛОГИЧЕСКАЯ ПОЛИКЛИНИКА"</t>
  </si>
  <si>
    <t>ГАУЗ МО "МЫТИЩИНСКАЯ РАЙОННАЯ СТОМАТОЛОГИЧЕСКАЯ ПОЛИКЛИНИКА"</t>
  </si>
  <si>
    <t>ООО "ЛИНА"</t>
  </si>
  <si>
    <t>ГБУЗ МО "НАРО-ФОМИНСКАЯ СТОМАТОЛОГИЧЕСКАЯ ПОЛИКЛИНИКА"</t>
  </si>
  <si>
    <t>ГБУЗ МО "ПОЛИКЛИНИКА ГОРОДСКОГО ОКРУГА ВЛАСИХА"</t>
  </si>
  <si>
    <t>ГАУЗ МО "ОРЕХОВО-ЗУЕВСКАЯ РАЙОННАЯ СТОМАТОЛОГИЧЕСКАЯ ПОЛИКЛИНИКА"</t>
  </si>
  <si>
    <t>ООО "СЕМЕЙНАЯ КЛИНИКА НОВАЯ МЕДИЦИНА"</t>
  </si>
  <si>
    <t>ГБУЗ МО "ПОДОЛЬСКАЯ ДЕТСКАЯ СТОМАТОЛОГИЧЕСКАЯ ПОЛИКЛИНИКА"</t>
  </si>
  <si>
    <t>ГАУЗ МО "ПОДОЛЬСКАЯ ГОРОДСКАЯ СТОМАТОЛОГИЧЕСКАЯ ПОЛИКЛИНИКА"</t>
  </si>
  <si>
    <t>ГАУЗ МО "ПОДОЛЬСКИЙ КОЖНО-ВЕНЕРОЛОГИЧЕСКИЙ ДИСПАНСЕР"</t>
  </si>
  <si>
    <t>ООО "МЕДИКО-ДИАГНОСТИЧЕСКИЙ ЦЕНТР "СЕМЕЙНЫЙ"</t>
  </si>
  <si>
    <t>ГАУЗ МО "ПУШКИНСКАЯ ГОРОДСКАЯ СТОМАТОЛОГИЧЕСКАЯ ПОЛИКЛИНИКА"</t>
  </si>
  <si>
    <t>ООО "МЕДИЦИНСКИЙ ЦЕНТР НА ОКТЯБРЬСКОЙ"</t>
  </si>
  <si>
    <t>ГАУЗ МО "СЕРГИЕВО-ПОСАДСКАЯ СТОМАТОЛОГИЧЕСКАЯ ПОЛИКЛИНИКА"</t>
  </si>
  <si>
    <t>ГБУЗ МО "СЕРПУХОВСКАЯ РАЙОННАЯ СТОМАТОЛОГИЧЕСКАЯ ПОЛИКЛИНИКА"</t>
  </si>
  <si>
    <t>ГБУЗ МО "СЕРПУХОВСКАЯ СТОМАТОЛОГИЧЕСКАЯ ПОЛИКЛИНИКА №2"</t>
  </si>
  <si>
    <t>ГБУЗ МО "СЕРПУХОВСКАЯ РАЙОННАЯ ПОЛИКЛИНИКА"</t>
  </si>
  <si>
    <t>ГАУЗ МО "СОЛНЕЧНОГОРСКАЯ СТОМАТОЛОГИЧЕСКАЯ ПОЛИКЛИНИКА"</t>
  </si>
  <si>
    <t>ООО "ДАНТИСТ-С"</t>
  </si>
  <si>
    <t>ООО "МЕДЭСТ"</t>
  </si>
  <si>
    <t>ГАУЗ МО "СТУПИНСКАЯ СТОМАТОЛОГИЧЕСКАЯ ПОЛИКЛИНИКА"</t>
  </si>
  <si>
    <t>ООО "МЕДЦЕНТР"</t>
  </si>
  <si>
    <t>ГАУЗ МО "ФРЯЗИНСКАЯ СТОМАТОЛОГИЧЕСКАЯ ПОЛИКЛИНИКА"</t>
  </si>
  <si>
    <t>ГАУЗ МО "ХИМКИНСКАЯ СТОМАТОЛОГИЧЕСКАЯ ПОЛИКЛИНИКА"</t>
  </si>
  <si>
    <t>ООО "МЕДИЦИНА ШКОЛЕ"</t>
  </si>
  <si>
    <t>ФКУ "ВОЙСКОВАЯ ЧАСТЬ 52583"</t>
  </si>
  <si>
    <t>ГАУЗ МО "ЩЕЛКОВСКАЯ СТОМАТОЛОГИЧЕСКАЯ ПОЛИКЛИНИКА"</t>
  </si>
  <si>
    <t>АНО "ЭЛЕКТРОСТАЛЬСКАЯ СТОМАТОЛОГИЧЕСКАЯ ПОЛИКЛИНИКА"</t>
  </si>
  <si>
    <t>АО "МЕТАЛЛУРГИЧЕСКИЙ ЗАВОД "ЭЛЕКТРОСТАЛЬ"</t>
  </si>
  <si>
    <t>ГБУЗ МО "КРАСНОЗНАМЕНСКАЯ ГОРОДСКАЯ ПОЛИКЛИНИКА"</t>
  </si>
  <si>
    <t>ГБУЗ МО "КРАСНОЗНАМЕНСКАЯ ГОРОДСКАЯ ДЕТСКАЯ ПОЛИКЛИНИКА"</t>
  </si>
  <si>
    <t>ФГБУЗ "НАЦИОНАЛЬНЫЙ МЕДИЦИНСКИЙ ИССЛЕДОВАТЕЛЬСКИЙ ЦЕНТР РЕАБИЛИТАЦИИ И КУРОРТОЛОГИИ" МЗ РФ</t>
  </si>
  <si>
    <t>ФБУН "ФЕДЕРАЛЬНЫЙ НАУЧНЫЙ ЦЕНТР ГИГИЕНЫ ИМ. Ф. Ф. ЭРИСМАНА"ФЕДЕРАЛЬНОЙ СЛУЖБЫ ПО НАДЗОРУ В СФЕРЕ ЗАЩИТЫ ПРАВ ПОТРЕБИТЕЛЕЙ И БЛАГОПОЛУЧИЯ ЧЕЛОВЕКА"</t>
  </si>
  <si>
    <t>ФГБУЗ "РОССИЙСКИЙ РЕАБИЛИТАЦИОННЫЙ ЦЕНТР "ДЕТСТВО" МЗ РФ</t>
  </si>
  <si>
    <t>ФГАУ "НАЦИОНАЛЬНЫЙ МЕДИЦИНСКИЙ ИССЛЕДОВАТЕЛЬСКИЙ ЦЕНТР "МЕЖОТРАСЛЕВОЙ НАУЧНО-ТЕХНИЧЕСКИЙ КОМПЛЕКС "МИКРОХИРУРГИЯ ГЛАЗА"ИМЕНИ АКАДЕМИКА С.Н. ФЕДОРОВА" МЗ РФ</t>
  </si>
  <si>
    <t>ФГАУ "НАЦИОНАЛЬНЫЙ МЕДИЦИНСКИЙ ИССЛЕДОВАТЕЛЬСКИЙ ЦЕНТР "ЛЕЧЕБНО-РЕАБИЛИТАЦИОННЫЙ ЦЕНТР" МЗ РФ</t>
  </si>
  <si>
    <t>ФГБУЗ "ГОСУДАРСТВЕННЫЙ НАУЧНЫЙ ЦЕНТР ДЕРМАТОВЕНЕРОЛОГИИ И КОСМЕТОЛОГИИ" МЗ РФ</t>
  </si>
  <si>
    <t>ФГБУЗ ЦЕНТР РЕАБИЛИТАЦИИ (ДЛЯ ДЕТЕЙ С НАРУШЕНИЕМ СЛУХА) МЗ РФ</t>
  </si>
  <si>
    <t>ФКУЗ "МСЧ МИНИСТЕРСТВА ВНУТРЕННИХ ДЕЛ РОССИЙСКОЙ ФЕДЕРАЦИИ ПО МОСКОВСКОЙ ОБЛАСТИ"</t>
  </si>
  <si>
    <t>ФГБНУ "ФЕДЕРАЛЬНЫЙ НАУЧНО-КЛИНИЧЕСКИЙ ЦЕНТР РЕАНИМАТОЛОГИИ И РЕАБИЛИТОЛОГИИ"</t>
  </si>
  <si>
    <t>ООО "ГЕНОМЕД"</t>
  </si>
  <si>
    <t>ООО "ФАРМАЦЕВТИЧЕСКАЯ КОМПАНИЯ "СЕСАНА"</t>
  </si>
  <si>
    <t>ООО "ЦЕНТР СЕМЕЙНОЙ МЕДИЦИНЫ"</t>
  </si>
  <si>
    <t>ООО "ОНКОДИАГНОСТИКА"</t>
  </si>
  <si>
    <t>ГБУЗ МО "МОСКОВСКИЙ ОБЛАСТНОЙ КЛИНИЧЕСКИЙ КОЖНО-ВЕНЕРОЛОГИЧЕСКИЙ ДИСПАНСЕР"</t>
  </si>
  <si>
    <t>ООО "ВИП-МЕД"</t>
  </si>
  <si>
    <t>ООО "ЗДОРОВЬЕ"</t>
  </si>
  <si>
    <t>ООО "ЛЕЧЕБНО-ДИАГНОСТИЧЕСКИЙ ЦЕНТР МЕЖДУНАРОДНОГО ИНСТИТУТА БИОЛОГИЧЕСКИХ СИСТЕМ-МОСКОВСКАЯ ОБЛАСТЬ"</t>
  </si>
  <si>
    <t>ООО "ГОРОДСКОЙ МЕДИЦИНСКИЙ ЦЕНТР"</t>
  </si>
  <si>
    <t>ООО "МРТ ДИАГНОСТИКА"</t>
  </si>
  <si>
    <t>ООО "ДИОМАГ"</t>
  </si>
  <si>
    <t>ООО "ДИОМАГ-Р"</t>
  </si>
  <si>
    <t>ООО "МЕДИСКАН"</t>
  </si>
  <si>
    <t>ООО "МЕДИЦИНСКИЙ ЦЕНТР-ТОМОГРАФИЯ ПЛЮС"</t>
  </si>
  <si>
    <t>ООО "МЕДИЦИНСКИЙ ЦЕНТР ТОМОГРАФИЯ ПЛЮС"</t>
  </si>
  <si>
    <t>ООО "ТАОРА МЕДИКАЛ ЗАПАД"</t>
  </si>
  <si>
    <t>ООО "ТОМОГРАФ"</t>
  </si>
  <si>
    <t>ООО "ТАОРА МЕДИКАЛ"</t>
  </si>
  <si>
    <t>ООО "МРТ-ЭКСПЕРТ-МЫТИЩИ"</t>
  </si>
  <si>
    <t>ООО "МРТ КЛИНИК"</t>
  </si>
  <si>
    <t>ООО "МЕДИЦИНСКИЙ ЦЕНТР ТАОРА МЕДИКАЛ"</t>
  </si>
  <si>
    <t>ООО "МРТ-МСК"</t>
  </si>
  <si>
    <t>ООО "ВЫСОКИЕ МЕДИЦИНСКИЕ ТЕХНОЛОГИИ"</t>
  </si>
  <si>
    <t>ООО "ЦЕНТР ДИАГНОСТИКИ НОГИНСК"</t>
  </si>
  <si>
    <t>ООО "СИЯНИЕ ЭЛЕКТРОСТАЛЬ"</t>
  </si>
  <si>
    <t>ООО "ЛАБОРАТОРИЯ ГЕМОТЕСТ"</t>
  </si>
  <si>
    <t>МЕДИЦИНСКОЕ ЧАСТНОЕ УЧРЕЖДЕНИЕ ЖЕНСКОГО ЗДОРОВЬЯ "БЕЛАЯ РОЗА"</t>
  </si>
  <si>
    <t>ООО "НАУЧНО-МЕТОДИЧЕСКИЙ ЦЕНТР КЛИНИЧЕСКОЙ ЛАБОРАТОРНОЙ ДИАГНОСТИКИ СИТИЛАБ"</t>
  </si>
  <si>
    <t>Наименование условия оказания</t>
  </si>
  <si>
    <t>ГБУЗ МО "МОСКОВСКАЯ ОБЛАСТНАЯ СТАНЦИЯ СКОРОЙ МЕДИЦИНСКОЙ ПОМОЩИ"</t>
  </si>
  <si>
    <t>Скорая медицинская помощь</t>
  </si>
  <si>
    <t>Условия оказания (поликлиника -посещение)</t>
  </si>
  <si>
    <t>979001</t>
  </si>
  <si>
    <t>960601</t>
  </si>
  <si>
    <t>961301</t>
  </si>
  <si>
    <t>968801</t>
  </si>
  <si>
    <t>974801</t>
  </si>
  <si>
    <t>Установлено решением Комиссии по разработке Московской областной программы ОМС 27.01.2022 (Протокол № 128)</t>
  </si>
  <si>
    <t>ООО "КЛИНИКА РЕПРОДУКТИВНОЙ МЕДИЦИНЫ "ЗДОРОВОЕ НАСЛЕДИЕ"</t>
  </si>
  <si>
    <t>Распределение объемов оказания специализированной медицинской помощи, утвержденные протоколом от 27.01.2022 № 128  (приложение 2) на 2022 год</t>
  </si>
  <si>
    <t>Распределение объемов оказания  высокотехнологичной медицинской помощи, утвержденные протоколом от 27.01.2022 № 128  (приложение 2) на 2022 год</t>
  </si>
  <si>
    <t>Распределение объемов предоставления  медицинской помощи в условиях дневного стационара, утвержденные протоколом от 27.01.2022 № 128  (приложение 2) на 2022 год</t>
  </si>
  <si>
    <t>Распределение объемов оказания услуг экстракорпорального оплодотворения в условиях дневного стационара, утвержденные протоколом от 27.01.2022 № 128  (приложение 2) на 2022 год</t>
  </si>
  <si>
    <t>Распределение объемов оказания услуг заместительной почечной терапии методом диализа в условиях дневного стационара, утвержденные протоколом от 27.01.2022 № 128  (приложение 2) на 2022 год</t>
  </si>
  <si>
    <t>Распределение объемов оказания медицинской помощи в амбулаторно-поликлинических условиях не входящей в подушевое финансирование (Агрегированные посещения), утвержденные протоколом от 27.01.2022 № 128  (приложение 2) на 2022 год</t>
  </si>
  <si>
    <t>Распределение объемов оказания медицинской помощи в амбулаторно-поликлинических условиях (УЕТ), утвержденные протоколом от 27.01.2022 № 128  (приложение 2) на 2022 год</t>
  </si>
  <si>
    <t>Распределение объемов оказания услуг в амбулаторно-поликлинических условиях (Компьютерная томография), утвержденные протоколом от 27.01.2022 № 128  (приложение 2) на 2022 год</t>
  </si>
  <si>
    <t>Распределение объемов оказания услуг в амбулаторно-поликлинических условиях (Магнитно-резонансная томография), утвержденные протоколом от 27.01.2022 № 128  (приложение 2) на 2022 год</t>
  </si>
  <si>
    <t>Распределение объемов оказания услуг в амбулаторно-поликлинических условиях (Сцинтиграфическое исследование), утвержденные протоколом от 27.01.2022 № 128  (приложение 2) на 2022 год</t>
  </si>
  <si>
    <t>Распределение объемов оказания услуг в амбулаторно-поликлинических условиях (Исследование коротколатентных вызванных потенциалов и ASSR тест), утвержденные протоколом от 27.01.2022 № 128  (приложение 2) на 2022 год</t>
  </si>
  <si>
    <t>Распределение объемов оказания услуг в амбулаторно-поликлинических условиях (Скрининг онкологических заболеваний), утвержденные протоколом  от 27.01.2022 № 128  (приложение 2) на 2022 год</t>
  </si>
  <si>
    <t>Распределение объемов оказания услуг в амбулаторно-поликлинических условиях (Пренатальная диагностика), утвержденные протоколом от 27.01.2022 № 128  (приложение 2) на 2022 год</t>
  </si>
  <si>
    <t>Распределение объемов оказания услуг в амбулаторно-поликлинических условиях (УЗИ сердечно-сосудистой системы), утвержденные протоколом от 27.01.2022 № 128  (приложение 2) на 2022 год</t>
  </si>
  <si>
    <t>Распределение объемов оказания услуг в амбулаторно-поликлинических условиях (Эндоскопическое диагностическое исследование), утвержденные протоколом от 27.01.2022 № 128  (приложение 2) на 2022 год</t>
  </si>
  <si>
    <t>Распределение объемов оказания услуг в амбулаторно-поликлинических условиях (Гистологические исследования), утвержденные протоколом от 27.01.2022 № 128  (приложение 2) на 2022 год</t>
  </si>
  <si>
    <t>Распределение объемов оказания услуг в амбулаторно-поликлинических условиях (Молекулярно-генетическое исследование), утвержденные протоколом от 27.01.2022 № 128  (приложение 2) на 2022 год</t>
  </si>
  <si>
    <t>Распределение объемов оказания скорой медицинской помощи, утвержденные протоколом от 27.01.2022 № 128  (приложение 2) на 2022 год</t>
  </si>
  <si>
    <t>Приложение 2а к Протоколу Комиссии от 27.01.2022 № 128</t>
  </si>
  <si>
    <t>Распределение объемов оказания медицинской помощи в амбулаторно-поликлинических условиях входящей в подушевое финансирование (Агрегированные посещения), утвержденные протоколом от 27.01.2022 № 128  (приложение 2) на 2022 год</t>
  </si>
  <si>
    <t>Распределение объемов оказания медицинской помощи в амбулаторно-поликлинических условиях  (Диспансеризация взрослых 1 этап), утвержденные протоколом от 27.01.2022 № 128  (приложение 2) на 2022 год</t>
  </si>
  <si>
    <t xml:space="preserve"> </t>
  </si>
  <si>
    <t>ООО «Капитал МС"</t>
  </si>
  <si>
    <t>ООО "СМК "РЕСО-Мед"</t>
  </si>
  <si>
    <t>100301</t>
  </si>
  <si>
    <t>160201</t>
  </si>
  <si>
    <t>550501</t>
  </si>
  <si>
    <t>332201</t>
  </si>
  <si>
    <t>976001</t>
  </si>
  <si>
    <t>010101</t>
  </si>
  <si>
    <t>020101</t>
  </si>
  <si>
    <t>030101</t>
  </si>
  <si>
    <t>030201</t>
  </si>
  <si>
    <t>041601</t>
  </si>
  <si>
    <t>050101</t>
  </si>
  <si>
    <t>060101</t>
  </si>
  <si>
    <t>070101</t>
  </si>
  <si>
    <t>080101</t>
  </si>
  <si>
    <t>100101</t>
  </si>
  <si>
    <t>110101</t>
  </si>
  <si>
    <t>130101</t>
  </si>
  <si>
    <t>141101</t>
  </si>
  <si>
    <t>150101</t>
  </si>
  <si>
    <t>160101</t>
  </si>
  <si>
    <t>170101</t>
  </si>
  <si>
    <t>190101</t>
  </si>
  <si>
    <t>200301</t>
  </si>
  <si>
    <t>200401</t>
  </si>
  <si>
    <t>210101</t>
  </si>
  <si>
    <t>220101</t>
  </si>
  <si>
    <t>230101</t>
  </si>
  <si>
    <t>240101</t>
  </si>
  <si>
    <t>250101</t>
  </si>
  <si>
    <t>263001</t>
  </si>
  <si>
    <t>270101</t>
  </si>
  <si>
    <t>280101</t>
  </si>
  <si>
    <t>291601</t>
  </si>
  <si>
    <t>300101</t>
  </si>
  <si>
    <t>313301</t>
  </si>
  <si>
    <t>320101</t>
  </si>
  <si>
    <t>330101</t>
  </si>
  <si>
    <t>330201</t>
  </si>
  <si>
    <t>330301</t>
  </si>
  <si>
    <t>330401</t>
  </si>
  <si>
    <t>330501</t>
  </si>
  <si>
    <t>330901</t>
  </si>
  <si>
    <t>331201</t>
  </si>
  <si>
    <t>332901</t>
  </si>
  <si>
    <t>340101</t>
  </si>
  <si>
    <t>363001</t>
  </si>
  <si>
    <t>370101</t>
  </si>
  <si>
    <t>381401</t>
  </si>
  <si>
    <t>390101</t>
  </si>
  <si>
    <t>400601</t>
  </si>
  <si>
    <t>410101</t>
  </si>
  <si>
    <t>420101</t>
  </si>
  <si>
    <t>440801</t>
  </si>
  <si>
    <t>440101</t>
  </si>
  <si>
    <t>440501</t>
  </si>
  <si>
    <t>440701</t>
  </si>
  <si>
    <t>450701</t>
  </si>
  <si>
    <t>461501</t>
  </si>
  <si>
    <t>470101</t>
  </si>
  <si>
    <t>490101</t>
  </si>
  <si>
    <t>500101</t>
  </si>
  <si>
    <t>510112</t>
  </si>
  <si>
    <t>521301</t>
  </si>
  <si>
    <t>530101</t>
  </si>
  <si>
    <t>542901</t>
  </si>
  <si>
    <t>550101</t>
  </si>
  <si>
    <t>580201</t>
  </si>
  <si>
    <t>600101</t>
  </si>
  <si>
    <t>260301</t>
  </si>
  <si>
    <t>332801</t>
  </si>
  <si>
    <t>340201</t>
  </si>
  <si>
    <t>261501</t>
  </si>
  <si>
    <t>070301</t>
  </si>
  <si>
    <t>100201</t>
  </si>
  <si>
    <t>410601</t>
  </si>
  <si>
    <t>430101</t>
  </si>
  <si>
    <t>440201</t>
  </si>
  <si>
    <t>550201</t>
  </si>
  <si>
    <t>560101</t>
  </si>
  <si>
    <t>600202</t>
  </si>
  <si>
    <t>610101</t>
  </si>
  <si>
    <t>300301</t>
  </si>
  <si>
    <t>880705</t>
  </si>
  <si>
    <t>310401</t>
  </si>
  <si>
    <t>910201</t>
  </si>
  <si>
    <t>Распределение объемов оказания медицинской помощи в амбулаторно-поликлинических условиях не входящей в подушевое финансирование (Углубленная диспансеризация), утвержденные протоколом от 27.01.2022 № 128  (приложение 2) на 2022 год</t>
  </si>
  <si>
    <t>Распределение объемов оказания медицинской помощи в амбулаторно-поликлинических условиях  (Профилактические осмотры несовершеннолетних), утвержденные протоколом от 27.01.2022 № 128  (приложение 2) на 2022 год</t>
  </si>
  <si>
    <t>262101</t>
  </si>
  <si>
    <t>360201</t>
  </si>
  <si>
    <t>580301</t>
  </si>
  <si>
    <t>Распределение объемов оказания медицинской помощи в амбулаторно-поликлинических условиях  (Профилактические осмотры взрослые), утвержденные протоколом от 27.01.2022 № 128  (приложение 2) на 2022 год</t>
  </si>
  <si>
    <t>151901</t>
  </si>
  <si>
    <t>Распределение объемов оказания медицинской помощи в амбулаторно-поликлинических условиях  (Диспансеризация детей-сирот), утвержденные протоколом от 27.01.2022 № 128  (приложение 2)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</si>
</sst>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00"/>
    <numFmt numFmtId="166" formatCode="#,##0\ _₽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rgb="FFFF0000"/>
      <name val="Calibri"/>
      <family val="2"/>
      <charset val="204"/>
      <scheme val="minor"/>
    </font>
    <font>
      <b/>
      <sz val="10"/>
      <name val="Times New Roman"/>
      <family val="1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0" tint="-0.14996795556505021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1" fillId="0" borderId="0"/>
    <xf numFmtId="0" fontId="6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8" fillId="0" borderId="0"/>
    <xf numFmtId="0" fontId="17" fillId="0" borderId="0"/>
  </cellStyleXfs>
  <cellXfs count="570">
    <xf numFmtId="0" fontId="0" fillId="0" borderId="0" xfId="0"/>
    <xf numFmtId="0" fontId="2" fillId="0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horizontal="left" vertical="center"/>
    </xf>
    <xf numFmtId="3" fontId="3" fillId="0" borderId="0" xfId="0" applyNumberFormat="1" applyFont="1" applyAlignment="1">
      <alignment vertical="center"/>
    </xf>
    <xf numFmtId="0" fontId="7" fillId="0" borderId="0" xfId="0" applyFont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3" fontId="9" fillId="3" borderId="6" xfId="0" applyNumberFormat="1" applyFont="1" applyFill="1" applyBorder="1" applyAlignment="1">
      <alignment horizontal="right" vertical="center"/>
    </xf>
    <xf numFmtId="3" fontId="10" fillId="0" borderId="6" xfId="0" applyNumberFormat="1" applyFont="1" applyBorder="1" applyAlignment="1">
      <alignment horizontal="right" vertical="center"/>
    </xf>
    <xf numFmtId="3" fontId="9" fillId="5" borderId="6" xfId="0" applyNumberFormat="1" applyFont="1" applyFill="1" applyBorder="1" applyAlignment="1">
      <alignment horizontal="right" vertical="center"/>
    </xf>
    <xf numFmtId="0" fontId="3" fillId="0" borderId="6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7" fillId="6" borderId="13" xfId="0" applyFont="1" applyFill="1" applyBorder="1" applyAlignment="1">
      <alignment vertical="center" wrapText="1"/>
    </xf>
    <xf numFmtId="0" fontId="2" fillId="0" borderId="0" xfId="5" applyFont="1" applyAlignment="1">
      <alignment horizontal="left" vertical="center"/>
    </xf>
    <xf numFmtId="0" fontId="1" fillId="0" borderId="0" xfId="5"/>
    <xf numFmtId="0" fontId="3" fillId="0" borderId="0" xfId="5" applyFont="1" applyAlignment="1">
      <alignment vertical="center"/>
    </xf>
    <xf numFmtId="1" fontId="3" fillId="0" borderId="0" xfId="5" applyNumberFormat="1" applyFont="1" applyAlignment="1">
      <alignment vertical="center"/>
    </xf>
    <xf numFmtId="0" fontId="3" fillId="0" borderId="0" xfId="5" applyFont="1" applyAlignment="1">
      <alignment horizontal="center" vertical="center" wrapText="1"/>
    </xf>
    <xf numFmtId="3" fontId="3" fillId="0" borderId="0" xfId="5" applyNumberFormat="1" applyFont="1" applyAlignment="1">
      <alignment vertical="center"/>
    </xf>
    <xf numFmtId="1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65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left" vertical="center" wrapText="1"/>
    </xf>
    <xf numFmtId="3" fontId="5" fillId="3" borderId="13" xfId="2" applyNumberFormat="1" applyFont="1" applyFill="1" applyBorder="1" applyAlignment="1">
      <alignment horizontal="center" vertical="center" wrapText="1"/>
    </xf>
    <xf numFmtId="3" fontId="5" fillId="5" borderId="13" xfId="2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 shrinkToFit="1"/>
    </xf>
    <xf numFmtId="0" fontId="3" fillId="0" borderId="6" xfId="0" applyFont="1" applyBorder="1" applyAlignment="1">
      <alignment horizontal="center" vertical="center" wrapText="1" shrinkToFit="1"/>
    </xf>
    <xf numFmtId="0" fontId="3" fillId="0" borderId="6" xfId="0" applyFont="1" applyFill="1" applyBorder="1" applyAlignment="1">
      <alignment vertical="center" wrapText="1" shrinkToFit="1"/>
    </xf>
    <xf numFmtId="0" fontId="3" fillId="0" borderId="6" xfId="0" applyFont="1" applyBorder="1" applyAlignment="1">
      <alignment vertical="center" wrapText="1" shrinkToFit="1"/>
    </xf>
    <xf numFmtId="0" fontId="3" fillId="0" borderId="7" xfId="0" applyFont="1" applyBorder="1" applyAlignment="1">
      <alignment vertical="center" wrapText="1" shrinkToFit="1"/>
    </xf>
    <xf numFmtId="3" fontId="3" fillId="0" borderId="12" xfId="0" applyNumberFormat="1" applyFont="1" applyBorder="1" applyAlignment="1">
      <alignment wrapText="1" shrinkToFit="1"/>
    </xf>
    <xf numFmtId="0" fontId="3" fillId="0" borderId="0" xfId="0" applyFont="1" applyAlignment="1">
      <alignment wrapText="1" shrinkToFit="1"/>
    </xf>
    <xf numFmtId="1" fontId="11" fillId="0" borderId="5" xfId="2" applyNumberFormat="1" applyFont="1" applyFill="1" applyBorder="1" applyAlignment="1">
      <alignment horizontal="center" vertical="center" wrapText="1" shrinkToFit="1"/>
    </xf>
    <xf numFmtId="0" fontId="11" fillId="0" borderId="6" xfId="2" applyFont="1" applyFill="1" applyBorder="1" applyAlignment="1">
      <alignment horizontal="center" vertical="center" wrapText="1" shrinkToFit="1"/>
    </xf>
    <xf numFmtId="0" fontId="3" fillId="0" borderId="6" xfId="0" applyFont="1" applyFill="1" applyBorder="1" applyAlignment="1">
      <alignment horizontal="center" vertical="center" wrapText="1" shrinkToFit="1"/>
    </xf>
    <xf numFmtId="0" fontId="3" fillId="0" borderId="6" xfId="0" applyNumberFormat="1" applyFont="1" applyFill="1" applyBorder="1" applyAlignment="1">
      <alignment horizontal="right" vertical="center" wrapText="1" shrinkToFit="1"/>
    </xf>
    <xf numFmtId="0" fontId="3" fillId="0" borderId="6" xfId="0" applyFont="1" applyFill="1" applyBorder="1" applyAlignment="1">
      <alignment horizontal="left" vertical="center" wrapText="1" shrinkToFit="1"/>
    </xf>
    <xf numFmtId="0" fontId="3" fillId="0" borderId="7" xfId="0" applyFont="1" applyFill="1" applyBorder="1" applyAlignment="1">
      <alignment vertical="center" wrapText="1" shrinkToFit="1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6" xfId="0" applyNumberFormat="1" applyFont="1" applyBorder="1" applyAlignment="1">
      <alignment horizontal="right" vertical="center" wrapText="1" shrinkToFit="1"/>
    </xf>
    <xf numFmtId="0" fontId="3" fillId="0" borderId="6" xfId="0" applyFont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center" vertical="center" wrapText="1" shrinkToFit="1"/>
    </xf>
    <xf numFmtId="0" fontId="3" fillId="0" borderId="12" xfId="0" applyFont="1" applyFill="1" applyBorder="1" applyAlignment="1">
      <alignment horizontal="center" vertical="center" wrapText="1" shrinkToFit="1"/>
    </xf>
    <xf numFmtId="0" fontId="3" fillId="0" borderId="12" xfId="0" applyFont="1" applyFill="1" applyBorder="1" applyAlignment="1">
      <alignment vertical="center" wrapText="1" shrinkToFit="1"/>
    </xf>
    <xf numFmtId="0" fontId="3" fillId="0" borderId="12" xfId="0" applyNumberFormat="1" applyFont="1" applyBorder="1" applyAlignment="1">
      <alignment horizontal="right" vertical="center" wrapText="1" shrinkToFit="1"/>
    </xf>
    <xf numFmtId="0" fontId="3" fillId="0" borderId="12" xfId="0" applyFont="1" applyBorder="1" applyAlignment="1">
      <alignment horizontal="left" vertical="center" wrapText="1" shrinkToFit="1"/>
    </xf>
    <xf numFmtId="0" fontId="3" fillId="0" borderId="12" xfId="0" applyFont="1" applyBorder="1" applyAlignment="1">
      <alignment horizontal="center" vertical="center" wrapText="1" shrinkToFit="1"/>
    </xf>
    <xf numFmtId="0" fontId="3" fillId="0" borderId="18" xfId="0" applyFont="1" applyBorder="1" applyAlignment="1">
      <alignment vertical="center" wrapText="1" shrinkToFit="1"/>
    </xf>
    <xf numFmtId="0" fontId="7" fillId="6" borderId="2" xfId="0" applyFont="1" applyFill="1" applyBorder="1" applyAlignment="1">
      <alignment vertical="center" wrapText="1"/>
    </xf>
    <xf numFmtId="1" fontId="3" fillId="0" borderId="0" xfId="5" applyNumberFormat="1" applyFont="1" applyAlignment="1">
      <alignment horizontal="center" vertical="center"/>
    </xf>
    <xf numFmtId="1" fontId="3" fillId="0" borderId="0" xfId="5" applyNumberFormat="1" applyFont="1" applyAlignment="1">
      <alignment horizontal="left" vertical="center" wrapText="1"/>
    </xf>
    <xf numFmtId="0" fontId="3" fillId="0" borderId="0" xfId="5" applyFont="1" applyAlignment="1">
      <alignment horizontal="left" vertical="center" wrapText="1"/>
    </xf>
    <xf numFmtId="0" fontId="3" fillId="0" borderId="0" xfId="5" applyFont="1" applyFill="1" applyAlignment="1">
      <alignment vertical="center"/>
    </xf>
    <xf numFmtId="3" fontId="3" fillId="0" borderId="0" xfId="5" applyNumberFormat="1" applyFont="1" applyAlignment="1">
      <alignment vertical="center" wrapText="1"/>
    </xf>
    <xf numFmtId="0" fontId="3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3" fontId="3" fillId="0" borderId="6" xfId="0" applyNumberFormat="1" applyFont="1" applyFill="1" applyBorder="1" applyAlignment="1">
      <alignment vertical="center"/>
    </xf>
    <xf numFmtId="3" fontId="7" fillId="5" borderId="6" xfId="0" applyNumberFormat="1" applyFont="1" applyFill="1" applyBorder="1" applyAlignment="1">
      <alignment vertical="center"/>
    </xf>
    <xf numFmtId="0" fontId="3" fillId="0" borderId="17" xfId="0" applyFont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1" fontId="3" fillId="0" borderId="6" xfId="0" applyNumberFormat="1" applyFont="1" applyFill="1" applyBorder="1" applyAlignment="1">
      <alignment horizontal="center" vertical="center"/>
    </xf>
    <xf numFmtId="1" fontId="3" fillId="0" borderId="6" xfId="0" applyNumberFormat="1" applyFont="1" applyFill="1" applyBorder="1" applyAlignment="1">
      <alignment horizontal="left" vertical="center" wrapText="1"/>
    </xf>
    <xf numFmtId="0" fontId="3" fillId="0" borderId="23" xfId="0" applyFont="1" applyBorder="1" applyAlignment="1">
      <alignment vertical="center" wrapText="1"/>
    </xf>
    <xf numFmtId="3" fontId="3" fillId="0" borderId="9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3" fontId="10" fillId="0" borderId="0" xfId="7" applyNumberFormat="1" applyFont="1" applyAlignment="1">
      <alignment vertical="center"/>
    </xf>
    <xf numFmtId="0" fontId="3" fillId="0" borderId="0" xfId="4" applyFont="1"/>
    <xf numFmtId="0" fontId="3" fillId="0" borderId="0" xfId="7" applyFont="1" applyAlignment="1">
      <alignment vertical="center"/>
    </xf>
    <xf numFmtId="3" fontId="3" fillId="0" borderId="0" xfId="7" applyNumberFormat="1" applyFont="1" applyAlignment="1">
      <alignment horizontal="center" vertical="center"/>
    </xf>
    <xf numFmtId="3" fontId="3" fillId="0" borderId="0" xfId="4" applyNumberFormat="1" applyFont="1"/>
    <xf numFmtId="0" fontId="3" fillId="0" borderId="0" xfId="4" applyFont="1" applyAlignment="1">
      <alignment horizontal="center" vertical="center"/>
    </xf>
    <xf numFmtId="49" fontId="3" fillId="0" borderId="0" xfId="4" applyNumberFormat="1" applyFont="1" applyAlignment="1">
      <alignment horizontal="center" vertical="center"/>
    </xf>
    <xf numFmtId="0" fontId="3" fillId="0" borderId="0" xfId="4" applyFont="1" applyAlignment="1">
      <alignment horizontal="left" vertical="center" wrapText="1"/>
    </xf>
    <xf numFmtId="0" fontId="3" fillId="0" borderId="0" xfId="4" applyFont="1" applyAlignment="1">
      <alignment horizontal="center" vertical="center" wrapText="1"/>
    </xf>
    <xf numFmtId="3" fontId="10" fillId="0" borderId="0" xfId="4" applyNumberFormat="1" applyFont="1" applyAlignment="1">
      <alignment vertical="center" wrapText="1"/>
    </xf>
    <xf numFmtId="0" fontId="7" fillId="0" borderId="0" xfId="4" applyFont="1" applyAlignment="1">
      <alignment vertical="center"/>
    </xf>
    <xf numFmtId="3" fontId="5" fillId="3" borderId="13" xfId="8" applyNumberFormat="1" applyFont="1" applyFill="1" applyBorder="1" applyAlignment="1">
      <alignment horizontal="center" vertical="center" wrapText="1"/>
    </xf>
    <xf numFmtId="3" fontId="5" fillId="5" borderId="13" xfId="8" applyNumberFormat="1" applyFont="1" applyFill="1" applyBorder="1" applyAlignment="1">
      <alignment horizontal="center" vertical="center" wrapText="1"/>
    </xf>
    <xf numFmtId="3" fontId="5" fillId="5" borderId="16" xfId="8" applyNumberFormat="1" applyFont="1" applyFill="1" applyBorder="1" applyAlignment="1">
      <alignment horizontal="center" vertical="center" wrapText="1"/>
    </xf>
    <xf numFmtId="0" fontId="7" fillId="0" borderId="0" xfId="4" applyFont="1"/>
    <xf numFmtId="0" fontId="3" fillId="0" borderId="1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2" xfId="4" applyFont="1" applyBorder="1" applyAlignment="1">
      <alignment horizontal="center" vertical="center" wrapText="1"/>
    </xf>
    <xf numFmtId="0" fontId="3" fillId="0" borderId="18" xfId="4" applyFont="1" applyBorder="1" applyAlignment="1">
      <alignment horizontal="center" vertical="center" wrapText="1"/>
    </xf>
    <xf numFmtId="3" fontId="9" fillId="3" borderId="17" xfId="4" applyNumberFormat="1" applyFont="1" applyFill="1" applyBorder="1" applyAlignment="1">
      <alignment vertical="center"/>
    </xf>
    <xf numFmtId="3" fontId="10" fillId="0" borderId="12" xfId="4" applyNumberFormat="1" applyFont="1" applyBorder="1" applyAlignment="1">
      <alignment vertical="center"/>
    </xf>
    <xf numFmtId="3" fontId="9" fillId="5" borderId="5" xfId="4" applyNumberFormat="1" applyFont="1" applyFill="1" applyBorder="1" applyAlignment="1">
      <alignment vertical="center"/>
    </xf>
    <xf numFmtId="49" fontId="3" fillId="0" borderId="0" xfId="4" applyNumberFormat="1" applyFont="1"/>
    <xf numFmtId="49" fontId="3" fillId="0" borderId="6" xfId="0" applyNumberFormat="1" applyFont="1" applyBorder="1" applyAlignment="1">
      <alignment horizontal="center" vertical="center"/>
    </xf>
    <xf numFmtId="0" fontId="3" fillId="0" borderId="6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0" fontId="7" fillId="6" borderId="27" xfId="4" applyFont="1" applyFill="1" applyBorder="1" applyAlignment="1">
      <alignment horizontal="center" vertical="center"/>
    </xf>
    <xf numFmtId="0" fontId="7" fillId="6" borderId="14" xfId="4" applyFont="1" applyFill="1" applyBorder="1" applyAlignment="1">
      <alignment horizontal="center" vertical="center"/>
    </xf>
    <xf numFmtId="49" fontId="7" fillId="6" borderId="14" xfId="4" applyNumberFormat="1" applyFont="1" applyFill="1" applyBorder="1" applyAlignment="1">
      <alignment horizontal="center" vertical="center"/>
    </xf>
    <xf numFmtId="0" fontId="7" fillId="6" borderId="14" xfId="4" applyFont="1" applyFill="1" applyBorder="1" applyAlignment="1">
      <alignment horizontal="center" vertical="center" wrapText="1"/>
    </xf>
    <xf numFmtId="0" fontId="7" fillId="6" borderId="28" xfId="4" applyFont="1" applyFill="1" applyBorder="1" applyAlignment="1">
      <alignment horizontal="center" vertical="center" wrapText="1"/>
    </xf>
    <xf numFmtId="0" fontId="2" fillId="0" borderId="0" xfId="5" applyFont="1" applyAlignment="1">
      <alignment vertical="center"/>
    </xf>
    <xf numFmtId="0" fontId="11" fillId="0" borderId="0" xfId="4" applyFont="1" applyFill="1"/>
    <xf numFmtId="0" fontId="3" fillId="0" borderId="0" xfId="7" applyFont="1"/>
    <xf numFmtId="0" fontId="3" fillId="0" borderId="0" xfId="7" applyFont="1" applyAlignment="1">
      <alignment vertical="center" wrapText="1"/>
    </xf>
    <xf numFmtId="3" fontId="3" fillId="0" borderId="0" xfId="7" applyNumberFormat="1" applyFont="1" applyAlignment="1">
      <alignment horizontal="center"/>
    </xf>
    <xf numFmtId="3" fontId="3" fillId="0" borderId="0" xfId="7" applyNumberFormat="1" applyFont="1"/>
    <xf numFmtId="3" fontId="3" fillId="0" borderId="0" xfId="7" applyNumberFormat="1" applyFont="1" applyAlignment="1">
      <alignment horizontal="right"/>
    </xf>
    <xf numFmtId="1" fontId="11" fillId="0" borderId="0" xfId="4" applyNumberFormat="1" applyFont="1" applyFill="1"/>
    <xf numFmtId="49" fontId="11" fillId="0" borderId="0" xfId="4" applyNumberFormat="1" applyFont="1" applyFill="1" applyAlignment="1">
      <alignment horizontal="center" vertical="center"/>
    </xf>
    <xf numFmtId="0" fontId="11" fillId="0" borderId="0" xfId="4" applyFont="1" applyFill="1" applyAlignment="1">
      <alignment horizontal="center"/>
    </xf>
    <xf numFmtId="3" fontId="11" fillId="0" borderId="0" xfId="4" applyNumberFormat="1" applyFont="1" applyFill="1" applyAlignment="1">
      <alignment horizontal="right"/>
    </xf>
    <xf numFmtId="0" fontId="5" fillId="0" borderId="0" xfId="4" applyFont="1" applyFill="1" applyAlignment="1">
      <alignment horizontal="center" vertical="center"/>
    </xf>
    <xf numFmtId="0" fontId="3" fillId="0" borderId="17" xfId="4" applyFont="1" applyBorder="1" applyAlignment="1">
      <alignment horizontal="center" vertical="center"/>
    </xf>
    <xf numFmtId="0" fontId="3" fillId="0" borderId="12" xfId="4" applyFont="1" applyBorder="1" applyAlignment="1">
      <alignment horizontal="center" vertical="center"/>
    </xf>
    <xf numFmtId="49" fontId="3" fillId="0" borderId="12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center" wrapText="1"/>
    </xf>
    <xf numFmtId="0" fontId="3" fillId="0" borderId="5" xfId="4" applyFont="1" applyBorder="1" applyAlignment="1">
      <alignment horizontal="center" vertical="center"/>
    </xf>
    <xf numFmtId="49" fontId="3" fillId="0" borderId="6" xfId="4" applyNumberFormat="1" applyFont="1" applyBorder="1" applyAlignment="1">
      <alignment horizontal="center" vertical="center"/>
    </xf>
    <xf numFmtId="0" fontId="3" fillId="0" borderId="6" xfId="4" applyFont="1" applyBorder="1" applyAlignment="1">
      <alignment horizontal="left" vertical="center" wrapText="1"/>
    </xf>
    <xf numFmtId="0" fontId="3" fillId="0" borderId="6" xfId="4" applyFont="1" applyFill="1" applyBorder="1" applyAlignment="1">
      <alignment horizontal="center" vertical="center"/>
    </xf>
    <xf numFmtId="0" fontId="5" fillId="6" borderId="14" xfId="4" applyFont="1" applyFill="1" applyBorder="1" applyAlignment="1">
      <alignment horizontal="center" vertical="center" wrapText="1"/>
    </xf>
    <xf numFmtId="1" fontId="5" fillId="0" borderId="0" xfId="4" applyNumberFormat="1" applyFont="1" applyFill="1" applyBorder="1" applyAlignment="1">
      <alignment vertical="center"/>
    </xf>
    <xf numFmtId="0" fontId="5" fillId="0" borderId="0" xfId="4" applyFont="1" applyFill="1" applyBorder="1" applyAlignment="1">
      <alignment vertical="center"/>
    </xf>
    <xf numFmtId="49" fontId="5" fillId="0" borderId="0" xfId="4" applyNumberFormat="1" applyFont="1" applyFill="1" applyBorder="1" applyAlignment="1">
      <alignment horizontal="center" vertical="center"/>
    </xf>
    <xf numFmtId="0" fontId="5" fillId="0" borderId="0" xfId="4" applyFont="1" applyFill="1" applyBorder="1" applyAlignment="1">
      <alignment vertical="center" wrapText="1"/>
    </xf>
    <xf numFmtId="0" fontId="5" fillId="0" borderId="0" xfId="4" applyFont="1" applyFill="1" applyBorder="1" applyAlignment="1">
      <alignment horizontal="center" vertical="center" wrapText="1"/>
    </xf>
    <xf numFmtId="0" fontId="5" fillId="0" borderId="0" xfId="8" applyFont="1" applyFill="1" applyBorder="1" applyAlignment="1">
      <alignment vertical="center" wrapText="1"/>
    </xf>
    <xf numFmtId="3" fontId="12" fillId="0" borderId="0" xfId="8" applyNumberFormat="1" applyFont="1" applyFill="1" applyBorder="1" applyAlignment="1">
      <alignment horizontal="right" wrapText="1"/>
    </xf>
    <xf numFmtId="0" fontId="7" fillId="6" borderId="27" xfId="4" applyFont="1" applyFill="1" applyBorder="1" applyAlignment="1">
      <alignment horizontal="right" vertical="center"/>
    </xf>
    <xf numFmtId="0" fontId="7" fillId="6" borderId="14" xfId="4" applyFont="1" applyFill="1" applyBorder="1" applyAlignment="1">
      <alignment horizontal="right" vertical="center"/>
    </xf>
    <xf numFmtId="49" fontId="7" fillId="6" borderId="14" xfId="4" applyNumberFormat="1" applyFont="1" applyFill="1" applyBorder="1" applyAlignment="1">
      <alignment horizontal="right" vertical="center"/>
    </xf>
    <xf numFmtId="0" fontId="7" fillId="6" borderId="14" xfId="4" applyFont="1" applyFill="1" applyBorder="1" applyAlignment="1">
      <alignment horizontal="right" vertical="center" wrapText="1"/>
    </xf>
    <xf numFmtId="0" fontId="5" fillId="0" borderId="0" xfId="4" applyFont="1" applyFill="1"/>
    <xf numFmtId="0" fontId="2" fillId="0" borderId="0" xfId="5" applyFont="1" applyFill="1" applyAlignment="1">
      <alignment vertical="center"/>
    </xf>
    <xf numFmtId="0" fontId="11" fillId="0" borderId="0" xfId="7" applyFont="1" applyFill="1" applyAlignment="1">
      <alignment horizontal="center" vertical="center"/>
    </xf>
    <xf numFmtId="0" fontId="11" fillId="0" borderId="0" xfId="7" applyFont="1" applyFill="1" applyAlignment="1">
      <alignment horizontal="left"/>
    </xf>
    <xf numFmtId="0" fontId="11" fillId="0" borderId="0" xfId="7" applyFont="1" applyFill="1"/>
    <xf numFmtId="0" fontId="8" fillId="0" borderId="0" xfId="4"/>
    <xf numFmtId="0" fontId="3" fillId="0" borderId="0" xfId="7" applyFont="1" applyAlignment="1">
      <alignment horizontal="center"/>
    </xf>
    <xf numFmtId="0" fontId="11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left"/>
    </xf>
    <xf numFmtId="0" fontId="11" fillId="0" borderId="17" xfId="4" applyFont="1" applyFill="1" applyBorder="1" applyAlignment="1">
      <alignment horizontal="center" vertical="center"/>
    </xf>
    <xf numFmtId="0" fontId="11" fillId="0" borderId="12" xfId="10" applyNumberFormat="1" applyFont="1" applyFill="1" applyBorder="1" applyAlignment="1">
      <alignment horizontal="center" vertical="center" wrapText="1"/>
    </xf>
    <xf numFmtId="0" fontId="11" fillId="0" borderId="12" xfId="10" applyFont="1" applyFill="1" applyBorder="1" applyAlignment="1">
      <alignment horizontal="left" vertical="center" wrapText="1"/>
    </xf>
    <xf numFmtId="0" fontId="11" fillId="0" borderId="12" xfId="10" applyFont="1" applyFill="1" applyBorder="1" applyAlignment="1">
      <alignment horizontal="center" vertical="center" wrapText="1"/>
    </xf>
    <xf numFmtId="0" fontId="11" fillId="0" borderId="22" xfId="10" applyFont="1" applyFill="1" applyBorder="1" applyAlignment="1">
      <alignment vertical="center" wrapText="1"/>
    </xf>
    <xf numFmtId="3" fontId="9" fillId="3" borderId="12" xfId="4" applyNumberFormat="1" applyFont="1" applyFill="1" applyBorder="1" applyAlignment="1">
      <alignment horizontal="right" vertical="center"/>
    </xf>
    <xf numFmtId="3" fontId="10" fillId="0" borderId="12" xfId="4" applyNumberFormat="1" applyFont="1" applyBorder="1" applyAlignment="1">
      <alignment horizontal="right" vertical="center"/>
    </xf>
    <xf numFmtId="3" fontId="9" fillId="5" borderId="12" xfId="4" applyNumberFormat="1" applyFont="1" applyFill="1" applyBorder="1" applyAlignment="1">
      <alignment horizontal="right" vertical="center"/>
    </xf>
    <xf numFmtId="0" fontId="11" fillId="0" borderId="5" xfId="4" applyFont="1" applyFill="1" applyBorder="1" applyAlignment="1">
      <alignment horizontal="center" vertical="center"/>
    </xf>
    <xf numFmtId="0" fontId="11" fillId="0" borderId="6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horizontal="left" vertical="center" wrapText="1"/>
    </xf>
    <xf numFmtId="0" fontId="11" fillId="0" borderId="10" xfId="10" applyFont="1" applyFill="1" applyBorder="1" applyAlignment="1">
      <alignment vertical="center" wrapText="1"/>
    </xf>
    <xf numFmtId="0" fontId="3" fillId="0" borderId="5" xfId="4" applyFont="1" applyFill="1" applyBorder="1" applyAlignment="1">
      <alignment horizontal="center" vertical="center"/>
    </xf>
    <xf numFmtId="0" fontId="3" fillId="0" borderId="6" xfId="4" applyFont="1" applyFill="1" applyBorder="1" applyAlignment="1">
      <alignment vertical="center" wrapText="1"/>
    </xf>
    <xf numFmtId="0" fontId="13" fillId="0" borderId="6" xfId="3" applyFont="1" applyBorder="1" applyAlignment="1">
      <alignment horizontal="center" vertical="center" wrapText="1"/>
    </xf>
    <xf numFmtId="0" fontId="13" fillId="0" borderId="6" xfId="3" applyFont="1" applyBorder="1" applyAlignment="1">
      <alignment vertical="center" wrapText="1"/>
    </xf>
    <xf numFmtId="0" fontId="11" fillId="0" borderId="5" xfId="0" applyFont="1" applyFill="1" applyBorder="1" applyAlignment="1">
      <alignment horizontal="center" vertical="center"/>
    </xf>
    <xf numFmtId="0" fontId="13" fillId="0" borderId="10" xfId="3" applyFont="1" applyBorder="1" applyAlignment="1">
      <alignment vertical="center" wrapText="1"/>
    </xf>
    <xf numFmtId="3" fontId="14" fillId="6" borderId="14" xfId="3" applyNumberFormat="1" applyFont="1" applyFill="1" applyBorder="1" applyAlignment="1">
      <alignment horizontal="center" vertical="center" wrapText="1"/>
    </xf>
    <xf numFmtId="0" fontId="11" fillId="0" borderId="0" xfId="7" applyFont="1" applyFill="1" applyAlignment="1">
      <alignment horizontal="left" vertical="center"/>
    </xf>
    <xf numFmtId="0" fontId="11" fillId="0" borderId="0" xfId="7" applyFont="1" applyFill="1" applyAlignment="1">
      <alignment vertical="center"/>
    </xf>
    <xf numFmtId="0" fontId="3" fillId="0" borderId="0" xfId="7" applyFont="1" applyAlignment="1">
      <alignment horizontal="left" vertical="center"/>
    </xf>
    <xf numFmtId="0" fontId="1" fillId="0" borderId="0" xfId="7" applyAlignment="1">
      <alignment vertical="center"/>
    </xf>
    <xf numFmtId="3" fontId="10" fillId="0" borderId="0" xfId="4" applyNumberFormat="1" applyFont="1" applyAlignment="1">
      <alignment vertical="center"/>
    </xf>
    <xf numFmtId="0" fontId="8" fillId="0" borderId="0" xfId="4" applyAlignment="1">
      <alignment vertical="center"/>
    </xf>
    <xf numFmtId="0" fontId="3" fillId="0" borderId="0" xfId="7" applyFont="1" applyAlignment="1">
      <alignment horizontal="center" vertical="center"/>
    </xf>
    <xf numFmtId="0" fontId="3" fillId="0" borderId="0" xfId="7" applyFont="1" applyAlignment="1">
      <alignment horizontal="center" vertical="center" wrapText="1"/>
    </xf>
    <xf numFmtId="3" fontId="3" fillId="0" borderId="0" xfId="7" applyNumberFormat="1" applyFont="1" applyAlignment="1">
      <alignment vertical="center"/>
    </xf>
    <xf numFmtId="0" fontId="11" fillId="0" borderId="0" xfId="4" applyFont="1" applyFill="1" applyAlignment="1">
      <alignment horizontal="left" vertical="center"/>
    </xf>
    <xf numFmtId="0" fontId="11" fillId="0" borderId="0" xfId="4" applyFont="1" applyFill="1" applyAlignment="1">
      <alignment vertical="center"/>
    </xf>
    <xf numFmtId="0" fontId="13" fillId="0" borderId="6" xfId="3" applyNumberFormat="1" applyFont="1" applyBorder="1" applyAlignment="1">
      <alignment horizontal="center" vertical="center" wrapText="1"/>
    </xf>
    <xf numFmtId="3" fontId="7" fillId="7" borderId="12" xfId="3" applyNumberFormat="1" applyFont="1" applyFill="1" applyBorder="1" applyAlignment="1">
      <alignment vertical="center" wrapText="1"/>
    </xf>
    <xf numFmtId="3" fontId="13" fillId="0" borderId="12" xfId="3" applyNumberFormat="1" applyFont="1" applyBorder="1" applyAlignment="1">
      <alignment vertical="center" wrapText="1"/>
    </xf>
    <xf numFmtId="3" fontId="7" fillId="4" borderId="12" xfId="3" applyNumberFormat="1" applyFont="1" applyFill="1" applyBorder="1" applyAlignment="1">
      <alignment vertical="center"/>
    </xf>
    <xf numFmtId="3" fontId="13" fillId="0" borderId="12" xfId="3" applyNumberFormat="1" applyFont="1" applyBorder="1" applyAlignment="1">
      <alignment vertical="center"/>
    </xf>
    <xf numFmtId="0" fontId="5" fillId="6" borderId="27" xfId="4" applyFont="1" applyFill="1" applyBorder="1" applyAlignment="1">
      <alignment horizontal="center" vertical="center"/>
    </xf>
    <xf numFmtId="0" fontId="5" fillId="6" borderId="14" xfId="10" applyFont="1" applyFill="1" applyBorder="1" applyAlignment="1">
      <alignment horizontal="center" vertical="center" wrapText="1"/>
    </xf>
    <xf numFmtId="0" fontId="5" fillId="6" borderId="14" xfId="10" applyFont="1" applyFill="1" applyBorder="1" applyAlignment="1">
      <alignment vertical="center" wrapText="1"/>
    </xf>
    <xf numFmtId="0" fontId="8" fillId="0" borderId="0" xfId="4" applyAlignment="1">
      <alignment horizontal="center"/>
    </xf>
    <xf numFmtId="0" fontId="11" fillId="0" borderId="0" xfId="7" applyFont="1" applyFill="1" applyAlignment="1">
      <alignment horizontal="left" vertical="center" wrapText="1"/>
    </xf>
    <xf numFmtId="0" fontId="11" fillId="0" borderId="0" xfId="4" applyFont="1" applyFill="1" applyAlignment="1">
      <alignment horizontal="left" vertical="center" wrapText="1"/>
    </xf>
    <xf numFmtId="0" fontId="13" fillId="0" borderId="12" xfId="3" applyFont="1" applyBorder="1" applyAlignment="1">
      <alignment horizontal="center" vertical="center" wrapText="1"/>
    </xf>
    <xf numFmtId="0" fontId="13" fillId="0" borderId="22" xfId="3" applyFont="1" applyBorder="1" applyAlignment="1">
      <alignment vertical="center" wrapText="1"/>
    </xf>
    <xf numFmtId="3" fontId="13" fillId="0" borderId="20" xfId="3" applyNumberFormat="1" applyFont="1" applyBorder="1" applyAlignment="1">
      <alignment horizontal="center" vertical="center"/>
    </xf>
    <xf numFmtId="0" fontId="13" fillId="0" borderId="6" xfId="3" applyFont="1" applyFill="1" applyBorder="1" applyAlignment="1">
      <alignment horizontal="center" vertical="center" wrapText="1"/>
    </xf>
    <xf numFmtId="0" fontId="13" fillId="0" borderId="9" xfId="3" applyFont="1" applyBorder="1" applyAlignment="1">
      <alignment horizontal="center" vertical="center" wrapText="1"/>
    </xf>
    <xf numFmtId="0" fontId="13" fillId="0" borderId="23" xfId="3" applyFont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/>
    </xf>
    <xf numFmtId="0" fontId="5" fillId="6" borderId="27" xfId="0" applyFont="1" applyFill="1" applyBorder="1" applyAlignment="1">
      <alignment horizontal="center" vertical="center"/>
    </xf>
    <xf numFmtId="3" fontId="7" fillId="7" borderId="12" xfId="3" applyNumberFormat="1" applyFont="1" applyFill="1" applyBorder="1" applyAlignment="1">
      <alignment horizontal="right" vertical="center" wrapText="1"/>
    </xf>
    <xf numFmtId="3" fontId="13" fillId="0" borderId="12" xfId="3" applyNumberFormat="1" applyFont="1" applyBorder="1" applyAlignment="1">
      <alignment horizontal="right" vertical="center" wrapText="1"/>
    </xf>
    <xf numFmtId="3" fontId="7" fillId="4" borderId="12" xfId="3" applyNumberFormat="1" applyFont="1" applyFill="1" applyBorder="1" applyAlignment="1">
      <alignment horizontal="right" vertical="center"/>
    </xf>
    <xf numFmtId="0" fontId="5" fillId="6" borderId="27" xfId="4" applyFont="1" applyFill="1" applyBorder="1" applyAlignment="1">
      <alignment vertical="center"/>
    </xf>
    <xf numFmtId="0" fontId="5" fillId="6" borderId="14" xfId="4" applyFont="1" applyFill="1" applyBorder="1" applyAlignment="1">
      <alignment vertical="center"/>
    </xf>
    <xf numFmtId="49" fontId="5" fillId="6" borderId="14" xfId="4" applyNumberFormat="1" applyFont="1" applyFill="1" applyBorder="1" applyAlignment="1">
      <alignment vertical="center" wrapText="1"/>
    </xf>
    <xf numFmtId="2" fontId="5" fillId="6" borderId="14" xfId="4" applyNumberFormat="1" applyFont="1" applyFill="1" applyBorder="1" applyAlignment="1">
      <alignment horizontal="center" vertical="center" wrapText="1"/>
    </xf>
    <xf numFmtId="49" fontId="5" fillId="6" borderId="14" xfId="4" applyNumberFormat="1" applyFont="1" applyFill="1" applyBorder="1" applyAlignment="1">
      <alignment horizontal="center" vertical="center" wrapText="1"/>
    </xf>
    <xf numFmtId="49" fontId="5" fillId="6" borderId="28" xfId="4" applyNumberFormat="1" applyFont="1" applyFill="1" applyBorder="1" applyAlignment="1">
      <alignment vertical="center" wrapText="1"/>
    </xf>
    <xf numFmtId="0" fontId="15" fillId="0" borderId="0" xfId="4" applyFont="1"/>
    <xf numFmtId="3" fontId="13" fillId="0" borderId="12" xfId="3" applyNumberFormat="1" applyFont="1" applyBorder="1" applyAlignment="1">
      <alignment horizontal="right" vertical="center"/>
    </xf>
    <xf numFmtId="0" fontId="2" fillId="0" borderId="0" xfId="7" applyFont="1" applyFill="1" applyAlignment="1">
      <alignment vertical="center"/>
    </xf>
    <xf numFmtId="3" fontId="10" fillId="0" borderId="0" xfId="7" applyNumberFormat="1" applyFont="1" applyFill="1" applyAlignment="1">
      <alignment vertical="center"/>
    </xf>
    <xf numFmtId="0" fontId="1" fillId="0" borderId="0" xfId="7" applyFont="1" applyFill="1" applyAlignment="1"/>
    <xf numFmtId="0" fontId="3" fillId="0" borderId="0" xfId="7" applyFont="1" applyFill="1" applyAlignment="1">
      <alignment horizontal="center" vertical="center"/>
    </xf>
    <xf numFmtId="0" fontId="3" fillId="0" borderId="0" xfId="7" applyFont="1" applyFill="1" applyAlignment="1">
      <alignment vertical="center"/>
    </xf>
    <xf numFmtId="0" fontId="3" fillId="0" borderId="0" xfId="7" applyFont="1" applyFill="1" applyAlignment="1">
      <alignment vertical="center" wrapText="1"/>
    </xf>
    <xf numFmtId="3" fontId="3" fillId="0" borderId="0" xfId="7" applyNumberFormat="1" applyFont="1" applyFill="1" applyAlignment="1">
      <alignment vertical="center"/>
    </xf>
    <xf numFmtId="0" fontId="13" fillId="0" borderId="17" xfId="3" applyFont="1" applyBorder="1" applyAlignment="1">
      <alignment horizontal="center" vertical="center" wrapText="1"/>
    </xf>
    <xf numFmtId="0" fontId="13" fillId="0" borderId="12" xfId="3" applyFont="1" applyBorder="1" applyAlignment="1">
      <alignment vertical="center" wrapText="1"/>
    </xf>
    <xf numFmtId="3" fontId="7" fillId="7" borderId="12" xfId="3" applyNumberFormat="1" applyFont="1" applyFill="1" applyBorder="1" applyAlignment="1">
      <alignment horizontal="center" vertical="center" wrapText="1"/>
    </xf>
    <xf numFmtId="3" fontId="7" fillId="4" borderId="12" xfId="3" applyNumberFormat="1" applyFont="1" applyFill="1" applyBorder="1" applyAlignment="1">
      <alignment horizontal="center" vertical="center"/>
    </xf>
    <xf numFmtId="0" fontId="13" fillId="0" borderId="8" xfId="3" applyFont="1" applyBorder="1" applyAlignment="1">
      <alignment horizontal="center" vertical="center" wrapText="1"/>
    </xf>
    <xf numFmtId="0" fontId="13" fillId="0" borderId="9" xfId="3" applyFont="1" applyBorder="1" applyAlignment="1">
      <alignment vertical="center" wrapText="1"/>
    </xf>
    <xf numFmtId="0" fontId="13" fillId="0" borderId="5" xfId="3" applyFont="1" applyBorder="1" applyAlignment="1">
      <alignment horizontal="center" vertical="center" wrapText="1"/>
    </xf>
    <xf numFmtId="166" fontId="7" fillId="7" borderId="12" xfId="3" applyNumberFormat="1" applyFont="1" applyFill="1" applyBorder="1" applyAlignment="1">
      <alignment vertical="center" wrapText="1"/>
    </xf>
    <xf numFmtId="166" fontId="13" fillId="0" borderId="12" xfId="3" applyNumberFormat="1" applyFont="1" applyBorder="1" applyAlignment="1">
      <alignment vertical="center" wrapText="1"/>
    </xf>
    <xf numFmtId="166" fontId="7" fillId="4" borderId="12" xfId="3" applyNumberFormat="1" applyFont="1" applyFill="1" applyBorder="1" applyAlignment="1">
      <alignment vertical="center"/>
    </xf>
    <xf numFmtId="0" fontId="5" fillId="6" borderId="27" xfId="0" applyFont="1" applyFill="1" applyBorder="1" applyAlignment="1">
      <alignment vertical="center"/>
    </xf>
    <xf numFmtId="0" fontId="5" fillId="6" borderId="14" xfId="0" applyFont="1" applyFill="1" applyBorder="1" applyAlignment="1">
      <alignment vertical="center"/>
    </xf>
    <xf numFmtId="49" fontId="5" fillId="6" borderId="14" xfId="0" applyNumberFormat="1" applyFont="1" applyFill="1" applyBorder="1" applyAlignment="1">
      <alignment vertical="center" wrapText="1"/>
    </xf>
    <xf numFmtId="2" fontId="5" fillId="6" borderId="14" xfId="0" applyNumberFormat="1" applyFont="1" applyFill="1" applyBorder="1" applyAlignment="1">
      <alignment horizontal="center" vertical="center" wrapText="1"/>
    </xf>
    <xf numFmtId="49" fontId="5" fillId="6" borderId="14" xfId="0" applyNumberFormat="1" applyFont="1" applyFill="1" applyBorder="1" applyAlignment="1">
      <alignment horizontal="center" vertical="center" wrapText="1"/>
    </xf>
    <xf numFmtId="49" fontId="5" fillId="6" borderId="28" xfId="0" applyNumberFormat="1" applyFont="1" applyFill="1" applyBorder="1" applyAlignment="1">
      <alignment vertical="center" wrapText="1"/>
    </xf>
    <xf numFmtId="49" fontId="5" fillId="6" borderId="29" xfId="0" applyNumberFormat="1" applyFont="1" applyFill="1" applyBorder="1" applyAlignment="1">
      <alignment vertical="center" wrapText="1"/>
    </xf>
    <xf numFmtId="3" fontId="14" fillId="6" borderId="14" xfId="3" applyNumberFormat="1" applyFont="1" applyFill="1" applyBorder="1" applyAlignment="1">
      <alignment horizontal="center" vertical="center"/>
    </xf>
    <xf numFmtId="49" fontId="13" fillId="0" borderId="6" xfId="3" applyNumberFormat="1" applyFont="1" applyBorder="1" applyAlignment="1">
      <alignment horizontal="center" vertical="center" wrapText="1"/>
    </xf>
    <xf numFmtId="3" fontId="5" fillId="3" borderId="9" xfId="8" applyNumberFormat="1" applyFont="1" applyFill="1" applyBorder="1" applyAlignment="1">
      <alignment horizontal="center" vertical="center" wrapText="1"/>
    </xf>
    <xf numFmtId="3" fontId="5" fillId="5" borderId="9" xfId="8" applyNumberFormat="1" applyFont="1" applyFill="1" applyBorder="1" applyAlignment="1">
      <alignment horizontal="center" vertical="center" wrapText="1"/>
    </xf>
    <xf numFmtId="0" fontId="7" fillId="7" borderId="6" xfId="3" applyFont="1" applyFill="1" applyBorder="1" applyAlignment="1">
      <alignment horizontal="right" vertical="center" wrapText="1"/>
    </xf>
    <xf numFmtId="3" fontId="13" fillId="0" borderId="6" xfId="3" applyNumberFormat="1" applyFont="1" applyBorder="1" applyAlignment="1">
      <alignment horizontal="right" vertical="center" wrapText="1"/>
    </xf>
    <xf numFmtId="3" fontId="7" fillId="4" borderId="6" xfId="3" applyNumberFormat="1" applyFont="1" applyFill="1" applyBorder="1" applyAlignment="1">
      <alignment horizontal="right" vertical="center"/>
    </xf>
    <xf numFmtId="3" fontId="13" fillId="0" borderId="20" xfId="3" applyNumberFormat="1" applyFont="1" applyBorder="1" applyAlignment="1">
      <alignment horizontal="right" vertical="center"/>
    </xf>
    <xf numFmtId="0" fontId="11" fillId="0" borderId="0" xfId="5" applyFont="1" applyFill="1" applyAlignment="1">
      <alignment horizontal="center" vertical="center"/>
    </xf>
    <xf numFmtId="2" fontId="11" fillId="0" borderId="0" xfId="5" applyNumberFormat="1" applyFont="1" applyFill="1"/>
    <xf numFmtId="0" fontId="11" fillId="0" borderId="0" xfId="5" applyFont="1" applyFill="1" applyAlignment="1">
      <alignment horizontal="center"/>
    </xf>
    <xf numFmtId="0" fontId="11" fillId="0" borderId="0" xfId="5" applyFont="1" applyFill="1"/>
    <xf numFmtId="0" fontId="3" fillId="0" borderId="0" xfId="5" applyFont="1"/>
    <xf numFmtId="0" fontId="3" fillId="0" borderId="0" xfId="5" applyFont="1" applyAlignment="1">
      <alignment vertical="center" wrapText="1"/>
    </xf>
    <xf numFmtId="3" fontId="3" fillId="0" borderId="0" xfId="5" applyNumberFormat="1" applyFont="1" applyAlignment="1">
      <alignment horizontal="center"/>
    </xf>
    <xf numFmtId="3" fontId="3" fillId="0" borderId="0" xfId="5" applyNumberFormat="1" applyFont="1"/>
    <xf numFmtId="2" fontId="11" fillId="0" borderId="0" xfId="4" applyNumberFormat="1" applyFont="1" applyFill="1"/>
    <xf numFmtId="0" fontId="11" fillId="0" borderId="6" xfId="4" applyFont="1" applyFill="1" applyBorder="1" applyAlignment="1">
      <alignment horizontal="center" vertical="center"/>
    </xf>
    <xf numFmtId="49" fontId="11" fillId="0" borderId="6" xfId="4" applyNumberFormat="1" applyFont="1" applyFill="1" applyBorder="1" applyAlignment="1">
      <alignment horizontal="center" vertical="center" wrapText="1"/>
    </xf>
    <xf numFmtId="2" fontId="11" fillId="0" borderId="6" xfId="4" applyNumberFormat="1" applyFont="1" applyFill="1" applyBorder="1" applyAlignment="1">
      <alignment vertical="center" wrapText="1"/>
    </xf>
    <xf numFmtId="0" fontId="11" fillId="0" borderId="6" xfId="4" applyNumberFormat="1" applyFont="1" applyFill="1" applyBorder="1" applyAlignment="1">
      <alignment horizontal="center" vertical="center" wrapText="1"/>
    </xf>
    <xf numFmtId="49" fontId="11" fillId="0" borderId="10" xfId="4" applyNumberFormat="1" applyFont="1" applyFill="1" applyBorder="1" applyAlignment="1">
      <alignment vertical="center" wrapText="1"/>
    </xf>
    <xf numFmtId="3" fontId="5" fillId="3" borderId="12" xfId="4" applyNumberFormat="1" applyFont="1" applyFill="1" applyBorder="1" applyAlignment="1">
      <alignment horizontal="right" vertical="center"/>
    </xf>
    <xf numFmtId="3" fontId="11" fillId="0" borderId="12" xfId="4" applyNumberFormat="1" applyFont="1" applyFill="1" applyBorder="1" applyAlignment="1">
      <alignment horizontal="right" vertical="center"/>
    </xf>
    <xf numFmtId="3" fontId="5" fillId="5" borderId="12" xfId="4" applyNumberFormat="1" applyFont="1" applyFill="1" applyBorder="1" applyAlignment="1">
      <alignment horizontal="right" vertical="center"/>
    </xf>
    <xf numFmtId="0" fontId="11" fillId="0" borderId="8" xfId="4" applyFont="1" applyFill="1" applyBorder="1" applyAlignment="1">
      <alignment horizontal="center" vertical="center"/>
    </xf>
    <xf numFmtId="49" fontId="11" fillId="0" borderId="9" xfId="4" applyNumberFormat="1" applyFont="1" applyFill="1" applyBorder="1" applyAlignment="1">
      <alignment horizontal="center" vertical="center" wrapText="1"/>
    </xf>
    <xf numFmtId="2" fontId="11" fillId="0" borderId="9" xfId="4" applyNumberFormat="1" applyFont="1" applyFill="1" applyBorder="1" applyAlignment="1">
      <alignment vertical="center" wrapText="1"/>
    </xf>
    <xf numFmtId="0" fontId="11" fillId="0" borderId="9" xfId="4" applyNumberFormat="1" applyFont="1" applyFill="1" applyBorder="1" applyAlignment="1">
      <alignment horizontal="center" vertical="center" wrapText="1"/>
    </xf>
    <xf numFmtId="49" fontId="11" fillId="0" borderId="23" xfId="4" applyNumberFormat="1" applyFont="1" applyFill="1" applyBorder="1" applyAlignment="1">
      <alignment vertical="center" wrapText="1"/>
    </xf>
    <xf numFmtId="0" fontId="3" fillId="0" borderId="12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3" fontId="5" fillId="5" borderId="13" xfId="2" applyNumberFormat="1" applyFont="1" applyFill="1" applyBorder="1" applyAlignment="1">
      <alignment horizontal="center" vertical="center" wrapText="1"/>
    </xf>
    <xf numFmtId="3" fontId="5" fillId="5" borderId="13" xfId="8" applyNumberFormat="1" applyFont="1" applyFill="1" applyBorder="1" applyAlignment="1">
      <alignment horizontal="center" vertical="center" wrapText="1"/>
    </xf>
    <xf numFmtId="0" fontId="3" fillId="0" borderId="6" xfId="4" applyNumberFormat="1" applyFont="1" applyBorder="1" applyAlignment="1">
      <alignment horizontal="center" vertical="center"/>
    </xf>
    <xf numFmtId="3" fontId="7" fillId="3" borderId="12" xfId="0" applyNumberFormat="1" applyFont="1" applyFill="1" applyBorder="1" applyAlignment="1">
      <alignment vertical="center" wrapText="1" shrinkToFit="1"/>
    </xf>
    <xf numFmtId="3" fontId="7" fillId="5" borderId="12" xfId="0" applyNumberFormat="1" applyFont="1" applyFill="1" applyBorder="1" applyAlignment="1">
      <alignment vertical="center" wrapText="1" shrinkToFit="1"/>
    </xf>
    <xf numFmtId="0" fontId="1" fillId="0" borderId="0" xfId="5" applyAlignment="1">
      <alignment vertical="center"/>
    </xf>
    <xf numFmtId="3" fontId="7" fillId="5" borderId="9" xfId="0" applyNumberFormat="1" applyFont="1" applyFill="1" applyBorder="1" applyAlignment="1">
      <alignment vertical="center"/>
    </xf>
    <xf numFmtId="0" fontId="7" fillId="6" borderId="6" xfId="0" applyFont="1" applyFill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6" borderId="27" xfId="4" applyFont="1" applyFill="1" applyBorder="1" applyAlignment="1">
      <alignment horizontal="center"/>
    </xf>
    <xf numFmtId="0" fontId="5" fillId="6" borderId="14" xfId="10" applyFont="1" applyFill="1" applyBorder="1" applyAlignment="1">
      <alignment horizontal="center" wrapText="1"/>
    </xf>
    <xf numFmtId="0" fontId="11" fillId="0" borderId="4" xfId="10" applyNumberFormat="1" applyFont="1" applyFill="1" applyBorder="1" applyAlignment="1">
      <alignment horizontal="center" vertical="center" wrapText="1"/>
    </xf>
    <xf numFmtId="0" fontId="11" fillId="0" borderId="9" xfId="10" applyFont="1" applyFill="1" applyBorder="1" applyAlignment="1">
      <alignment horizontal="center" vertical="center" wrapText="1"/>
    </xf>
    <xf numFmtId="0" fontId="11" fillId="0" borderId="9" xfId="10" applyFont="1" applyFill="1" applyBorder="1" applyAlignment="1">
      <alignment horizontal="left" vertical="center" wrapText="1"/>
    </xf>
    <xf numFmtId="0" fontId="11" fillId="0" borderId="23" xfId="10" applyFont="1" applyFill="1" applyBorder="1" applyAlignment="1">
      <alignment vertical="center" wrapText="1"/>
    </xf>
    <xf numFmtId="3" fontId="10" fillId="0" borderId="4" xfId="4" applyNumberFormat="1" applyFont="1" applyBorder="1" applyAlignment="1">
      <alignment horizontal="right" vertical="center"/>
    </xf>
    <xf numFmtId="0" fontId="5" fillId="6" borderId="14" xfId="10" applyFont="1" applyFill="1" applyBorder="1" applyAlignment="1">
      <alignment wrapText="1"/>
    </xf>
    <xf numFmtId="0" fontId="13" fillId="0" borderId="9" xfId="3" applyNumberFormat="1" applyFont="1" applyBorder="1" applyAlignment="1">
      <alignment horizontal="center" vertical="center" wrapText="1"/>
    </xf>
    <xf numFmtId="3" fontId="7" fillId="7" borderId="4" xfId="3" applyNumberFormat="1" applyFont="1" applyFill="1" applyBorder="1" applyAlignment="1">
      <alignment horizontal="right" vertical="center" wrapText="1"/>
    </xf>
    <xf numFmtId="3" fontId="13" fillId="0" borderId="4" xfId="3" applyNumberFormat="1" applyFont="1" applyBorder="1" applyAlignment="1">
      <alignment horizontal="right" vertical="center" wrapText="1"/>
    </xf>
    <xf numFmtId="3" fontId="7" fillId="4" borderId="4" xfId="3" applyNumberFormat="1" applyFont="1" applyFill="1" applyBorder="1" applyAlignment="1">
      <alignment horizontal="right" vertical="center"/>
    </xf>
    <xf numFmtId="3" fontId="13" fillId="0" borderId="4" xfId="3" applyNumberFormat="1" applyFont="1" applyBorder="1" applyAlignment="1">
      <alignment horizontal="right" vertical="center"/>
    </xf>
    <xf numFmtId="0" fontId="7" fillId="7" borderId="9" xfId="3" applyFont="1" applyFill="1" applyBorder="1" applyAlignment="1">
      <alignment horizontal="right" vertical="center" wrapText="1"/>
    </xf>
    <xf numFmtId="3" fontId="13" fillId="0" borderId="9" xfId="3" applyNumberFormat="1" applyFont="1" applyBorder="1" applyAlignment="1">
      <alignment horizontal="right" vertical="center" wrapText="1"/>
    </xf>
    <xf numFmtId="3" fontId="7" fillId="4" borderId="9" xfId="3" applyNumberFormat="1" applyFont="1" applyFill="1" applyBorder="1" applyAlignment="1">
      <alignment horizontal="right" vertical="center"/>
    </xf>
    <xf numFmtId="3" fontId="13" fillId="0" borderId="11" xfId="3" applyNumberFormat="1" applyFont="1" applyBorder="1" applyAlignment="1">
      <alignment horizontal="right" vertical="center"/>
    </xf>
    <xf numFmtId="3" fontId="7" fillId="3" borderId="12" xfId="0" applyNumberFormat="1" applyFont="1" applyFill="1" applyBorder="1" applyAlignment="1">
      <alignment vertical="center"/>
    </xf>
    <xf numFmtId="3" fontId="3" fillId="0" borderId="12" xfId="0" applyNumberFormat="1" applyFont="1" applyFill="1" applyBorder="1" applyAlignment="1">
      <alignment vertical="center"/>
    </xf>
    <xf numFmtId="3" fontId="7" fillId="5" borderId="12" xfId="0" applyNumberFormat="1" applyFont="1" applyFill="1" applyBorder="1" applyAlignment="1">
      <alignment vertical="center"/>
    </xf>
    <xf numFmtId="3" fontId="5" fillId="5" borderId="16" xfId="2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vertical="center" wrapText="1"/>
    </xf>
    <xf numFmtId="3" fontId="9" fillId="3" borderId="9" xfId="0" applyNumberFormat="1" applyFont="1" applyFill="1" applyBorder="1" applyAlignment="1">
      <alignment horizontal="right" vertical="center"/>
    </xf>
    <xf numFmtId="3" fontId="10" fillId="0" borderId="9" xfId="0" applyNumberFormat="1" applyFont="1" applyBorder="1" applyAlignment="1">
      <alignment horizontal="right" vertical="center"/>
    </xf>
    <xf numFmtId="3" fontId="9" fillId="5" borderId="9" xfId="0" applyNumberFormat="1" applyFont="1" applyFill="1" applyBorder="1" applyAlignment="1">
      <alignment horizontal="right" vertical="center"/>
    </xf>
    <xf numFmtId="0" fontId="3" fillId="0" borderId="12" xfId="0" applyFont="1" applyBorder="1" applyAlignment="1">
      <alignment vertical="center" wrapText="1"/>
    </xf>
    <xf numFmtId="3" fontId="9" fillId="3" borderId="12" xfId="0" applyNumberFormat="1" applyFont="1" applyFill="1" applyBorder="1" applyAlignment="1">
      <alignment horizontal="right" vertical="center"/>
    </xf>
    <xf numFmtId="3" fontId="10" fillId="0" borderId="12" xfId="0" applyNumberFormat="1" applyFont="1" applyBorder="1" applyAlignment="1">
      <alignment horizontal="right" vertical="center"/>
    </xf>
    <xf numFmtId="3" fontId="9" fillId="5" borderId="12" xfId="0" applyNumberFormat="1" applyFont="1" applyFill="1" applyBorder="1" applyAlignment="1">
      <alignment horizontal="right" vertical="center"/>
    </xf>
    <xf numFmtId="3" fontId="14" fillId="6" borderId="14" xfId="3" applyNumberFormat="1" applyFont="1" applyFill="1" applyBorder="1" applyAlignment="1">
      <alignment vertical="center" wrapText="1"/>
    </xf>
    <xf numFmtId="3" fontId="13" fillId="0" borderId="6" xfId="3" applyNumberFormat="1" applyFont="1" applyBorder="1" applyAlignment="1">
      <alignment horizontal="right" vertical="center"/>
    </xf>
    <xf numFmtId="166" fontId="13" fillId="0" borderId="12" xfId="3" applyNumberFormat="1" applyFont="1" applyBorder="1" applyAlignment="1">
      <alignment horizontal="right" vertical="center"/>
    </xf>
    <xf numFmtId="3" fontId="11" fillId="0" borderId="12" xfId="4" applyNumberFormat="1" applyFont="1" applyFill="1" applyBorder="1" applyAlignment="1">
      <alignment vertical="center"/>
    </xf>
    <xf numFmtId="3" fontId="7" fillId="3" borderId="4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9" fillId="6" borderId="14" xfId="4" applyNumberFormat="1" applyFont="1" applyFill="1" applyBorder="1" applyAlignment="1">
      <alignment horizontal="center" vertical="center"/>
    </xf>
    <xf numFmtId="3" fontId="9" fillId="6" borderId="28" xfId="4" applyNumberFormat="1" applyFont="1" applyFill="1" applyBorder="1" applyAlignment="1">
      <alignment horizontal="center" vertical="center"/>
    </xf>
    <xf numFmtId="3" fontId="14" fillId="6" borderId="14" xfId="3" applyNumberFormat="1" applyFont="1" applyFill="1" applyBorder="1" applyAlignment="1">
      <alignment horizontal="right" vertical="center" wrapText="1"/>
    </xf>
    <xf numFmtId="3" fontId="5" fillId="6" borderId="14" xfId="4" applyNumberFormat="1" applyFont="1" applyFill="1" applyBorder="1" applyAlignment="1">
      <alignment horizontal="center" vertical="center" wrapText="1"/>
    </xf>
    <xf numFmtId="3" fontId="2" fillId="6" borderId="2" xfId="2" applyNumberFormat="1" applyFont="1" applyFill="1" applyBorder="1" applyAlignment="1">
      <alignment horizontal="center" vertical="center" wrapText="1"/>
    </xf>
    <xf numFmtId="3" fontId="2" fillId="6" borderId="13" xfId="2" applyNumberFormat="1" applyFont="1" applyFill="1" applyBorder="1" applyAlignment="1">
      <alignment horizontal="center" vertical="center" wrapText="1"/>
    </xf>
    <xf numFmtId="3" fontId="7" fillId="6" borderId="2" xfId="0" applyNumberFormat="1" applyFont="1" applyFill="1" applyBorder="1" applyAlignment="1">
      <alignment horizontal="center" vertical="center"/>
    </xf>
    <xf numFmtId="3" fontId="7" fillId="6" borderId="13" xfId="0" applyNumberFormat="1" applyFont="1" applyFill="1" applyBorder="1" applyAlignment="1">
      <alignment horizontal="center" vertical="center"/>
    </xf>
    <xf numFmtId="3" fontId="9" fillId="6" borderId="14" xfId="4" applyNumberFormat="1" applyFont="1" applyFill="1" applyBorder="1" applyAlignment="1">
      <alignment horizontal="center" vertical="center" wrapText="1"/>
    </xf>
    <xf numFmtId="3" fontId="3" fillId="0" borderId="0" xfId="0" applyNumberFormat="1" applyFont="1"/>
    <xf numFmtId="3" fontId="0" fillId="0" borderId="0" xfId="0" applyNumberFormat="1"/>
    <xf numFmtId="3" fontId="8" fillId="0" borderId="0" xfId="4" applyNumberFormat="1"/>
    <xf numFmtId="3" fontId="3" fillId="0" borderId="0" xfId="0" applyNumberFormat="1" applyFont="1" applyAlignment="1">
      <alignment wrapText="1" shrinkToFit="1"/>
    </xf>
    <xf numFmtId="0" fontId="3" fillId="0" borderId="32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49" fontId="3" fillId="0" borderId="4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left" vertical="center" wrapText="1"/>
    </xf>
    <xf numFmtId="3" fontId="10" fillId="0" borderId="4" xfId="4" applyNumberFormat="1" applyFont="1" applyBorder="1" applyAlignment="1">
      <alignment vertical="center"/>
    </xf>
    <xf numFmtId="0" fontId="13" fillId="0" borderId="33" xfId="3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13" fillId="0" borderId="4" xfId="3" applyNumberFormat="1" applyFont="1" applyBorder="1" applyAlignment="1">
      <alignment horizontal="center" vertical="center" wrapText="1"/>
    </xf>
    <xf numFmtId="0" fontId="13" fillId="0" borderId="4" xfId="3" applyFont="1" applyBorder="1" applyAlignment="1">
      <alignment vertical="center" wrapText="1"/>
    </xf>
    <xf numFmtId="3" fontId="13" fillId="0" borderId="33" xfId="3" applyNumberFormat="1" applyFont="1" applyBorder="1" applyAlignment="1">
      <alignment horizontal="center" vertical="center"/>
    </xf>
    <xf numFmtId="4" fontId="8" fillId="0" borderId="0" xfId="4" applyNumberFormat="1"/>
    <xf numFmtId="164" fontId="8" fillId="0" borderId="0" xfId="4" applyNumberFormat="1" applyAlignment="1">
      <alignment vertical="center"/>
    </xf>
    <xf numFmtId="164" fontId="8" fillId="0" borderId="0" xfId="4" applyNumberFormat="1"/>
    <xf numFmtId="3" fontId="5" fillId="5" borderId="13" xfId="8" applyNumberFormat="1" applyFont="1" applyFill="1" applyBorder="1" applyAlignment="1">
      <alignment horizontal="center" vertical="center" wrapText="1"/>
    </xf>
    <xf numFmtId="164" fontId="5" fillId="4" borderId="6" xfId="3" applyNumberFormat="1" applyFont="1" applyFill="1" applyBorder="1" applyAlignment="1">
      <alignment horizontal="center" vertical="center"/>
    </xf>
    <xf numFmtId="164" fontId="5" fillId="4" borderId="7" xfId="3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3" fontId="5" fillId="4" borderId="2" xfId="2" applyNumberFormat="1" applyFont="1" applyFill="1" applyBorder="1" applyAlignment="1">
      <alignment horizontal="center" vertical="center" wrapText="1"/>
    </xf>
    <xf numFmtId="3" fontId="5" fillId="4" borderId="3" xfId="2" applyNumberFormat="1" applyFont="1" applyFill="1" applyBorder="1" applyAlignment="1">
      <alignment horizontal="center" vertical="center" wrapText="1"/>
    </xf>
    <xf numFmtId="3" fontId="5" fillId="3" borderId="5" xfId="2" applyNumberFormat="1" applyFont="1" applyFill="1" applyBorder="1" applyAlignment="1">
      <alignment horizontal="center" vertical="center" wrapText="1"/>
    </xf>
    <xf numFmtId="3" fontId="5" fillId="3" borderId="15" xfId="2" applyNumberFormat="1" applyFont="1" applyFill="1" applyBorder="1" applyAlignment="1">
      <alignment horizontal="center" vertical="center" wrapText="1"/>
    </xf>
    <xf numFmtId="3" fontId="5" fillId="3" borderId="6" xfId="2" applyNumberFormat="1" applyFont="1" applyFill="1" applyBorder="1" applyAlignment="1">
      <alignment horizontal="center" vertical="center" wrapText="1"/>
    </xf>
    <xf numFmtId="3" fontId="5" fillId="5" borderId="20" xfId="2" applyNumberFormat="1" applyFont="1" applyFill="1" applyBorder="1" applyAlignment="1">
      <alignment horizontal="center" vertical="center" wrapText="1"/>
    </xf>
    <xf numFmtId="3" fontId="5" fillId="5" borderId="31" xfId="2" applyNumberFormat="1" applyFont="1" applyFill="1" applyBorder="1" applyAlignment="1">
      <alignment horizontal="center" vertical="center" wrapText="1"/>
    </xf>
    <xf numFmtId="3" fontId="5" fillId="5" borderId="6" xfId="2" applyNumberFormat="1" applyFont="1" applyFill="1" applyBorder="1" applyAlignment="1">
      <alignment horizontal="center" vertical="center" wrapText="1"/>
    </xf>
    <xf numFmtId="3" fontId="5" fillId="5" borderId="13" xfId="2" applyNumberFormat="1" applyFont="1" applyFill="1" applyBorder="1" applyAlignment="1">
      <alignment horizontal="center" vertical="center" wrapText="1"/>
    </xf>
    <xf numFmtId="0" fontId="5" fillId="2" borderId="2" xfId="1" applyFont="1" applyFill="1" applyBorder="1" applyAlignment="1" applyProtection="1">
      <alignment horizontal="center" vertical="center" wrapText="1"/>
    </xf>
    <xf numFmtId="0" fontId="5" fillId="2" borderId="6" xfId="1" applyFont="1" applyFill="1" applyBorder="1" applyAlignment="1" applyProtection="1">
      <alignment horizontal="center" vertical="center" wrapText="1"/>
    </xf>
    <xf numFmtId="0" fontId="5" fillId="2" borderId="13" xfId="1" applyFont="1" applyFill="1" applyBorder="1" applyAlignment="1" applyProtection="1">
      <alignment horizontal="center" vertical="center" wrapText="1"/>
    </xf>
    <xf numFmtId="0" fontId="5" fillId="2" borderId="21" xfId="1" applyFont="1" applyFill="1" applyBorder="1" applyAlignment="1" applyProtection="1">
      <alignment horizontal="center" vertical="center" wrapText="1"/>
    </xf>
    <xf numFmtId="0" fontId="5" fillId="2" borderId="10" xfId="1" applyFont="1" applyFill="1" applyBorder="1" applyAlignment="1" applyProtection="1">
      <alignment horizontal="center" vertical="center" wrapText="1"/>
    </xf>
    <xf numFmtId="0" fontId="5" fillId="2" borderId="30" xfId="1" applyFont="1" applyFill="1" applyBorder="1" applyAlignment="1" applyProtection="1">
      <alignment horizontal="center" vertical="center" wrapText="1"/>
    </xf>
    <xf numFmtId="3" fontId="5" fillId="3" borderId="1" xfId="2" applyNumberFormat="1" applyFont="1" applyFill="1" applyBorder="1" applyAlignment="1">
      <alignment horizontal="center" vertical="center" wrapText="1"/>
    </xf>
    <xf numFmtId="3" fontId="5" fillId="3" borderId="2" xfId="2" applyNumberFormat="1" applyFont="1" applyFill="1" applyBorder="1" applyAlignment="1">
      <alignment horizontal="center" vertical="center" wrapText="1"/>
    </xf>
    <xf numFmtId="3" fontId="5" fillId="4" borderId="19" xfId="2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</xf>
    <xf numFmtId="0" fontId="5" fillId="2" borderId="5" xfId="1" applyFont="1" applyFill="1" applyBorder="1" applyAlignment="1" applyProtection="1">
      <alignment horizontal="center" vertical="center" wrapText="1"/>
    </xf>
    <xf numFmtId="0" fontId="5" fillId="2" borderId="15" xfId="1" applyFont="1" applyFill="1" applyBorder="1" applyAlignment="1" applyProtection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5" fillId="2" borderId="3" xfId="1" applyFont="1" applyFill="1" applyBorder="1" applyAlignment="1" applyProtection="1">
      <alignment horizontal="center" vertical="center" wrapText="1"/>
    </xf>
    <xf numFmtId="0" fontId="5" fillId="2" borderId="7" xfId="1" applyFont="1" applyFill="1" applyBorder="1" applyAlignment="1" applyProtection="1">
      <alignment horizontal="center" vertical="center" wrapText="1"/>
    </xf>
    <xf numFmtId="0" fontId="5" fillId="2" borderId="16" xfId="1" applyFont="1" applyFill="1" applyBorder="1" applyAlignment="1" applyProtection="1">
      <alignment horizontal="center" vertical="center" wrapText="1"/>
    </xf>
    <xf numFmtId="1" fontId="5" fillId="2" borderId="2" xfId="1" applyNumberFormat="1" applyFont="1" applyFill="1" applyBorder="1" applyAlignment="1" applyProtection="1">
      <alignment horizontal="center" vertical="center" wrapText="1"/>
    </xf>
    <xf numFmtId="1" fontId="5" fillId="2" borderId="6" xfId="1" applyNumberFormat="1" applyFont="1" applyFill="1" applyBorder="1" applyAlignment="1" applyProtection="1">
      <alignment horizontal="center" vertical="center" wrapText="1"/>
    </xf>
    <xf numFmtId="1" fontId="5" fillId="2" borderId="13" xfId="1" applyNumberFormat="1" applyFont="1" applyFill="1" applyBorder="1" applyAlignment="1" applyProtection="1">
      <alignment horizontal="center" vertical="center" wrapText="1"/>
    </xf>
    <xf numFmtId="3" fontId="5" fillId="4" borderId="6" xfId="3" applyNumberFormat="1" applyFont="1" applyFill="1" applyBorder="1" applyAlignment="1">
      <alignment horizontal="center" vertical="center"/>
    </xf>
    <xf numFmtId="3" fontId="5" fillId="5" borderId="5" xfId="8" applyNumberFormat="1" applyFont="1" applyFill="1" applyBorder="1" applyAlignment="1">
      <alignment horizontal="center" vertical="center" wrapText="1"/>
    </xf>
    <xf numFmtId="3" fontId="5" fillId="5" borderId="15" xfId="8" applyNumberFormat="1" applyFont="1" applyFill="1" applyBorder="1" applyAlignment="1">
      <alignment horizontal="center" vertical="center" wrapText="1"/>
    </xf>
    <xf numFmtId="3" fontId="5" fillId="4" borderId="7" xfId="3" applyNumberFormat="1" applyFont="1" applyFill="1" applyBorder="1" applyAlignment="1">
      <alignment horizontal="center" vertical="center"/>
    </xf>
    <xf numFmtId="3" fontId="5" fillId="3" borderId="25" xfId="8" applyNumberFormat="1" applyFont="1" applyFill="1" applyBorder="1" applyAlignment="1">
      <alignment horizontal="center" vertical="center" wrapText="1"/>
    </xf>
    <xf numFmtId="3" fontId="5" fillId="3" borderId="24" xfId="8" applyNumberFormat="1" applyFont="1" applyFill="1" applyBorder="1" applyAlignment="1">
      <alignment horizontal="center" vertical="center" wrapText="1"/>
    </xf>
    <xf numFmtId="3" fontId="5" fillId="4" borderId="25" xfId="8" applyNumberFormat="1" applyFont="1" applyFill="1" applyBorder="1" applyAlignment="1">
      <alignment horizontal="center" vertical="center" wrapText="1"/>
    </xf>
    <xf numFmtId="3" fontId="5" fillId="4" borderId="24" xfId="8" applyNumberFormat="1" applyFont="1" applyFill="1" applyBorder="1" applyAlignment="1">
      <alignment horizontal="center" vertical="center" wrapText="1"/>
    </xf>
    <xf numFmtId="3" fontId="5" fillId="4" borderId="26" xfId="8" applyNumberFormat="1" applyFont="1" applyFill="1" applyBorder="1" applyAlignment="1">
      <alignment horizontal="center" vertical="center" wrapText="1"/>
    </xf>
    <xf numFmtId="3" fontId="5" fillId="3" borderId="5" xfId="8" applyNumberFormat="1" applyFont="1" applyFill="1" applyBorder="1" applyAlignment="1">
      <alignment horizontal="center" vertical="center" wrapText="1"/>
    </xf>
    <xf numFmtId="3" fontId="5" fillId="3" borderId="15" xfId="8" applyNumberFormat="1" applyFont="1" applyFill="1" applyBorder="1" applyAlignment="1">
      <alignment horizontal="center" vertical="center" wrapText="1"/>
    </xf>
    <xf numFmtId="3" fontId="5" fillId="3" borderId="6" xfId="8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 applyProtection="1">
      <alignment horizontal="center" vertical="center" wrapText="1"/>
    </xf>
    <xf numFmtId="49" fontId="5" fillId="2" borderId="6" xfId="1" applyNumberFormat="1" applyFont="1" applyFill="1" applyBorder="1" applyAlignment="1" applyProtection="1">
      <alignment horizontal="center" vertical="center" wrapText="1"/>
    </xf>
    <xf numFmtId="49" fontId="5" fillId="2" borderId="13" xfId="1" applyNumberFormat="1" applyFont="1" applyFill="1" applyBorder="1" applyAlignment="1" applyProtection="1">
      <alignment horizontal="center" vertical="center" wrapText="1"/>
    </xf>
    <xf numFmtId="3" fontId="5" fillId="3" borderId="1" xfId="8" applyNumberFormat="1" applyFont="1" applyFill="1" applyBorder="1" applyAlignment="1">
      <alignment horizontal="center" vertical="center" wrapText="1"/>
    </xf>
    <xf numFmtId="3" fontId="5" fillId="3" borderId="2" xfId="8" applyNumberFormat="1" applyFont="1" applyFill="1" applyBorder="1" applyAlignment="1">
      <alignment horizontal="center" vertical="center" wrapText="1"/>
    </xf>
    <xf numFmtId="3" fontId="5" fillId="4" borderId="1" xfId="8" applyNumberFormat="1" applyFont="1" applyFill="1" applyBorder="1" applyAlignment="1">
      <alignment horizontal="center" vertical="center" wrapText="1"/>
    </xf>
    <xf numFmtId="3" fontId="5" fillId="4" borderId="2" xfId="8" applyNumberFormat="1" applyFont="1" applyFill="1" applyBorder="1" applyAlignment="1">
      <alignment horizontal="center" vertical="center" wrapText="1"/>
    </xf>
    <xf numFmtId="0" fontId="5" fillId="2" borderId="21" xfId="8" applyFont="1" applyFill="1" applyBorder="1" applyAlignment="1">
      <alignment horizontal="center" vertical="center" wrapText="1"/>
    </xf>
    <xf numFmtId="0" fontId="5" fillId="2" borderId="10" xfId="8" applyFont="1" applyFill="1" applyBorder="1" applyAlignment="1">
      <alignment horizontal="center" vertical="center" wrapText="1"/>
    </xf>
    <xf numFmtId="0" fontId="5" fillId="2" borderId="23" xfId="8" applyFont="1" applyFill="1" applyBorder="1" applyAlignment="1">
      <alignment horizontal="center" vertical="center" wrapText="1"/>
    </xf>
    <xf numFmtId="0" fontId="5" fillId="2" borderId="1" xfId="9" applyFont="1" applyFill="1" applyBorder="1" applyAlignment="1">
      <alignment horizontal="center" vertical="center" wrapText="1"/>
    </xf>
    <xf numFmtId="0" fontId="5" fillId="2" borderId="5" xfId="9" applyFont="1" applyFill="1" applyBorder="1" applyAlignment="1">
      <alignment horizontal="center" vertical="center" wrapText="1"/>
    </xf>
    <xf numFmtId="0" fontId="5" fillId="2" borderId="8" xfId="9" applyFont="1" applyFill="1" applyBorder="1" applyAlignment="1">
      <alignment horizontal="center" vertical="center" wrapText="1"/>
    </xf>
    <xf numFmtId="49" fontId="5" fillId="2" borderId="2" xfId="8" applyNumberFormat="1" applyFont="1" applyFill="1" applyBorder="1" applyAlignment="1">
      <alignment horizontal="center" vertical="center" wrapText="1"/>
    </xf>
    <xf numFmtId="49" fontId="5" fillId="2" borderId="6" xfId="8" applyNumberFormat="1" applyFont="1" applyFill="1" applyBorder="1" applyAlignment="1">
      <alignment horizontal="center" vertical="center" wrapText="1"/>
    </xf>
    <xf numFmtId="49" fontId="5" fillId="2" borderId="9" xfId="8" applyNumberFormat="1" applyFont="1" applyFill="1" applyBorder="1" applyAlignment="1">
      <alignment horizontal="center" vertical="center" wrapText="1"/>
    </xf>
    <xf numFmtId="0" fontId="5" fillId="2" borderId="2" xfId="8" applyFont="1" applyFill="1" applyBorder="1" applyAlignment="1">
      <alignment horizontal="center" vertical="center" wrapText="1"/>
    </xf>
    <xf numFmtId="0" fontId="5" fillId="2" borderId="6" xfId="8" applyFont="1" applyFill="1" applyBorder="1" applyAlignment="1">
      <alignment horizontal="center" vertical="center" wrapText="1"/>
    </xf>
    <xf numFmtId="0" fontId="5" fillId="2" borderId="9" xfId="8" applyFont="1" applyFill="1" applyBorder="1" applyAlignment="1">
      <alignment horizontal="center" vertical="center" wrapText="1"/>
    </xf>
    <xf numFmtId="0" fontId="5" fillId="2" borderId="30" xfId="8" applyFont="1" applyFill="1" applyBorder="1" applyAlignment="1">
      <alignment horizontal="center" vertical="center" wrapText="1"/>
    </xf>
    <xf numFmtId="0" fontId="5" fillId="2" borderId="15" xfId="9" applyFont="1" applyFill="1" applyBorder="1" applyAlignment="1">
      <alignment horizontal="center" vertical="center" wrapText="1"/>
    </xf>
    <xf numFmtId="0" fontId="5" fillId="2" borderId="13" xfId="8" applyFont="1" applyFill="1" applyBorder="1" applyAlignment="1">
      <alignment horizontal="center" vertical="center" wrapText="1"/>
    </xf>
    <xf numFmtId="49" fontId="5" fillId="2" borderId="13" xfId="8" applyNumberFormat="1" applyFont="1" applyFill="1" applyBorder="1" applyAlignment="1">
      <alignment horizontal="center" vertical="center" wrapText="1"/>
    </xf>
    <xf numFmtId="3" fontId="5" fillId="3" borderId="19" xfId="8" applyNumberFormat="1" applyFont="1" applyFill="1" applyBorder="1" applyAlignment="1">
      <alignment horizontal="center" vertical="center" wrapText="1"/>
    </xf>
    <xf numFmtId="3" fontId="5" fillId="4" borderId="3" xfId="8" applyNumberFormat="1" applyFont="1" applyFill="1" applyBorder="1" applyAlignment="1">
      <alignment horizontal="center" vertical="center" wrapText="1"/>
    </xf>
    <xf numFmtId="3" fontId="5" fillId="3" borderId="20" xfId="8" applyNumberFormat="1" applyFont="1" applyFill="1" applyBorder="1" applyAlignment="1">
      <alignment horizontal="center" vertical="center" wrapText="1"/>
    </xf>
    <xf numFmtId="3" fontId="5" fillId="3" borderId="31" xfId="8" applyNumberFormat="1" applyFont="1" applyFill="1" applyBorder="1" applyAlignment="1">
      <alignment horizontal="center" vertical="center" wrapText="1"/>
    </xf>
    <xf numFmtId="0" fontId="5" fillId="2" borderId="3" xfId="8" applyFont="1" applyFill="1" applyBorder="1" applyAlignment="1">
      <alignment horizontal="center" vertical="center" wrapText="1"/>
    </xf>
    <xf numFmtId="0" fontId="5" fillId="2" borderId="7" xfId="8" applyFont="1" applyFill="1" applyBorder="1" applyAlignment="1">
      <alignment horizontal="center" vertical="center" wrapText="1"/>
    </xf>
    <xf numFmtId="0" fontId="5" fillId="2" borderId="16" xfId="8" applyFont="1" applyFill="1" applyBorder="1" applyAlignment="1">
      <alignment horizontal="center" vertical="center" wrapText="1"/>
    </xf>
    <xf numFmtId="3" fontId="5" fillId="5" borderId="8" xfId="8" applyNumberFormat="1" applyFont="1" applyFill="1" applyBorder="1" applyAlignment="1">
      <alignment horizontal="center" vertical="center" wrapText="1"/>
    </xf>
    <xf numFmtId="3" fontId="5" fillId="3" borderId="11" xfId="8" applyNumberFormat="1" applyFont="1" applyFill="1" applyBorder="1" applyAlignment="1">
      <alignment horizontal="center" vertical="center" wrapText="1"/>
    </xf>
    <xf numFmtId="3" fontId="5" fillId="5" borderId="6" xfId="8" applyNumberFormat="1" applyFont="1" applyFill="1" applyBorder="1" applyAlignment="1">
      <alignment horizontal="center" vertical="center" wrapText="1"/>
    </xf>
    <xf numFmtId="3" fontId="5" fillId="5" borderId="13" xfId="8" applyNumberFormat="1" applyFont="1" applyFill="1" applyBorder="1" applyAlignment="1">
      <alignment horizontal="center" vertical="center" wrapText="1"/>
    </xf>
    <xf numFmtId="49" fontId="5" fillId="2" borderId="3" xfId="4" applyNumberFormat="1" applyFont="1" applyFill="1" applyBorder="1" applyAlignment="1">
      <alignment horizontal="center" vertical="center" wrapText="1"/>
    </xf>
    <xf numFmtId="49" fontId="5" fillId="2" borderId="7" xfId="4" applyNumberFormat="1" applyFont="1" applyFill="1" applyBorder="1" applyAlignment="1">
      <alignment horizontal="center" vertical="center" wrapText="1"/>
    </xf>
    <xf numFmtId="49" fontId="5" fillId="2" borderId="16" xfId="4" applyNumberFormat="1" applyFont="1" applyFill="1" applyBorder="1" applyAlignment="1">
      <alignment horizontal="center" vertical="center" wrapText="1"/>
    </xf>
    <xf numFmtId="49" fontId="5" fillId="2" borderId="1" xfId="4" applyNumberFormat="1" applyFont="1" applyFill="1" applyBorder="1" applyAlignment="1">
      <alignment horizontal="center" vertical="center" wrapText="1"/>
    </xf>
    <xf numFmtId="49" fontId="5" fillId="2" borderId="5" xfId="4" applyNumberFormat="1" applyFont="1" applyFill="1" applyBorder="1" applyAlignment="1">
      <alignment horizontal="center" vertical="center" wrapText="1"/>
    </xf>
    <xf numFmtId="49" fontId="5" fillId="2" borderId="15" xfId="4" applyNumberFormat="1" applyFont="1" applyFill="1" applyBorder="1" applyAlignment="1">
      <alignment horizontal="center" vertical="center" wrapText="1"/>
    </xf>
    <xf numFmtId="49" fontId="5" fillId="2" borderId="2" xfId="4" applyNumberFormat="1" applyFont="1" applyFill="1" applyBorder="1" applyAlignment="1">
      <alignment horizontal="center" vertical="center" wrapText="1"/>
    </xf>
    <xf numFmtId="49" fontId="5" fillId="2" borderId="6" xfId="4" applyNumberFormat="1" applyFont="1" applyFill="1" applyBorder="1" applyAlignment="1">
      <alignment horizontal="center" vertical="center" wrapText="1"/>
    </xf>
    <xf numFmtId="49" fontId="5" fillId="2" borderId="13" xfId="4" applyNumberFormat="1" applyFont="1" applyFill="1" applyBorder="1" applyAlignment="1">
      <alignment horizontal="center" vertical="center" wrapText="1"/>
    </xf>
    <xf numFmtId="2" fontId="5" fillId="2" borderId="2" xfId="4" applyNumberFormat="1" applyFont="1" applyFill="1" applyBorder="1" applyAlignment="1">
      <alignment horizontal="center" vertical="center" wrapText="1"/>
    </xf>
    <xf numFmtId="2" fontId="5" fillId="2" borderId="6" xfId="4" applyNumberFormat="1" applyFont="1" applyFill="1" applyBorder="1" applyAlignment="1">
      <alignment horizontal="center" vertical="center" wrapText="1"/>
    </xf>
    <xf numFmtId="2" fontId="5" fillId="2" borderId="13" xfId="4" applyNumberFormat="1" applyFont="1" applyFill="1" applyBorder="1" applyAlignment="1">
      <alignment horizontal="center" vertical="center" wrapText="1"/>
    </xf>
    <xf numFmtId="0" fontId="10" fillId="0" borderId="0" xfId="5" applyFont="1"/>
    <xf numFmtId="0" fontId="4" fillId="0" borderId="0" xfId="4" applyFont="1" applyFill="1" applyAlignment="1">
      <alignment horizontal="left" vertical="center"/>
    </xf>
    <xf numFmtId="0" fontId="16" fillId="8" borderId="1" xfId="12" applyFont="1" applyFill="1" applyBorder="1" applyAlignment="1" applyProtection="1">
      <alignment horizontal="center" vertical="center" wrapText="1"/>
    </xf>
    <xf numFmtId="0" fontId="16" fillId="8" borderId="2" xfId="12" applyFont="1" applyFill="1" applyBorder="1" applyAlignment="1" applyProtection="1">
      <alignment horizontal="center" vertical="center" wrapText="1"/>
    </xf>
    <xf numFmtId="3" fontId="16" fillId="7" borderId="19" xfId="13" applyNumberFormat="1" applyFont="1" applyFill="1" applyBorder="1" applyAlignment="1">
      <alignment horizontal="center" vertical="center" wrapText="1"/>
    </xf>
    <xf numFmtId="3" fontId="16" fillId="7" borderId="2" xfId="13" applyNumberFormat="1" applyFont="1" applyFill="1" applyBorder="1" applyAlignment="1">
      <alignment horizontal="center" vertical="center" wrapText="1"/>
    </xf>
    <xf numFmtId="3" fontId="16" fillId="6" borderId="2" xfId="13" applyNumberFormat="1" applyFont="1" applyFill="1" applyBorder="1" applyAlignment="1">
      <alignment horizontal="center" vertical="center" wrapText="1"/>
    </xf>
    <xf numFmtId="3" fontId="16" fillId="6" borderId="3" xfId="13" applyNumberFormat="1" applyFont="1" applyFill="1" applyBorder="1" applyAlignment="1">
      <alignment horizontal="center" vertical="center" wrapText="1"/>
    </xf>
    <xf numFmtId="0" fontId="16" fillId="8" borderId="5" xfId="12" applyFont="1" applyFill="1" applyBorder="1" applyAlignment="1" applyProtection="1">
      <alignment horizontal="center" vertical="center" wrapText="1"/>
    </xf>
    <xf numFmtId="0" fontId="16" fillId="8" borderId="6" xfId="12" applyFont="1" applyFill="1" applyBorder="1" applyAlignment="1" applyProtection="1">
      <alignment horizontal="center" vertical="center" wrapText="1"/>
    </xf>
    <xf numFmtId="3" fontId="16" fillId="7" borderId="20" xfId="13" applyNumberFormat="1" applyFont="1" applyFill="1" applyBorder="1" applyAlignment="1">
      <alignment horizontal="center" vertical="center" wrapText="1"/>
    </xf>
    <xf numFmtId="164" fontId="16" fillId="7" borderId="6" xfId="3" applyNumberFormat="1" applyFont="1" applyFill="1" applyBorder="1" applyAlignment="1">
      <alignment horizontal="center" vertical="center" wrapText="1"/>
    </xf>
    <xf numFmtId="3" fontId="5" fillId="6" borderId="6" xfId="13" applyNumberFormat="1" applyFont="1" applyFill="1" applyBorder="1" applyAlignment="1">
      <alignment horizontal="center" vertical="center" wrapText="1"/>
    </xf>
    <xf numFmtId="164" fontId="16" fillId="6" borderId="6" xfId="3" applyNumberFormat="1" applyFont="1" applyFill="1" applyBorder="1" applyAlignment="1">
      <alignment horizontal="center" vertical="center" wrapText="1"/>
    </xf>
    <xf numFmtId="3" fontId="16" fillId="6" borderId="6" xfId="13" applyNumberFormat="1" applyFont="1" applyFill="1" applyBorder="1" applyAlignment="1">
      <alignment horizontal="center" vertical="center" wrapText="1"/>
    </xf>
    <xf numFmtId="164" fontId="16" fillId="6" borderId="10" xfId="3" applyNumberFormat="1" applyFont="1" applyFill="1" applyBorder="1" applyAlignment="1">
      <alignment horizontal="center" vertical="center" wrapText="1"/>
    </xf>
    <xf numFmtId="164" fontId="16" fillId="6" borderId="20" xfId="3" applyNumberFormat="1" applyFont="1" applyFill="1" applyBorder="1" applyAlignment="1">
      <alignment horizontal="center" vertical="center" wrapText="1"/>
    </xf>
    <xf numFmtId="164" fontId="16" fillId="6" borderId="7" xfId="3" applyNumberFormat="1" applyFont="1" applyFill="1" applyBorder="1" applyAlignment="1">
      <alignment horizontal="center" vertical="center" wrapText="1"/>
    </xf>
    <xf numFmtId="0" fontId="16" fillId="8" borderId="15" xfId="12" applyFont="1" applyFill="1" applyBorder="1" applyAlignment="1" applyProtection="1">
      <alignment horizontal="center" vertical="center" wrapText="1"/>
    </xf>
    <xf numFmtId="0" fontId="16" fillId="8" borderId="13" xfId="12" applyFont="1" applyFill="1" applyBorder="1" applyAlignment="1" applyProtection="1">
      <alignment horizontal="center" vertical="center" wrapText="1"/>
    </xf>
    <xf numFmtId="3" fontId="16" fillId="7" borderId="11" xfId="13" applyNumberFormat="1" applyFont="1" applyFill="1" applyBorder="1" applyAlignment="1">
      <alignment horizontal="center" vertical="center" wrapText="1"/>
    </xf>
    <xf numFmtId="3" fontId="16" fillId="7" borderId="13" xfId="13" applyNumberFormat="1" applyFont="1" applyFill="1" applyBorder="1" applyAlignment="1">
      <alignment horizontal="center" vertical="center" wrapText="1"/>
    </xf>
    <xf numFmtId="3" fontId="5" fillId="6" borderId="9" xfId="13" applyNumberFormat="1" applyFont="1" applyFill="1" applyBorder="1" applyAlignment="1">
      <alignment horizontal="center" vertical="center" wrapText="1"/>
    </xf>
    <xf numFmtId="3" fontId="16" fillId="6" borderId="13" xfId="13" applyNumberFormat="1" applyFont="1" applyFill="1" applyBorder="1" applyAlignment="1">
      <alignment horizontal="center" vertical="center" wrapText="1"/>
    </xf>
    <xf numFmtId="3" fontId="16" fillId="6" borderId="9" xfId="13" applyNumberFormat="1" applyFont="1" applyFill="1" applyBorder="1" applyAlignment="1">
      <alignment horizontal="center" vertical="center" wrapText="1"/>
    </xf>
    <xf numFmtId="3" fontId="16" fillId="6" borderId="30" xfId="13" applyNumberFormat="1" applyFont="1" applyFill="1" applyBorder="1" applyAlignment="1">
      <alignment horizontal="center" vertical="center" wrapText="1"/>
    </xf>
    <xf numFmtId="3" fontId="16" fillId="6" borderId="31" xfId="13" applyNumberFormat="1" applyFont="1" applyFill="1" applyBorder="1" applyAlignment="1">
      <alignment horizontal="center" vertical="center" wrapText="1"/>
    </xf>
    <xf numFmtId="3" fontId="16" fillId="6" borderId="16" xfId="13" applyNumberFormat="1" applyFont="1" applyFill="1" applyBorder="1" applyAlignment="1">
      <alignment horizontal="center" vertical="center" wrapText="1"/>
    </xf>
    <xf numFmtId="1" fontId="13" fillId="0" borderId="12" xfId="3" applyNumberFormat="1" applyFont="1" applyBorder="1" applyAlignment="1">
      <alignment horizontal="center" vertical="center" wrapText="1"/>
    </xf>
    <xf numFmtId="3" fontId="7" fillId="7" borderId="6" xfId="3" applyNumberFormat="1" applyFont="1" applyFill="1" applyBorder="1" applyAlignment="1">
      <alignment horizontal="right" vertical="center" wrapText="1"/>
    </xf>
    <xf numFmtId="3" fontId="13" fillId="0" borderId="34" xfId="3" applyNumberFormat="1" applyFont="1" applyBorder="1" applyAlignment="1">
      <alignment horizontal="right" vertical="center" wrapText="1"/>
    </xf>
    <xf numFmtId="3" fontId="13" fillId="0" borderId="22" xfId="3" applyNumberFormat="1" applyFont="1" applyBorder="1" applyAlignment="1">
      <alignment horizontal="right" vertical="center" wrapText="1"/>
    </xf>
    <xf numFmtId="3" fontId="7" fillId="6" borderId="6" xfId="3" applyNumberFormat="1" applyFont="1" applyFill="1" applyBorder="1" applyAlignment="1">
      <alignment horizontal="right" vertical="center"/>
    </xf>
    <xf numFmtId="3" fontId="13" fillId="0" borderId="34" xfId="3" applyNumberFormat="1" applyFont="1" applyBorder="1" applyAlignment="1">
      <alignment horizontal="right" vertical="center"/>
    </xf>
    <xf numFmtId="3" fontId="13" fillId="0" borderId="22" xfId="3" applyNumberFormat="1" applyFont="1" applyBorder="1" applyAlignment="1">
      <alignment horizontal="right" vertical="center"/>
    </xf>
    <xf numFmtId="1" fontId="13" fillId="0" borderId="6" xfId="3" applyNumberFormat="1" applyFont="1" applyBorder="1" applyAlignment="1">
      <alignment horizontal="center" vertical="center" wrapText="1"/>
    </xf>
    <xf numFmtId="0" fontId="13" fillId="0" borderId="6" xfId="3" applyFont="1" applyBorder="1" applyAlignment="1">
      <alignment horizontal="left" vertical="center" wrapText="1"/>
    </xf>
    <xf numFmtId="3" fontId="13" fillId="0" borderId="20" xfId="3" applyNumberFormat="1" applyFont="1" applyBorder="1" applyAlignment="1">
      <alignment horizontal="right" vertical="center" wrapText="1"/>
    </xf>
    <xf numFmtId="3" fontId="13" fillId="0" borderId="10" xfId="3" applyNumberFormat="1" applyFont="1" applyBorder="1" applyAlignment="1">
      <alignment horizontal="right" vertical="center" wrapText="1"/>
    </xf>
    <xf numFmtId="3" fontId="13" fillId="0" borderId="10" xfId="3" applyNumberFormat="1" applyFont="1" applyBorder="1" applyAlignment="1">
      <alignment horizontal="right" vertical="center"/>
    </xf>
    <xf numFmtId="1" fontId="13" fillId="0" borderId="9" xfId="3" applyNumberFormat="1" applyFont="1" applyBorder="1" applyAlignment="1">
      <alignment horizontal="center" vertical="center" wrapText="1"/>
    </xf>
    <xf numFmtId="3" fontId="7" fillId="7" borderId="9" xfId="3" applyNumberFormat="1" applyFont="1" applyFill="1" applyBorder="1" applyAlignment="1">
      <alignment horizontal="right" vertical="center" wrapText="1"/>
    </xf>
    <xf numFmtId="3" fontId="13" fillId="0" borderId="11" xfId="3" applyNumberFormat="1" applyFont="1" applyBorder="1" applyAlignment="1">
      <alignment horizontal="right" vertical="center" wrapText="1"/>
    </xf>
    <xf numFmtId="3" fontId="13" fillId="0" borderId="23" xfId="3" applyNumberFormat="1" applyFont="1" applyBorder="1" applyAlignment="1">
      <alignment horizontal="right" vertical="center" wrapText="1"/>
    </xf>
    <xf numFmtId="3" fontId="7" fillId="6" borderId="9" xfId="3" applyNumberFormat="1" applyFont="1" applyFill="1" applyBorder="1" applyAlignment="1">
      <alignment horizontal="right" vertical="center"/>
    </xf>
    <xf numFmtId="3" fontId="13" fillId="0" borderId="9" xfId="3" applyNumberFormat="1" applyFont="1" applyBorder="1" applyAlignment="1">
      <alignment horizontal="right" vertical="center"/>
    </xf>
    <xf numFmtId="3" fontId="13" fillId="0" borderId="23" xfId="3" applyNumberFormat="1" applyFont="1" applyBorder="1" applyAlignment="1">
      <alignment horizontal="right" vertical="center"/>
    </xf>
    <xf numFmtId="0" fontId="5" fillId="6" borderId="27" xfId="7" applyFont="1" applyFill="1" applyBorder="1" applyAlignment="1">
      <alignment horizontal="center" vertical="center"/>
    </xf>
    <xf numFmtId="3" fontId="5" fillId="6" borderId="14" xfId="10" applyNumberFormat="1" applyFont="1" applyFill="1" applyBorder="1" applyAlignment="1">
      <alignment horizontal="center" vertical="center" wrapText="1"/>
    </xf>
    <xf numFmtId="3" fontId="5" fillId="6" borderId="28" xfId="10" applyNumberFormat="1" applyFont="1" applyFill="1" applyBorder="1" applyAlignment="1">
      <alignment horizontal="center" vertical="center" wrapText="1"/>
    </xf>
    <xf numFmtId="0" fontId="10" fillId="0" borderId="0" xfId="12" applyFont="1"/>
    <xf numFmtId="0" fontId="4" fillId="0" borderId="0" xfId="12" applyFont="1" applyFill="1" applyAlignment="1">
      <alignment horizontal="left" vertical="center"/>
    </xf>
    <xf numFmtId="0" fontId="5" fillId="8" borderId="1" xfId="12" applyFont="1" applyFill="1" applyBorder="1" applyAlignment="1" applyProtection="1">
      <alignment horizontal="center" vertical="center" wrapText="1"/>
    </xf>
    <xf numFmtId="0" fontId="5" fillId="8" borderId="2" xfId="12" applyFont="1" applyFill="1" applyBorder="1" applyAlignment="1" applyProtection="1">
      <alignment horizontal="center" vertical="center" wrapText="1"/>
    </xf>
    <xf numFmtId="0" fontId="5" fillId="8" borderId="35" xfId="12" applyFont="1" applyFill="1" applyBorder="1" applyAlignment="1" applyProtection="1">
      <alignment horizontal="center" vertical="center" wrapText="1"/>
    </xf>
    <xf numFmtId="3" fontId="5" fillId="7" borderId="2" xfId="13" applyNumberFormat="1" applyFont="1" applyFill="1" applyBorder="1" applyAlignment="1">
      <alignment horizontal="center" vertical="center" wrapText="1"/>
    </xf>
    <xf numFmtId="3" fontId="5" fillId="6" borderId="25" xfId="8" applyNumberFormat="1" applyFont="1" applyFill="1" applyBorder="1" applyAlignment="1">
      <alignment horizontal="center" vertical="center" wrapText="1"/>
    </xf>
    <xf numFmtId="3" fontId="5" fillId="6" borderId="24" xfId="8" applyNumberFormat="1" applyFont="1" applyFill="1" applyBorder="1" applyAlignment="1">
      <alignment horizontal="center" vertical="center" wrapText="1"/>
    </xf>
    <xf numFmtId="3" fontId="5" fillId="6" borderId="26" xfId="8" applyNumberFormat="1" applyFont="1" applyFill="1" applyBorder="1" applyAlignment="1">
      <alignment horizontal="center" vertical="center" wrapText="1"/>
    </xf>
    <xf numFmtId="0" fontId="5" fillId="8" borderId="5" xfId="12" applyFont="1" applyFill="1" applyBorder="1" applyAlignment="1" applyProtection="1">
      <alignment horizontal="center" vertical="center" wrapText="1"/>
    </xf>
    <xf numFmtId="0" fontId="5" fillId="8" borderId="6" xfId="12" applyFont="1" applyFill="1" applyBorder="1" applyAlignment="1" applyProtection="1">
      <alignment horizontal="center" vertical="center" wrapText="1"/>
    </xf>
    <xf numFmtId="0" fontId="5" fillId="8" borderId="4" xfId="12" applyFont="1" applyFill="1" applyBorder="1" applyAlignment="1" applyProtection="1">
      <alignment horizontal="center" vertical="center" wrapText="1"/>
    </xf>
    <xf numFmtId="3" fontId="5" fillId="7" borderId="6" xfId="13" applyNumberFormat="1" applyFont="1" applyFill="1" applyBorder="1" applyAlignment="1">
      <alignment horizontal="center" vertical="center" wrapText="1"/>
    </xf>
    <xf numFmtId="164" fontId="5" fillId="7" borderId="6" xfId="3" applyNumberFormat="1" applyFont="1" applyFill="1" applyBorder="1" applyAlignment="1">
      <alignment horizontal="center" vertical="center" wrapText="1"/>
    </xf>
    <xf numFmtId="3" fontId="5" fillId="6" borderId="5" xfId="8" applyNumberFormat="1" applyFont="1" applyFill="1" applyBorder="1" applyAlignment="1">
      <alignment horizontal="center" vertical="center" wrapText="1"/>
    </xf>
    <xf numFmtId="3" fontId="5" fillId="6" borderId="6" xfId="3" applyNumberFormat="1" applyFont="1" applyFill="1" applyBorder="1" applyAlignment="1">
      <alignment horizontal="center" vertical="center"/>
    </xf>
    <xf numFmtId="3" fontId="5" fillId="6" borderId="8" xfId="8" applyNumberFormat="1" applyFont="1" applyFill="1" applyBorder="1" applyAlignment="1">
      <alignment horizontal="center" vertical="center" wrapText="1"/>
    </xf>
    <xf numFmtId="3" fontId="5" fillId="6" borderId="7" xfId="3" applyNumberFormat="1" applyFont="1" applyFill="1" applyBorder="1" applyAlignment="1">
      <alignment horizontal="center" vertical="center"/>
    </xf>
    <xf numFmtId="0" fontId="5" fillId="8" borderId="15" xfId="12" applyFont="1" applyFill="1" applyBorder="1" applyAlignment="1" applyProtection="1">
      <alignment horizontal="center" vertical="center" wrapText="1"/>
    </xf>
    <xf numFmtId="0" fontId="5" fillId="8" borderId="13" xfId="12" applyFont="1" applyFill="1" applyBorder="1" applyAlignment="1" applyProtection="1">
      <alignment horizontal="center" vertical="center" wrapText="1"/>
    </xf>
    <xf numFmtId="0" fontId="5" fillId="8" borderId="36" xfId="12" applyFont="1" applyFill="1" applyBorder="1" applyAlignment="1" applyProtection="1">
      <alignment horizontal="center" vertical="center" wrapText="1"/>
    </xf>
    <xf numFmtId="3" fontId="5" fillId="7" borderId="13" xfId="13" applyNumberFormat="1" applyFont="1" applyFill="1" applyBorder="1" applyAlignment="1">
      <alignment horizontal="center" vertical="center" wrapText="1"/>
    </xf>
    <xf numFmtId="3" fontId="5" fillId="7" borderId="13" xfId="13" applyNumberFormat="1" applyFont="1" applyFill="1" applyBorder="1" applyAlignment="1">
      <alignment horizontal="center" vertical="center" wrapText="1"/>
    </xf>
    <xf numFmtId="3" fontId="5" fillId="6" borderId="15" xfId="8" applyNumberFormat="1" applyFont="1" applyFill="1" applyBorder="1" applyAlignment="1">
      <alignment horizontal="center" vertical="center" wrapText="1"/>
    </xf>
    <xf numFmtId="3" fontId="5" fillId="6" borderId="13" xfId="8" applyNumberFormat="1" applyFont="1" applyFill="1" applyBorder="1" applyAlignment="1">
      <alignment horizontal="center" vertical="center" wrapText="1"/>
    </xf>
    <xf numFmtId="3" fontId="5" fillId="6" borderId="37" xfId="8" applyNumberFormat="1" applyFont="1" applyFill="1" applyBorder="1" applyAlignment="1">
      <alignment horizontal="center" vertical="center" wrapText="1"/>
    </xf>
    <xf numFmtId="3" fontId="5" fillId="6" borderId="16" xfId="8" applyNumberFormat="1" applyFont="1" applyFill="1" applyBorder="1" applyAlignment="1">
      <alignment horizontal="center" vertical="center" wrapText="1"/>
    </xf>
    <xf numFmtId="0" fontId="11" fillId="0" borderId="17" xfId="7" applyFont="1" applyFill="1" applyBorder="1" applyAlignment="1">
      <alignment horizontal="center" vertical="center"/>
    </xf>
    <xf numFmtId="0" fontId="3" fillId="0" borderId="12" xfId="3" applyFont="1" applyBorder="1" applyAlignment="1">
      <alignment horizontal="center" vertical="center" wrapText="1"/>
    </xf>
    <xf numFmtId="0" fontId="3" fillId="0" borderId="12" xfId="3" applyFont="1" applyBorder="1" applyAlignment="1">
      <alignment vertical="center" wrapText="1"/>
    </xf>
    <xf numFmtId="3" fontId="9" fillId="3" borderId="12" xfId="7" applyNumberFormat="1" applyFont="1" applyFill="1" applyBorder="1" applyAlignment="1">
      <alignment horizontal="right" vertical="center"/>
    </xf>
    <xf numFmtId="3" fontId="10" fillId="0" borderId="12" xfId="7" applyNumberFormat="1" applyFont="1" applyBorder="1" applyAlignment="1">
      <alignment horizontal="right" vertical="center"/>
    </xf>
    <xf numFmtId="3" fontId="9" fillId="6" borderId="12" xfId="7" applyNumberFormat="1" applyFont="1" applyFill="1" applyBorder="1" applyAlignment="1">
      <alignment horizontal="right" vertical="center"/>
    </xf>
    <xf numFmtId="0" fontId="3" fillId="0" borderId="6" xfId="3" applyFont="1" applyBorder="1" applyAlignment="1">
      <alignment horizontal="center" vertical="center" wrapText="1"/>
    </xf>
    <xf numFmtId="0" fontId="3" fillId="0" borderId="6" xfId="3" applyNumberFormat="1" applyFont="1" applyBorder="1" applyAlignment="1">
      <alignment horizontal="center" vertical="center" wrapText="1"/>
    </xf>
    <xf numFmtId="0" fontId="3" fillId="0" borderId="6" xfId="3" applyFont="1" applyBorder="1" applyAlignment="1">
      <alignment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9" xfId="3" applyNumberFormat="1" applyFont="1" applyBorder="1" applyAlignment="1">
      <alignment horizontal="center" vertical="center" wrapText="1"/>
    </xf>
    <xf numFmtId="0" fontId="3" fillId="0" borderId="9" xfId="3" applyFont="1" applyBorder="1" applyAlignment="1">
      <alignment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4" xfId="3" applyFont="1" applyBorder="1" applyAlignment="1">
      <alignment vertical="center" wrapText="1"/>
    </xf>
    <xf numFmtId="3" fontId="9" fillId="3" borderId="4" xfId="7" applyNumberFormat="1" applyFont="1" applyFill="1" applyBorder="1" applyAlignment="1">
      <alignment horizontal="right" vertical="center"/>
    </xf>
    <xf numFmtId="3" fontId="10" fillId="0" borderId="4" xfId="7" applyNumberFormat="1" applyFont="1" applyBorder="1" applyAlignment="1">
      <alignment horizontal="right" vertical="center"/>
    </xf>
    <xf numFmtId="3" fontId="9" fillId="6" borderId="4" xfId="7" applyNumberFormat="1" applyFont="1" applyFill="1" applyBorder="1" applyAlignment="1">
      <alignment horizontal="right" vertical="center"/>
    </xf>
    <xf numFmtId="3" fontId="9" fillId="6" borderId="27" xfId="7" applyNumberFormat="1" applyFont="1" applyFill="1" applyBorder="1" applyAlignment="1">
      <alignment horizontal="right" vertical="center"/>
    </xf>
    <xf numFmtId="3" fontId="9" fillId="6" borderId="14" xfId="7" applyNumberFormat="1" applyFont="1" applyFill="1" applyBorder="1" applyAlignment="1">
      <alignment horizontal="right" vertical="center"/>
    </xf>
    <xf numFmtId="3" fontId="9" fillId="6" borderId="14" xfId="7" applyNumberFormat="1" applyFont="1" applyFill="1" applyBorder="1" applyAlignment="1">
      <alignment horizontal="center" vertical="center"/>
    </xf>
    <xf numFmtId="3" fontId="9" fillId="6" borderId="28" xfId="7" applyNumberFormat="1" applyFont="1" applyFill="1" applyBorder="1" applyAlignment="1">
      <alignment horizontal="right" vertical="center"/>
    </xf>
    <xf numFmtId="0" fontId="8" fillId="0" borderId="0" xfId="12"/>
    <xf numFmtId="3" fontId="16" fillId="7" borderId="6" xfId="13" applyNumberFormat="1" applyFont="1" applyFill="1" applyBorder="1" applyAlignment="1">
      <alignment horizontal="center" vertical="center" wrapText="1"/>
    </xf>
    <xf numFmtId="3" fontId="16" fillId="7" borderId="9" xfId="13" applyNumberFormat="1" applyFont="1" applyFill="1" applyBorder="1" applyAlignment="1">
      <alignment horizontal="center" vertical="center" wrapText="1"/>
    </xf>
    <xf numFmtId="0" fontId="13" fillId="0" borderId="12" xfId="3" applyNumberFormat="1" applyFont="1" applyBorder="1" applyAlignment="1">
      <alignment horizontal="center" vertical="center" wrapText="1"/>
    </xf>
    <xf numFmtId="0" fontId="13" fillId="0" borderId="38" xfId="3" applyFont="1" applyBorder="1" applyAlignment="1">
      <alignment horizontal="center" vertical="center" wrapText="1"/>
    </xf>
    <xf numFmtId="0" fontId="13" fillId="0" borderId="38" xfId="3" applyFont="1" applyBorder="1" applyAlignment="1">
      <alignment horizontal="left" vertical="center" wrapText="1"/>
    </xf>
    <xf numFmtId="0" fontId="13" fillId="0" borderId="39" xfId="3" applyFont="1" applyBorder="1" applyAlignment="1">
      <alignment horizontal="center" vertical="center" wrapText="1"/>
    </xf>
    <xf numFmtId="0" fontId="13" fillId="0" borderId="39" xfId="3" applyFont="1" applyBorder="1" applyAlignment="1">
      <alignment horizontal="left" vertical="center" wrapText="1"/>
    </xf>
    <xf numFmtId="0" fontId="5" fillId="6" borderId="27" xfId="7" applyFont="1" applyFill="1" applyBorder="1" applyAlignment="1">
      <alignment horizontal="center"/>
    </xf>
    <xf numFmtId="3" fontId="5" fillId="6" borderId="36" xfId="10" applyNumberFormat="1" applyFont="1" applyFill="1" applyBorder="1" applyAlignment="1">
      <alignment horizontal="center" vertical="center" wrapText="1"/>
    </xf>
    <xf numFmtId="3" fontId="16" fillId="6" borderId="13" xfId="13" applyNumberFormat="1" applyFont="1" applyFill="1" applyBorder="1" applyAlignment="1">
      <alignment horizontal="center" vertical="center" wrapText="1"/>
    </xf>
    <xf numFmtId="0" fontId="13" fillId="0" borderId="12" xfId="3" applyFont="1" applyBorder="1" applyAlignment="1">
      <alignment horizontal="left" vertical="center" wrapText="1"/>
    </xf>
    <xf numFmtId="3" fontId="13" fillId="6" borderId="6" xfId="3" applyNumberFormat="1" applyFont="1" applyFill="1" applyBorder="1" applyAlignment="1">
      <alignment horizontal="right" vertical="center"/>
    </xf>
    <xf numFmtId="0" fontId="5" fillId="6" borderId="36" xfId="10" applyFont="1" applyFill="1" applyBorder="1" applyAlignment="1">
      <alignment horizontal="center" vertical="center" wrapText="1"/>
    </xf>
    <xf numFmtId="3" fontId="16" fillId="7" borderId="13" xfId="13" applyNumberFormat="1" applyFont="1" applyFill="1" applyBorder="1" applyAlignment="1">
      <alignment horizontal="center" vertical="center" wrapText="1"/>
    </xf>
    <xf numFmtId="0" fontId="7" fillId="7" borderId="12" xfId="3" applyFont="1" applyFill="1" applyBorder="1" applyAlignment="1">
      <alignment horizontal="right" vertical="center" wrapText="1"/>
    </xf>
    <xf numFmtId="3" fontId="13" fillId="0" borderId="34" xfId="3" applyNumberFormat="1" applyFont="1" applyBorder="1" applyAlignment="1">
      <alignment vertical="center" wrapText="1"/>
    </xf>
    <xf numFmtId="3" fontId="7" fillId="6" borderId="12" xfId="3" applyNumberFormat="1" applyFont="1" applyFill="1" applyBorder="1" applyAlignment="1">
      <alignment horizontal="right" vertical="center"/>
    </xf>
    <xf numFmtId="0" fontId="7" fillId="7" borderId="4" xfId="3" applyFont="1" applyFill="1" applyBorder="1" applyAlignment="1">
      <alignment horizontal="right" vertical="center" wrapText="1"/>
    </xf>
    <xf numFmtId="3" fontId="13" fillId="0" borderId="33" xfId="3" applyNumberFormat="1" applyFont="1" applyBorder="1" applyAlignment="1">
      <alignment vertical="center" wrapText="1"/>
    </xf>
    <xf numFmtId="3" fontId="7" fillId="6" borderId="4" xfId="3" applyNumberFormat="1" applyFont="1" applyFill="1" applyBorder="1" applyAlignment="1">
      <alignment horizontal="right" vertical="center"/>
    </xf>
  </cellXfs>
  <cellStyles count="14">
    <cellStyle name="Normal" xfId="3" xr:uid="{00000000-0005-0000-0000-000000000000}"/>
    <cellStyle name="Обычный" xfId="0" builtinId="0"/>
    <cellStyle name="Обычный 11 2" xfId="5" xr:uid="{00000000-0005-0000-0000-000002000000}"/>
    <cellStyle name="Обычный 2" xfId="12" xr:uid="{15A762A4-3D03-4612-BB4D-0B3A5C61CF01}"/>
    <cellStyle name="Обычный 2 2 2" xfId="1" xr:uid="{00000000-0005-0000-0000-000003000000}"/>
    <cellStyle name="Обычный 2 2 2 2" xfId="6" xr:uid="{00000000-0005-0000-0000-000004000000}"/>
    <cellStyle name="Обычный 3" xfId="4" xr:uid="{00000000-0005-0000-0000-000005000000}"/>
    <cellStyle name="Обычный 3 3" xfId="7" xr:uid="{00000000-0005-0000-0000-000006000000}"/>
    <cellStyle name="Обычный 8" xfId="11" xr:uid="{00000000-0005-0000-0000-000007000000}"/>
    <cellStyle name="Обычный_Лист1" xfId="2" xr:uid="{00000000-0005-0000-0000-000008000000}"/>
    <cellStyle name="Обычный_Лист1 2" xfId="8" xr:uid="{00000000-0005-0000-0000-000009000000}"/>
    <cellStyle name="Обычный_Лист1 3" xfId="13" xr:uid="{8A1B81F5-6B9A-463B-B8EA-E77FFC8CC479}"/>
    <cellStyle name="Обычный_Лист2" xfId="9" xr:uid="{00000000-0005-0000-0000-00000A000000}"/>
    <cellStyle name="Обычный_свод АПП 2" xfId="10" xr:uid="{00000000-0005-0000-0000-00000B000000}"/>
  </cellStyles>
  <dxfs count="3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33" Type="http://schemas.openxmlformats.org/officeDocument/2006/relationships/externalLink" Target="externalLinks/externalLink9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8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4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externalLink" Target="externalLinks/externalLink6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2022/128/&#1044;&#1080;&#1089;&#1087;&#1072;&#1085;&#1089;&#1077;&#1088;&#1080;&#1079;&#1072;&#1094;&#1080;&#1103;%20&#1087;&#1086;%20&#1057;&#1052;&#1054;%20-%202022_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5;&#1088;&#1077;&#1075;&#1080;&#1088;&#1086;&#1074;&#1072;&#1085;&#1085;&#1099;&#1077;%202022%20&#1087;&#1086;%20&#1089;&#1084;&#1086;%20&#1087;&#1086;&#1076;&#1091;&#109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ликлиника"/>
      <sheetName val="АПП_Диспасеризация"/>
      <sheetName val="Диспансеризация взр 1 этап"/>
      <sheetName val="Углубленная диспансеризация"/>
      <sheetName val="Проф.осмотры_несов"/>
      <sheetName val="Проф.осмотры_взр"/>
      <sheetName val="Диспансеризация детей сирот "/>
      <sheetName val="Диспансеризация взр 2 этап"/>
      <sheetName val="Сцинтиграфия"/>
    </sheetNames>
    <sheetDataSet>
      <sheetData sheetId="0">
        <row r="4">
          <cell r="B4" t="str">
            <v>Код МО в кодировке единого реестра МО</v>
          </cell>
          <cell r="C4" t="str">
            <v>Код МО</v>
          </cell>
          <cell r="D4" t="str">
            <v>Наименование МО</v>
          </cell>
        </row>
        <row r="9">
          <cell r="B9">
            <v>500101</v>
          </cell>
          <cell r="C9">
            <v>10101</v>
          </cell>
          <cell r="D9" t="str">
            <v>ГБУЗ МО "БАЛАШИХИНСКАЯ ОБЛАСТНАЯ БОЛЬНИЦА"</v>
          </cell>
        </row>
        <row r="10">
          <cell r="B10">
            <v>500102</v>
          </cell>
          <cell r="C10">
            <v>10108</v>
          </cell>
          <cell r="D10" t="str">
            <v>ГАУЗ МО "БАЛАШИХИНСКАЯ СТОМАТОЛОГИЧЕСКАЯ ПОЛИКЛИНИКА № 1"</v>
          </cell>
        </row>
        <row r="11">
          <cell r="B11">
            <v>500104</v>
          </cell>
          <cell r="C11">
            <v>10501</v>
          </cell>
          <cell r="D11" t="str">
            <v>ООО "УЛЫБКА"</v>
          </cell>
        </row>
        <row r="12">
          <cell r="B12">
            <v>500114</v>
          </cell>
          <cell r="C12">
            <v>11401</v>
          </cell>
          <cell r="D12" t="str">
            <v>ГБУЗ МО "БАЛАШИХИНСКИЙ РОДИЛЬНЫЙ ДОМ"</v>
          </cell>
        </row>
        <row r="13">
          <cell r="B13">
            <v>500201</v>
          </cell>
          <cell r="C13">
            <v>20101</v>
          </cell>
          <cell r="D13" t="str">
            <v>ГБУЗ МО "ВОЛОКОЛАМСКАЯ ЦЕНТРАЛЬНАЯ РАЙОННАЯ БОЛЬНИЦА"</v>
          </cell>
        </row>
        <row r="14">
          <cell r="B14">
            <v>500301</v>
          </cell>
          <cell r="C14">
            <v>30101</v>
          </cell>
          <cell r="D14" t="str">
            <v>ГАУЗ МО "ВОСКРЕСЕНСКАЯ ПЕРВАЯ РАЙОННАЯ БОЛЬНИЦА"</v>
          </cell>
        </row>
        <row r="15">
          <cell r="B15">
            <v>500302</v>
          </cell>
          <cell r="C15">
            <v>30201</v>
          </cell>
          <cell r="D15" t="str">
            <v>ГАУЗ МО "ВОСКРЕСЕНСКАЯ РАЙОННАЯ БОЛЬНИЦА № 2"</v>
          </cell>
        </row>
        <row r="16">
          <cell r="B16">
            <v>500305</v>
          </cell>
          <cell r="C16">
            <v>31301</v>
          </cell>
          <cell r="D16" t="str">
            <v>ГАУЗ МО "ВОСКРЕСЕНСКАЯ СТОМАТОЛОГИЧЕСКАЯ ПОЛИКЛИНИКА"</v>
          </cell>
        </row>
        <row r="17">
          <cell r="B17">
            <v>500407</v>
          </cell>
          <cell r="C17">
            <v>40701</v>
          </cell>
          <cell r="D17" t="str">
            <v>ГАУЗ МО "ДМИТРОВСКАЯ ГОРОДСКАЯ СТОМАТОЛОГИЧЕСКАЯ ПОЛИКЛИНИКА"</v>
          </cell>
        </row>
        <row r="18">
          <cell r="B18">
            <v>500416</v>
          </cell>
          <cell r="C18">
            <v>41601</v>
          </cell>
          <cell r="D18" t="str">
            <v>ГБУЗ МО "ДМИТРОВСКАЯ ОБЛАСТНАЯ БОЛЬНИЦА"</v>
          </cell>
        </row>
        <row r="19">
          <cell r="B19">
            <v>500501</v>
          </cell>
          <cell r="C19">
            <v>50101</v>
          </cell>
          <cell r="D19" t="str">
            <v>ГБУЗ МО "ДОЛГОПРУДНЕНСКАЯ ЦЕНТРАЛЬНАЯ ГОРОДСКАЯ БОЛЬНИЦА"</v>
          </cell>
        </row>
        <row r="20">
          <cell r="B20">
            <v>500601</v>
          </cell>
          <cell r="C20">
            <v>60101</v>
          </cell>
          <cell r="D20" t="str">
            <v>ГБУЗ МО "ДОМОДЕДОВСКАЯ ЦЕНТРАЛЬНАЯ ГОРОДСКАЯ БОЛЬНИЦА"</v>
          </cell>
        </row>
        <row r="21">
          <cell r="B21">
            <v>500602</v>
          </cell>
          <cell r="C21">
            <v>60115</v>
          </cell>
          <cell r="D21" t="str">
            <v>ГАУЗ МО "ДОМОДЕДОВСКИЙ КОЖНО-ВЕНЕРОЛОГИЧЕСКИЙ ДИСПАНСЕР"</v>
          </cell>
        </row>
        <row r="22">
          <cell r="B22">
            <v>500604</v>
          </cell>
          <cell r="C22">
            <v>60301</v>
          </cell>
          <cell r="D22" t="str">
            <v>ГАУЗ МО "ДОМОДЕДОВСКАЯ ГОРОДСКАЯ СТОМАТОЛОГИЧЕСКАЯ ПОЛИКЛИНИКА"</v>
          </cell>
        </row>
        <row r="23">
          <cell r="B23">
            <v>500611</v>
          </cell>
          <cell r="C23">
            <v>61001</v>
          </cell>
          <cell r="D23" t="str">
            <v>ООО "ЦЕНТР ТАРГЕТНОЙ ТЕРАПИИ"</v>
          </cell>
        </row>
        <row r="24">
          <cell r="B24">
            <v>500701</v>
          </cell>
          <cell r="C24">
            <v>70101</v>
          </cell>
          <cell r="D24" t="str">
            <v>ГАУЗ МО "ДУБНЕНСКАЯ ГОРОДСКАЯ БОЛЬНИЦА"</v>
          </cell>
        </row>
        <row r="25">
          <cell r="B25">
            <v>500702</v>
          </cell>
          <cell r="C25">
            <v>70301</v>
          </cell>
          <cell r="D25" t="str">
            <v>ФБУЗ "МСЧ № 9" ФМБА</v>
          </cell>
        </row>
        <row r="26">
          <cell r="B26">
            <v>500703</v>
          </cell>
          <cell r="C26">
            <v>70801</v>
          </cell>
          <cell r="D26" t="str">
            <v>ГАУЗ МО "ДУБНЕНСКАЯ СТОМАТОЛОГИЧЕСКАЯ ПОЛИКЛИНИКА"</v>
          </cell>
        </row>
        <row r="27">
          <cell r="B27">
            <v>500801</v>
          </cell>
          <cell r="C27">
            <v>80101</v>
          </cell>
          <cell r="D27" t="str">
            <v>ГБУЗ МО "ЕГОРЬЕВСКАЯ ЦЕНТРАЛЬНАЯ РАЙОННАЯ БОЛЬНИЦА"</v>
          </cell>
        </row>
        <row r="28">
          <cell r="B28">
            <v>500802</v>
          </cell>
          <cell r="C28">
            <v>80104</v>
          </cell>
          <cell r="D28" t="str">
            <v>ГАУЗ МО "ЕГОРЬЕВСКАЯ СТОМАТОЛОГИЧЕСКАЯ ПОЛИКЛИНИКА"</v>
          </cell>
        </row>
        <row r="29">
          <cell r="B29">
            <v>500803</v>
          </cell>
          <cell r="C29">
            <v>80301</v>
          </cell>
          <cell r="D29" t="str">
            <v>ГБУЗ МО "ЕГОРЬЕВСКИЙ КОЖНО-ВЕНЕРОЛОГИЧЕСКИЙ ДИСПАНСЕР"</v>
          </cell>
        </row>
        <row r="30">
          <cell r="B30">
            <v>500903</v>
          </cell>
          <cell r="C30">
            <v>90401</v>
          </cell>
          <cell r="D30" t="str">
            <v>ГАУЗ МО "БАЛАШИХИНСКАЯ СТОМАТОЛОГИЧЕСКАЯ ПОЛИКЛИНИКА№ 2"</v>
          </cell>
        </row>
        <row r="31">
          <cell r="B31">
            <v>500904</v>
          </cell>
          <cell r="C31">
            <v>90601</v>
          </cell>
          <cell r="D31" t="str">
            <v>ООО "МЕД ГАРАНТ"</v>
          </cell>
        </row>
        <row r="32">
          <cell r="B32">
            <v>501001</v>
          </cell>
          <cell r="C32">
            <v>100101</v>
          </cell>
          <cell r="D32" t="str">
            <v>ГБУЗ МО "ЖУКОВСКАЯ ГОРОДСКАЯ КЛИНИЧЕСКАЯ БОЛЬНИЦА"</v>
          </cell>
        </row>
        <row r="33">
          <cell r="B33">
            <v>501002</v>
          </cell>
          <cell r="C33">
            <v>100201</v>
          </cell>
          <cell r="D33" t="str">
            <v>ФГУП "ЦЕНТРАЛЬНЫЙ АЭРОГИДРОДИНАМИЧЕСКИЙ ИНСТИТУТ ИМЕНИ ПРОФЕССОРА Н.Е. ЖУКОВСКОГО"</v>
          </cell>
        </row>
        <row r="34">
          <cell r="B34">
            <v>501003</v>
          </cell>
          <cell r="C34">
            <v>100301</v>
          </cell>
          <cell r="D34" t="str">
            <v>АО "ЛЕТНО-ИССЛЕДОВАТЕЛЬСКИЙ ИНСТИТУТ ИМЕНИ М.М. ГРОМОВА"</v>
          </cell>
        </row>
        <row r="35">
          <cell r="B35">
            <v>501004</v>
          </cell>
          <cell r="C35">
            <v>100401</v>
          </cell>
          <cell r="D35" t="str">
            <v>ГБУЗ МО "ЖУКОВСКАЯ СТОМАТОЛОГИЧЕСКАЯ ПОЛИКЛИНИКА"</v>
          </cell>
        </row>
        <row r="36">
          <cell r="B36">
            <v>501008</v>
          </cell>
          <cell r="C36">
            <v>100801</v>
          </cell>
          <cell r="D36" t="str">
            <v>ООО "ЦЕНТР НОВЫХ МЕДТЕХНОЛОГИЙ"</v>
          </cell>
        </row>
        <row r="37">
          <cell r="B37">
            <v>501101</v>
          </cell>
          <cell r="C37">
            <v>110101</v>
          </cell>
          <cell r="D37" t="str">
            <v>ГБУЗ МО "ЗАРАЙСКАЯ ЦЕНТРАЛЬНАЯ РАЙОННАЯ БОЛЬНИЦА"</v>
          </cell>
        </row>
        <row r="38">
          <cell r="B38">
            <v>501301</v>
          </cell>
          <cell r="C38">
            <v>130101</v>
          </cell>
          <cell r="D38" t="str">
            <v>ГБУЗ МО "ИВАНТЕЕВСКАЯ ЦЕНТРАЛЬНАЯ ГОРОДСКАЯ БОЛЬНИЦА"</v>
          </cell>
        </row>
        <row r="39">
          <cell r="B39">
            <v>501411</v>
          </cell>
          <cell r="C39">
            <v>141101</v>
          </cell>
          <cell r="D39" t="str">
            <v>ГБУЗ МО "ИСТРИНСКАЯ ОБЛАСТНАЯ КЛИНИЧЕСКАЯ БОЛЬНИЦА"</v>
          </cell>
        </row>
        <row r="40">
          <cell r="B40">
            <v>501501</v>
          </cell>
          <cell r="C40">
            <v>150101</v>
          </cell>
          <cell r="D40" t="str">
            <v>ГБУЗ МО "КОРОЛЕВСКАЯ ГОРОДСКАЯ БОЛЬНИЦА"</v>
          </cell>
        </row>
        <row r="41">
          <cell r="B41">
            <v>501505</v>
          </cell>
          <cell r="C41">
            <v>150601</v>
          </cell>
          <cell r="D41" t="str">
            <v>ФГБУЗ "МСЧ № 170 ФМБА"</v>
          </cell>
        </row>
        <row r="42">
          <cell r="B42">
            <v>501506</v>
          </cell>
          <cell r="C42">
            <v>150701</v>
          </cell>
          <cell r="D42" t="str">
            <v>ГАУЗ МО "КОРОЛЕВСКИЙ КОЖНО-ВЕНЕРОЛОГИЧЕСКИЙ ДИСПАНСЕР"</v>
          </cell>
        </row>
        <row r="43">
          <cell r="B43">
            <v>501507</v>
          </cell>
          <cell r="C43">
            <v>150801</v>
          </cell>
          <cell r="D43" t="str">
            <v>ГАУЗ МО "КОРОЛЕВСКАЯ СТОМАТОЛОГИЧЕСКАЯ ПОЛИКЛИНИКА"</v>
          </cell>
        </row>
        <row r="44">
          <cell r="B44">
            <v>501519</v>
          </cell>
          <cell r="C44">
            <v>151901</v>
          </cell>
          <cell r="D44" t="str">
            <v>ООО НАУЧНО-ИССЛЕДОВАТЕЛЬСКИЙ МЕДИЦИНСКИЙ ЦЕНТР "МЕДИКА МЕНТЕ"</v>
          </cell>
        </row>
        <row r="45">
          <cell r="B45">
            <v>501601</v>
          </cell>
          <cell r="C45">
            <v>160101</v>
          </cell>
          <cell r="D45" t="str">
            <v>ГБУЗ МО "КАШИРСКАЯ ЦЕНТРАЛЬНАЯ РАЙОННАЯ БОЛЬНИЦА"</v>
          </cell>
        </row>
        <row r="46">
          <cell r="B46">
            <v>501602</v>
          </cell>
          <cell r="C46">
            <v>160201</v>
          </cell>
          <cell r="D46" t="str">
            <v>ЧУЗ ПОЛИКЛИНИКА "РЖД-МЕДИЦИНА"МИКРОРАЙОНА ОЖЕРЕЛЬЕ ГОРОДА КАШИРА"</v>
          </cell>
        </row>
        <row r="47">
          <cell r="B47">
            <v>501701</v>
          </cell>
          <cell r="C47">
            <v>170101</v>
          </cell>
          <cell r="D47" t="str">
            <v>ГАУЗ МО "КЛИНСКАЯ ОБЛАСТНАЯ БОЛЬНИЦА"</v>
          </cell>
        </row>
        <row r="48">
          <cell r="B48">
            <v>501704</v>
          </cell>
          <cell r="C48">
            <v>170501</v>
          </cell>
          <cell r="D48" t="str">
            <v>ГАУЗ МО "КЛИНСКАЯ СТОМАТОЛОГИЧЕСКАЯ ПОЛИКЛИНИКА"</v>
          </cell>
        </row>
        <row r="49">
          <cell r="B49">
            <v>501705</v>
          </cell>
          <cell r="C49">
            <v>170601</v>
          </cell>
          <cell r="D49" t="str">
            <v>ГАУЗ МО "КЛИНСКИЙ КОЖНО-ВЕНЕРОЛОГИЧЕСКИЙ ДИСПАНСЕР"</v>
          </cell>
        </row>
        <row r="50">
          <cell r="B50">
            <v>501707</v>
          </cell>
          <cell r="C50">
            <v>171001</v>
          </cell>
          <cell r="D50" t="str">
            <v>ООО "КЛИНИКА"</v>
          </cell>
        </row>
        <row r="51">
          <cell r="B51">
            <v>501709</v>
          </cell>
          <cell r="C51">
            <v>171201</v>
          </cell>
          <cell r="D51" t="str">
            <v>ООО "ЗУБОПРОТЕЗИСТ"</v>
          </cell>
        </row>
        <row r="52">
          <cell r="B52">
            <v>501710</v>
          </cell>
          <cell r="C52">
            <v>171301</v>
          </cell>
          <cell r="D52" t="str">
            <v>ООО "СИТИДЕНТ"</v>
          </cell>
        </row>
        <row r="53">
          <cell r="B53">
            <v>501712</v>
          </cell>
          <cell r="C53">
            <v>171501</v>
          </cell>
          <cell r="D53" t="str">
            <v>ООО "УЛЫБКА ПЛЮС"</v>
          </cell>
        </row>
        <row r="54">
          <cell r="B54">
            <v>501901</v>
          </cell>
          <cell r="C54">
            <v>190101</v>
          </cell>
          <cell r="D54" t="str">
            <v>ГБУЗ МО "КОЛОМЕНСКАЯ ЦЕНТРАЛЬНАЯ РАЙОННАЯ БОЛЬНИЦА"</v>
          </cell>
        </row>
        <row r="55">
          <cell r="B55">
            <v>501912</v>
          </cell>
          <cell r="C55">
            <v>191201</v>
          </cell>
          <cell r="D55" t="str">
            <v>ООО "МЕГАМЕДИКЛ"</v>
          </cell>
        </row>
        <row r="56">
          <cell r="B56">
            <v>501914</v>
          </cell>
          <cell r="C56">
            <v>191401</v>
          </cell>
          <cell r="D56" t="str">
            <v>ГБУЗ МО "КОЛОМЕНСКИЙ ПЕРИНАТАЛЬНЫЙ ЦЕНТР"</v>
          </cell>
        </row>
        <row r="57">
          <cell r="B57">
            <v>502003</v>
          </cell>
          <cell r="C57">
            <v>200301</v>
          </cell>
          <cell r="D57" t="str">
            <v>ГБУЗ МО "КРАСНОГОРСКАЯ ГОРОДСКАЯ БОЛЬНИЦА №1"</v>
          </cell>
        </row>
        <row r="58">
          <cell r="B58">
            <v>502004</v>
          </cell>
          <cell r="C58">
            <v>200401</v>
          </cell>
          <cell r="D58" t="str">
            <v>ГБУЗ МО "КРАСНОГОРСКАЯ ГОРОДСКАЯ БОЛЬНИЦА №2"</v>
          </cell>
        </row>
        <row r="59">
          <cell r="B59">
            <v>502005</v>
          </cell>
          <cell r="C59">
            <v>200501</v>
          </cell>
          <cell r="D59" t="str">
            <v>ГАУЗ МО "КРАСНОГОРСКАЯ СТОМАТОЛОГИЧЕСКАЯ ПОЛИКЛИНИКА ИМ. Л.Ф. СМУРОВОЙ"</v>
          </cell>
        </row>
        <row r="60">
          <cell r="B60">
            <v>502008</v>
          </cell>
          <cell r="C60">
            <v>200901</v>
          </cell>
          <cell r="D60" t="str">
            <v>ГБУЗ МО "КРАСНОГОРСКИЙ КОЖНО-ВЕНЕРОЛОГИЧЕСКИЙ ДИСПАНСЕР"</v>
          </cell>
        </row>
        <row r="61">
          <cell r="B61">
            <v>502010</v>
          </cell>
          <cell r="C61">
            <v>201101</v>
          </cell>
          <cell r="D61" t="str">
            <v>ПАО "КРАСНОГОРСКИЙ ЗАВОД ИМ. С.А. ЗВЕРЕВА"</v>
          </cell>
        </row>
        <row r="62">
          <cell r="B62">
            <v>502012</v>
          </cell>
          <cell r="C62">
            <v>201301</v>
          </cell>
          <cell r="D62" t="str">
            <v>МЕДИЦИНСКОЕ ЧАСТНОЕ УЧРЕЖДЕНИЕ ЖЕНСКОГО ЗДОРОВЬЯ "БЕЛАЯ РОЗА"</v>
          </cell>
        </row>
        <row r="63">
          <cell r="B63">
            <v>502101</v>
          </cell>
          <cell r="C63">
            <v>210101</v>
          </cell>
          <cell r="D63" t="str">
            <v>ГБУЗ МО "ВИДНОВСКАЯ РАЙОННАЯ КЛИНИЧЕСКАЯ БОЛЬНИЦА"</v>
          </cell>
        </row>
        <row r="64">
          <cell r="B64">
            <v>502102</v>
          </cell>
          <cell r="C64">
            <v>210102</v>
          </cell>
          <cell r="D64" t="str">
            <v>ГБУЗ МО "ВИДНОВСКИЙ ПЕРИНАТАЛЬНЫЙ ЦЕНТР"</v>
          </cell>
        </row>
        <row r="65">
          <cell r="B65">
            <v>502116</v>
          </cell>
          <cell r="C65">
            <v>210116</v>
          </cell>
          <cell r="D65" t="str">
            <v>ГБУЗ МО "ВИДНОВСКАЯ СТОМАТОЛОГИЧЕСКАЯ ПОЛИКЛИНИКА"</v>
          </cell>
        </row>
        <row r="66">
          <cell r="B66">
            <v>502122</v>
          </cell>
          <cell r="C66">
            <v>212301</v>
          </cell>
          <cell r="D66" t="str">
            <v>ООО "ОРИС-ВИДНОЕ"</v>
          </cell>
        </row>
        <row r="67">
          <cell r="B67">
            <v>502201</v>
          </cell>
          <cell r="C67">
            <v>220101</v>
          </cell>
          <cell r="D67" t="str">
            <v>ГБУЗ МО "ЛОТОШИНСКАЯ ЦЕНТРАЛЬНАЯ РАЙОННАЯ БОЛЬНИЦА"</v>
          </cell>
        </row>
        <row r="68">
          <cell r="B68">
            <v>502301</v>
          </cell>
          <cell r="C68">
            <v>230101</v>
          </cell>
          <cell r="D68" t="str">
            <v>ГБУЗ МО "ЛОБНЕНСКАЯ ЦЕНТРАЛЬНАЯ ГОРОДСКАЯ БОЛЬНИЦА"</v>
          </cell>
        </row>
        <row r="69">
          <cell r="B69">
            <v>502401</v>
          </cell>
          <cell r="C69">
            <v>240101</v>
          </cell>
          <cell r="D69" t="str">
            <v>ГБУЗ МО "ЛУХОВИЦКАЯ ЦЕНТРАЛЬНАЯ РАЙОННАЯ БОЛЬНИЦА"</v>
          </cell>
        </row>
        <row r="70">
          <cell r="B70">
            <v>502501</v>
          </cell>
          <cell r="C70">
            <v>250101</v>
          </cell>
          <cell r="D70" t="str">
            <v>ГБУЗ МО "ЛЫТКАРИНСКАЯ ГОРОДСКАЯ БОЛЬНИЦА"</v>
          </cell>
        </row>
        <row r="71">
          <cell r="B71">
            <v>502502</v>
          </cell>
          <cell r="C71">
            <v>250401</v>
          </cell>
          <cell r="D71" t="str">
            <v>ГБУЗ МО "ЛЫТКАРИНСКАЯ СТОМАТОЛОГИЧЕСКАЯ ПОЛИКЛИНИКА"</v>
          </cell>
        </row>
        <row r="72">
          <cell r="B72">
            <v>506201</v>
          </cell>
          <cell r="C72">
            <v>260301</v>
          </cell>
          <cell r="D72" t="str">
            <v>ГБУЗ МО "ДЗЕРЖИНСКАЯ ГОРОДСКАЯ БОЛЬНИЦА"</v>
          </cell>
        </row>
        <row r="73">
          <cell r="B73">
            <v>506202</v>
          </cell>
          <cell r="C73">
            <v>260401</v>
          </cell>
          <cell r="D73" t="str">
            <v>ФГБУЗ "МСЧ № 152 ФМБА"</v>
          </cell>
        </row>
        <row r="74">
          <cell r="B74">
            <v>506901</v>
          </cell>
          <cell r="C74">
            <v>261501</v>
          </cell>
          <cell r="D74" t="str">
            <v>ГБУЗ МО "КОТЕЛЬНИКОВСКАЯ ГОРОДСКАЯ ПОЛИКЛИНИКА"</v>
          </cell>
        </row>
        <row r="75">
          <cell r="B75">
            <v>502603</v>
          </cell>
          <cell r="C75">
            <v>261601</v>
          </cell>
          <cell r="D75" t="str">
            <v>ГБУЗ МО "ЛЮБЕРЕЦКИЙ КОЖНО-ВЕНЕРОЛОГИЧЕСКИЙ ДИСПАНСЕР"</v>
          </cell>
        </row>
        <row r="76">
          <cell r="B76">
            <v>502605</v>
          </cell>
          <cell r="C76">
            <v>261901</v>
          </cell>
          <cell r="D76" t="str">
            <v>ГАУЗ МО "ЛЮБЕРЕЦКАЯ СТОМАТОЛОГИЧЕСКАЯ ПОЛИКЛИНИКА"</v>
          </cell>
        </row>
        <row r="77">
          <cell r="B77">
            <v>502606</v>
          </cell>
          <cell r="C77">
            <v>262101</v>
          </cell>
          <cell r="D77" t="str">
            <v>ГБУЗ МО "МОСКОВСКИЙ ОБЛАСТНОЙ ЦЕНТР ОХРАНЫ МАТЕРИНСТВА И ДЕТСТВА"</v>
          </cell>
        </row>
        <row r="78">
          <cell r="B78">
            <v>502630</v>
          </cell>
          <cell r="C78">
            <v>263001</v>
          </cell>
          <cell r="D78" t="str">
            <v>ГБУЗ МО "ЛЮБЕРЕЦКАЯ ОБЛАСТНАЯ БОЛЬНИЦА"</v>
          </cell>
        </row>
        <row r="79">
          <cell r="B79">
            <v>502632</v>
          </cell>
          <cell r="C79">
            <v>263201</v>
          </cell>
          <cell r="D79" t="str">
            <v>ООО "ДЕНТА"</v>
          </cell>
        </row>
        <row r="80">
          <cell r="B80">
            <v>502635</v>
          </cell>
          <cell r="C80">
            <v>263501</v>
          </cell>
          <cell r="D80" t="str">
            <v>ООО "КРХ-МЕДИКАЛ"</v>
          </cell>
        </row>
        <row r="81">
          <cell r="B81">
            <v>502701</v>
          </cell>
          <cell r="C81">
            <v>270101</v>
          </cell>
          <cell r="D81" t="str">
            <v>ГБУЗ МО "МОЖАЙСКАЯ ЦЕНТРАЛЬНАЯ РАЙОННАЯ БОЛЬНИЦА"</v>
          </cell>
        </row>
        <row r="82">
          <cell r="B82">
            <v>502702</v>
          </cell>
          <cell r="C82">
            <v>270201</v>
          </cell>
          <cell r="D82" t="str">
            <v>ГАУЗ МО "МОЖАЙСКАЯ СТОМАТОЛОГИЧЕСКАЯ ПОЛИКЛИНИКА"</v>
          </cell>
        </row>
        <row r="83">
          <cell r="B83">
            <v>502801</v>
          </cell>
          <cell r="C83">
            <v>280101</v>
          </cell>
          <cell r="D83" t="str">
            <v>ГБУЗ МО "МЫТИЩИНСКАЯ ГОРОДСКАЯ КЛИНИЧЕСКАЯ БОЛЬНИЦА"</v>
          </cell>
        </row>
        <row r="84">
          <cell r="B84">
            <v>502811</v>
          </cell>
          <cell r="C84">
            <v>281201</v>
          </cell>
          <cell r="D84" t="str">
            <v>ГАУЗ МО "МЫТИЩИНСКАЯ РАЙОННАЯ СТОМАТОЛОГИЧЕСКАЯ ПОЛИКЛИНИКА"</v>
          </cell>
        </row>
        <row r="85">
          <cell r="B85">
            <v>502812</v>
          </cell>
          <cell r="C85">
            <v>281301</v>
          </cell>
          <cell r="D85" t="str">
            <v>ГАУЗ МО "МЫТИЩИНСКИЙ КОЖНО-ВЕНЕРОЛОГИЧЕСКИЙ ДИСПАНСЕР"</v>
          </cell>
        </row>
        <row r="86">
          <cell r="B86">
            <v>502825</v>
          </cell>
          <cell r="C86">
            <v>282501</v>
          </cell>
          <cell r="D86" t="str">
            <v>ООО "ЛИНА"</v>
          </cell>
        </row>
        <row r="87">
          <cell r="B87">
            <v>502826</v>
          </cell>
          <cell r="C87">
            <v>282601</v>
          </cell>
          <cell r="D87" t="str">
            <v>ООО МЦ "ГАРМОНИЯ"</v>
          </cell>
        </row>
        <row r="88">
          <cell r="B88">
            <v>502907</v>
          </cell>
          <cell r="C88">
            <v>290901</v>
          </cell>
          <cell r="D88" t="str">
            <v>ГБУЗ МО "НАРО-ФОМИНСКАЯ СТОМАТОЛОГИЧЕСКАЯ ПОЛИКЛИНИКА"</v>
          </cell>
        </row>
        <row r="89">
          <cell r="B89">
            <v>502910</v>
          </cell>
          <cell r="C89">
            <v>291201</v>
          </cell>
          <cell r="D89" t="str">
            <v>ГБУЗ МО "НАРО-ФОМИНСКИЙ ПЕРИНАТАЛЬНЫЙ ЦЕНТР"</v>
          </cell>
        </row>
        <row r="90">
          <cell r="B90">
            <v>502916</v>
          </cell>
          <cell r="C90">
            <v>291601</v>
          </cell>
          <cell r="D90" t="str">
            <v>ГБУЗ МО "НАРО-ФОМИНСКАЯ ОБЛАСТНАЯ БОЛЬНИЦА"</v>
          </cell>
        </row>
        <row r="91">
          <cell r="B91">
            <v>503001</v>
          </cell>
          <cell r="C91">
            <v>300101</v>
          </cell>
          <cell r="D91" t="str">
            <v>ГБУЗ МО "НОГИНСКАЯ ЦЕНТРАЛЬНАЯ РАЙОННАЯ БОЛЬНИЦА"</v>
          </cell>
        </row>
        <row r="92">
          <cell r="B92">
            <v>507001</v>
          </cell>
          <cell r="C92">
            <v>300301</v>
          </cell>
          <cell r="D92" t="str">
            <v>ФГБУЗ БОЛЬНИЦА НАУЧНОГО ЦЕНТРА РАН В ЧЕРНОГОЛОВКЕ</v>
          </cell>
        </row>
        <row r="93">
          <cell r="B93">
            <v>503002</v>
          </cell>
          <cell r="C93">
            <v>300401</v>
          </cell>
          <cell r="D93" t="str">
            <v>ООО "ЦЕНТР СОВРЕМЕННОЙ МЕДИЦИНЫ"</v>
          </cell>
        </row>
        <row r="94">
          <cell r="B94">
            <v>508816</v>
          </cell>
          <cell r="C94">
            <v>310401</v>
          </cell>
          <cell r="D94" t="str">
            <v>ФГБУЗ "ФЕДЕРАЛЬНЫЙ НАУЧНО-КЛИНИЧЕСКИЙ ЦЕНТР ФИЗИКО-ХИМИЧЕСКОЙ МЕДИЦИНЫ ФМБА"</v>
          </cell>
        </row>
        <row r="95">
          <cell r="B95">
            <v>503107</v>
          </cell>
          <cell r="C95">
            <v>311001</v>
          </cell>
          <cell r="D95" t="str">
            <v>ГАУЗ МО "ОДИНЦОВСКИЙ КОЖНО-ВЕНЕРОЛОГИЧЕСКИЙ ДИСПАНСЕР"</v>
          </cell>
        </row>
        <row r="96">
          <cell r="B96">
            <v>507301</v>
          </cell>
          <cell r="C96">
            <v>311301</v>
          </cell>
          <cell r="D96" t="str">
            <v>ГБУЗ МО "ПОЛИКЛИНИКА ГОРОДСКОГО ОКРУГА ВЛАСИХА"</v>
          </cell>
        </row>
        <row r="97">
          <cell r="B97">
            <v>503111</v>
          </cell>
          <cell r="C97">
            <v>311401</v>
          </cell>
          <cell r="D97" t="str">
            <v>ООО "ТЕХНИЧЕСКО-ЭКОЛОГИЧЕСКИЙ ЦЕНТР "НЕМЧИНОВКА"</v>
          </cell>
        </row>
        <row r="98">
          <cell r="B98">
            <v>503114</v>
          </cell>
          <cell r="C98">
            <v>311701</v>
          </cell>
          <cell r="D98" t="str">
            <v>ООО "МИР ЗВУКОВ"</v>
          </cell>
        </row>
        <row r="99">
          <cell r="B99">
            <v>503123</v>
          </cell>
          <cell r="C99">
            <v>312501</v>
          </cell>
          <cell r="D99" t="str">
            <v>ООО "ЭКОМЕД"</v>
          </cell>
        </row>
        <row r="100">
          <cell r="B100">
            <v>503133</v>
          </cell>
          <cell r="C100">
            <v>313301</v>
          </cell>
          <cell r="D100" t="str">
            <v>ГБУЗ МО "ОДИНЦОВСКАЯ ОБЛАСТНАЯ БОЛЬНИЦА"</v>
          </cell>
        </row>
        <row r="101">
          <cell r="B101">
            <v>503134</v>
          </cell>
          <cell r="C101">
            <v>313401</v>
          </cell>
          <cell r="D101" t="str">
            <v>ООО "МЕЖДУНАРОДНЫЙ ОНКОЛОГИЧЕСКИЙ ЦЕНТР"</v>
          </cell>
        </row>
        <row r="102">
          <cell r="B102">
            <v>503201</v>
          </cell>
          <cell r="C102">
            <v>320101</v>
          </cell>
          <cell r="D102" t="str">
            <v>ГБУЗ МО "ОЗЕРСКАЯ ЦЕНТРАЛЬНАЯ РАЙОННАЯ БОЛЬНИЦА"</v>
          </cell>
        </row>
        <row r="103">
          <cell r="B103">
            <v>503301</v>
          </cell>
          <cell r="C103">
            <v>330101</v>
          </cell>
          <cell r="D103" t="str">
            <v>ГБУЗ Московской области "ДРЕЗНЕНСКАЯ ГОРОДСКАЯ БОЛЬНИЦА"</v>
          </cell>
        </row>
        <row r="104">
          <cell r="B104">
            <v>503302</v>
          </cell>
          <cell r="C104">
            <v>330201</v>
          </cell>
          <cell r="D104" t="str">
            <v>ГБУЗ МО "КУРОВСКАЯ ГОРОДСКАЯ БОЛЬНИЦА"</v>
          </cell>
        </row>
        <row r="105">
          <cell r="B105">
            <v>503303</v>
          </cell>
          <cell r="C105">
            <v>330301</v>
          </cell>
          <cell r="D105" t="str">
            <v>ГБУЗ МО "ЛИКИНСКАЯ ГОРОДСКАЯ БОЛЬНИЦА"</v>
          </cell>
        </row>
        <row r="106">
          <cell r="B106">
            <v>503304</v>
          </cell>
          <cell r="C106">
            <v>330401</v>
          </cell>
          <cell r="D106" t="str">
            <v>ГБУЗ МО "ВЕРЕЙСКАЯ УЧАСТКОВАЯ БОЛЬНИЦА"</v>
          </cell>
        </row>
        <row r="107">
          <cell r="B107">
            <v>503305</v>
          </cell>
          <cell r="C107">
            <v>330501</v>
          </cell>
          <cell r="D107" t="str">
            <v>ГБУЗ МО "ДЕМИХОВСКАЯ УЧАСТКОВАЯ БОЛЬНИЦА"</v>
          </cell>
        </row>
        <row r="108">
          <cell r="B108">
            <v>503309</v>
          </cell>
          <cell r="C108">
            <v>330901</v>
          </cell>
          <cell r="D108" t="str">
            <v>ГБУЗ МО "АВСЮНИНСКАЯ УЧАСТКОВАЯ БОЛЬНИЦА"</v>
          </cell>
        </row>
        <row r="109">
          <cell r="B109">
            <v>503312</v>
          </cell>
          <cell r="C109">
            <v>331201</v>
          </cell>
          <cell r="D109" t="str">
            <v>ГБУЗ МО "ДАВЫДОВСКАЯ РАЙОННАЯ БОЛЬНИЦА"</v>
          </cell>
        </row>
        <row r="110">
          <cell r="B110">
            <v>506505</v>
          </cell>
          <cell r="C110">
            <v>332201</v>
          </cell>
          <cell r="D110" t="str">
            <v>ЧУЗ "ПОЛИКЛИНИКА "РЖД-МЕДИЦИНА"ГОРОДА ОРЕХОВО-ЗУЕВО"</v>
          </cell>
        </row>
        <row r="111">
          <cell r="B111">
            <v>506508</v>
          </cell>
          <cell r="C111">
            <v>332601</v>
          </cell>
          <cell r="D111" t="str">
            <v>ГБУЗ МО "ОРЕХОВО-ЗУЕВСКИЙ КОЖНО-ВЕНЕРОЛОГИЧЕСКИЙ ДИСПАНСЕР"</v>
          </cell>
        </row>
        <row r="112">
          <cell r="B112">
            <v>503317</v>
          </cell>
          <cell r="C112">
            <v>332701</v>
          </cell>
          <cell r="D112" t="str">
            <v>ГАУЗ МО "ОРЕХОВО-ЗУЕВСКАЯ РАЙОННАЯ СТОМАТОЛОГИЧЕСКАЯ ПОЛИКЛИНИКА"</v>
          </cell>
        </row>
        <row r="113">
          <cell r="B113">
            <v>506509</v>
          </cell>
          <cell r="C113">
            <v>332801</v>
          </cell>
          <cell r="D113" t="str">
            <v>ГБУЗ МО "ОРЕХОВО-ЗУЕВСКАЯ ЦЕНТРАЛЬНАЯ ГОРОДСКАЯ БОЛЬНИЦА"</v>
          </cell>
        </row>
        <row r="114">
          <cell r="B114">
            <v>503318</v>
          </cell>
          <cell r="C114">
            <v>332901</v>
          </cell>
          <cell r="D114" t="str">
            <v>ГБУЗ МО "ОРЕХОВО-ЗУЕВСКИЙ РАЙОННЫЙ ЦЕНТР ОБЩЕЙ ВРАЧЕБНОЙ (СЕМЕЙНОЙ) ПРАКТИКИ"</v>
          </cell>
        </row>
        <row r="115">
          <cell r="B115">
            <v>506510</v>
          </cell>
          <cell r="C115">
            <v>333201</v>
          </cell>
          <cell r="D115" t="str">
            <v>ООО "ОРМЕДИКЛ"</v>
          </cell>
        </row>
        <row r="116">
          <cell r="B116">
            <v>506511</v>
          </cell>
          <cell r="C116">
            <v>333301</v>
          </cell>
          <cell r="D116" t="str">
            <v>ООО "КЛИНИКА"</v>
          </cell>
        </row>
        <row r="117">
          <cell r="B117">
            <v>503321</v>
          </cell>
          <cell r="C117">
            <v>333401</v>
          </cell>
          <cell r="D117" t="str">
            <v>ООО "МЕЖБОЛЬНИЧНАЯ АПТЕКА"</v>
          </cell>
        </row>
        <row r="118">
          <cell r="B118">
            <v>506514</v>
          </cell>
          <cell r="C118">
            <v>333801</v>
          </cell>
          <cell r="D118" t="str">
            <v>ООО "КЛИНИКА НОВАЯ МЕДИЦИНА"</v>
          </cell>
        </row>
        <row r="119">
          <cell r="B119">
            <v>506515</v>
          </cell>
          <cell r="C119">
            <v>333901</v>
          </cell>
          <cell r="D119" t="str">
            <v>ООО "КЛИНИКА ДОКТОРА ШАТАЛОВА №4"</v>
          </cell>
        </row>
        <row r="120">
          <cell r="B120">
            <v>503340</v>
          </cell>
          <cell r="C120">
            <v>334001</v>
          </cell>
          <cell r="D120" t="str">
            <v>ООО "АНТИ-ЭЙДЖ КЛИНИКА"</v>
          </cell>
        </row>
        <row r="121">
          <cell r="B121">
            <v>503341</v>
          </cell>
          <cell r="C121">
            <v>334101</v>
          </cell>
          <cell r="D121" t="str">
            <v>ООО "ОНКОКЛИНИКА"</v>
          </cell>
        </row>
        <row r="122">
          <cell r="B122">
            <v>503401</v>
          </cell>
          <cell r="C122">
            <v>340101</v>
          </cell>
          <cell r="D122" t="str">
            <v>ГБУЗ МО "ПАВЛОВО-ПОСАДСКАЯ ЦЕНТРАЛЬНАЯ РАЙОННАЯ БОЛЬНИЦА"</v>
          </cell>
        </row>
        <row r="123">
          <cell r="B123">
            <v>503402</v>
          </cell>
          <cell r="C123">
            <v>340107</v>
          </cell>
          <cell r="D123" t="str">
            <v>ГАУЗ МО "ПАВЛОВО-ПОСАДСКИЙ КОЖНО-ВЕНЕРОЛОГИЧЕСКИЙ ДИСПАНСЕР"</v>
          </cell>
        </row>
        <row r="124">
          <cell r="B124">
            <v>506801</v>
          </cell>
          <cell r="C124">
            <v>340201</v>
          </cell>
          <cell r="D124" t="str">
            <v>ГБУЗ МО "ЭЛЕКТРОГОРСКАЯ ГОРОДСКАЯ БОЛЬНИЦА"</v>
          </cell>
        </row>
        <row r="125">
          <cell r="B125">
            <v>506802</v>
          </cell>
          <cell r="C125">
            <v>340301</v>
          </cell>
          <cell r="D125" t="str">
            <v>ЗАО "ЭКОЛАБ"</v>
          </cell>
        </row>
        <row r="126">
          <cell r="B126">
            <v>503407</v>
          </cell>
          <cell r="C126">
            <v>340701</v>
          </cell>
          <cell r="D126" t="str">
            <v>ООО "ОБЛАСТНОЙ ЦЕНТР ФЛЕБОЛОГИИ"</v>
          </cell>
        </row>
        <row r="127">
          <cell r="B127">
            <v>503408</v>
          </cell>
          <cell r="C127">
            <v>340801</v>
          </cell>
          <cell r="D127" t="str">
            <v>ООО "СЕМЕЙНАЯ КЛИНИКА НОВАЯ МЕДИЦИНА"</v>
          </cell>
        </row>
        <row r="128">
          <cell r="B128">
            <v>503602</v>
          </cell>
          <cell r="C128">
            <v>360201</v>
          </cell>
          <cell r="D128" t="str">
            <v>ГБУЗ МО "ПОДОЛЬСКАЯ ДЕТСКАЯ ГОРОДСКАЯ БОЛЬНИЦА"</v>
          </cell>
        </row>
        <row r="129">
          <cell r="B129">
            <v>503610</v>
          </cell>
          <cell r="C129">
            <v>361101</v>
          </cell>
          <cell r="D129" t="str">
            <v>ГБУЗ МО "ПОДОЛЬСКАЯ ДЕТСКАЯ СТОМАТОЛОГИЧЕСКАЯ ПОЛИКЛИНИКА"</v>
          </cell>
        </row>
        <row r="130">
          <cell r="B130">
            <v>503611</v>
          </cell>
          <cell r="C130">
            <v>361301</v>
          </cell>
          <cell r="D130" t="str">
            <v>ГАУЗ МО "ПОДОЛЬСКАЯ ГОРОДСКАЯ СТОМАТОЛОГИЧЕСКАЯ ПОЛИКЛИНИКА"</v>
          </cell>
        </row>
        <row r="131">
          <cell r="B131">
            <v>503612</v>
          </cell>
          <cell r="C131">
            <v>361401</v>
          </cell>
          <cell r="D131" t="str">
            <v>ГАУЗ МО "ПОДОЛЬСКИЙ КОЖНО-ВЕНЕРОЛОГИЧЕСКИЙ ДИСПАНСЕР"</v>
          </cell>
        </row>
        <row r="132">
          <cell r="B132">
            <v>503614</v>
          </cell>
          <cell r="C132">
            <v>361701</v>
          </cell>
          <cell r="D132" t="str">
            <v>ГБУЗ МО "ПОДОЛЬСКИЙ РОДИЛЬНЫЙ ДОМ"</v>
          </cell>
        </row>
        <row r="133">
          <cell r="B133">
            <v>503619</v>
          </cell>
          <cell r="C133">
            <v>362201</v>
          </cell>
          <cell r="D133" t="str">
            <v>ООО "МЕДИКО-ДИАГНОСТИЧЕСКИЙ ЦЕНТР "СЕМЕЙНЫЙ"</v>
          </cell>
        </row>
        <row r="134">
          <cell r="B134">
            <v>503630</v>
          </cell>
          <cell r="C134">
            <v>363001</v>
          </cell>
          <cell r="D134" t="str">
            <v>ГБУЗ МО "ПОДОЛЬСКАЯ ОБЛАСТНАЯ КЛИНИЧЕСКАЯ БОЛЬНИЦА"</v>
          </cell>
        </row>
        <row r="135">
          <cell r="B135">
            <v>503701</v>
          </cell>
          <cell r="C135">
            <v>370101</v>
          </cell>
          <cell r="D135" t="str">
            <v>ГБУЗ МО "МОСКОВСКАЯ ОБЛАСТНАЯ БОЛЬНИЦА ИМ. ПРОФ. РОЗАНОВА В.Н."</v>
          </cell>
        </row>
        <row r="136">
          <cell r="B136">
            <v>503708</v>
          </cell>
          <cell r="C136">
            <v>371001</v>
          </cell>
          <cell r="D136" t="str">
            <v>ГАУЗ МО "ПУШКИНСКАЯ ГОРОДСКАЯ СТОМАТОЛОГИЧЕСКАЯ ПОЛИКЛИНИКА"</v>
          </cell>
        </row>
        <row r="137">
          <cell r="B137">
            <v>503802</v>
          </cell>
          <cell r="C137">
            <v>380401</v>
          </cell>
          <cell r="D137" t="str">
            <v>ООО "НОВЫЕ МЕДТЕХНОЛОГИИ"</v>
          </cell>
        </row>
        <row r="138">
          <cell r="B138">
            <v>503803</v>
          </cell>
          <cell r="C138">
            <v>380501</v>
          </cell>
          <cell r="D138" t="str">
            <v>ООО "НОВЫЕ МЕДТЕХНОЛОГИИ 1"</v>
          </cell>
        </row>
        <row r="139">
          <cell r="B139">
            <v>503809</v>
          </cell>
          <cell r="C139">
            <v>380901</v>
          </cell>
          <cell r="D139" t="str">
            <v>ООО "ВАШ НЕВРОЛОГ"</v>
          </cell>
        </row>
        <row r="140">
          <cell r="B140">
            <v>503812</v>
          </cell>
          <cell r="C140">
            <v>381201</v>
          </cell>
          <cell r="D140" t="str">
            <v>ООО "МЕД ЭКСПЕРТ"</v>
          </cell>
        </row>
        <row r="141">
          <cell r="B141">
            <v>503813</v>
          </cell>
          <cell r="C141">
            <v>381301</v>
          </cell>
          <cell r="D141" t="str">
            <v>ООО "МЕДИЦИНСКИЙ ЦЕНТР НА ОКТЯБРЬСКОЙ"</v>
          </cell>
        </row>
        <row r="142">
          <cell r="B142">
            <v>503814</v>
          </cell>
          <cell r="C142">
            <v>381401</v>
          </cell>
          <cell r="D142" t="str">
            <v>ГБУЗ МО "РАМЕНСКАЯ ОБЛАСТНАЯ БОЛЬНИЦА"</v>
          </cell>
        </row>
        <row r="143">
          <cell r="B143">
            <v>503901</v>
          </cell>
          <cell r="C143">
            <v>390101</v>
          </cell>
          <cell r="D143" t="str">
            <v>ГАУЗ МО "ЦЕНТРАЛЬНАЯ ГОРОДСКАЯ КЛИНИЧЕСКАЯ БОЛЬНИЦА Г. РЕУТОВ"</v>
          </cell>
        </row>
        <row r="144">
          <cell r="B144">
            <v>504006</v>
          </cell>
          <cell r="C144">
            <v>400601</v>
          </cell>
          <cell r="D144" t="str">
            <v>ГБУЗ МО "РУЗСКАЯ ОБЛАСТНАЯ БОЛЬНИЦА"</v>
          </cell>
        </row>
        <row r="145">
          <cell r="B145">
            <v>504101</v>
          </cell>
          <cell r="C145">
            <v>410101</v>
          </cell>
          <cell r="D145" t="str">
            <v>ГБУЗ МО "СЕРГИЕВО-ПОСАДСКАЯ РАЙОННАЯ БОЛЬНИЦА"</v>
          </cell>
        </row>
        <row r="146">
          <cell r="B146">
            <v>504106</v>
          </cell>
          <cell r="C146">
            <v>410601</v>
          </cell>
          <cell r="D146" t="str">
            <v>ФГБУЗ "ЦЕНТРАЛЬНАЯ МСЧ № 94 ФМБА"</v>
          </cell>
        </row>
        <row r="147">
          <cell r="B147">
            <v>504113</v>
          </cell>
          <cell r="C147">
            <v>411301</v>
          </cell>
          <cell r="D147" t="str">
            <v>ГАУЗ МО "СЕРГИЕВО-ПОСАДСКАЯ СТОМАТОЛОГИЧЕСКАЯ ПОЛИКЛИНИКА"</v>
          </cell>
        </row>
        <row r="148">
          <cell r="B148">
            <v>504114</v>
          </cell>
          <cell r="C148">
            <v>411401</v>
          </cell>
          <cell r="D148" t="str">
            <v>ГАУЗ МО "СЕРГИЕВО-ПОСАДСКИЙ КОЖНО-ВЕНЕРОЛОГИЧЕСКИЙ ДИСПАНСЕР"</v>
          </cell>
        </row>
        <row r="149">
          <cell r="B149">
            <v>504124</v>
          </cell>
          <cell r="C149">
            <v>412401</v>
          </cell>
          <cell r="D149" t="str">
            <v>ООО "ЦЕНТР ОФТАЛЬМОХИРУРГИИ"</v>
          </cell>
        </row>
        <row r="150">
          <cell r="B150">
            <v>504201</v>
          </cell>
          <cell r="C150">
            <v>420101</v>
          </cell>
          <cell r="D150" t="str">
            <v>ГБУЗ МО "СЕРЕБРЯНО-ПРУДСКАЯ ЦЕНТРАЛЬНАЯ РАЙОННАЯ БОЛЬНИЦА"</v>
          </cell>
        </row>
        <row r="151">
          <cell r="B151">
            <v>504202</v>
          </cell>
          <cell r="C151">
            <v>420201</v>
          </cell>
          <cell r="D151" t="str">
            <v>ООО "РЕАМЕД"</v>
          </cell>
        </row>
        <row r="152">
          <cell r="B152">
            <v>504301</v>
          </cell>
          <cell r="C152">
            <v>430101</v>
          </cell>
          <cell r="D152" t="str">
            <v>ФГБУЗ "МСЧ № 164 ФМБА"</v>
          </cell>
        </row>
        <row r="153">
          <cell r="B153">
            <v>504302</v>
          </cell>
          <cell r="C153">
            <v>430201</v>
          </cell>
          <cell r="D153" t="str">
            <v>ГБУЗ МО "СЕРПУХОВСКАЯ РАЙОННАЯ СТОМАТОЛОГИЧЕСКАЯ ПОЛИКЛИНИКА"</v>
          </cell>
        </row>
        <row r="154">
          <cell r="B154">
            <v>504403</v>
          </cell>
          <cell r="C154">
            <v>440101</v>
          </cell>
          <cell r="D154" t="str">
            <v>ГБУЗ МО "СЕРПУХОВСКАЯ ЦЕНТРАЛЬНАЯ РАЙОННАЯ БОЛЬНИЦА"</v>
          </cell>
        </row>
        <row r="155">
          <cell r="B155">
            <v>504404</v>
          </cell>
          <cell r="C155">
            <v>440103</v>
          </cell>
          <cell r="D155" t="str">
            <v>ГБУЗ МО "СЕРПУХОВСКИЙ РОДИЛЬНЫЙ ДОМ"</v>
          </cell>
        </row>
        <row r="156">
          <cell r="B156">
            <v>504405</v>
          </cell>
          <cell r="C156">
            <v>440107</v>
          </cell>
          <cell r="D156" t="str">
            <v>ГБУЗ МО "СЕРПУХОВСКАЯ СТОМАТОЛОГИЧЕСКАЯ ПОЛИКЛИНИКА №2"</v>
          </cell>
        </row>
        <row r="157">
          <cell r="B157">
            <v>504406</v>
          </cell>
          <cell r="C157">
            <v>440108</v>
          </cell>
          <cell r="D157" t="str">
            <v>ГАУЗ МО "СЕРПУХОВСКИЙ КОЖНО-ВЕНЕРОЛОГИЧЕСКИЙ ДИСПАНСЕР"</v>
          </cell>
        </row>
        <row r="158">
          <cell r="B158">
            <v>504407</v>
          </cell>
          <cell r="C158">
            <v>440201</v>
          </cell>
          <cell r="D158" t="str">
            <v>ФГБУЗ "МСЧ № 8 ФМБА"</v>
          </cell>
        </row>
        <row r="159">
          <cell r="B159">
            <v>504408</v>
          </cell>
          <cell r="C159">
            <v>440501</v>
          </cell>
          <cell r="D159" t="str">
            <v>ГБУЗ МО "СЕРПУХОВСКАЯ ГОРОДСКАЯ БОЛЬНИЦА ИМЕНИ СЕМАШКО Н.А."</v>
          </cell>
        </row>
        <row r="160">
          <cell r="B160">
            <v>504410</v>
          </cell>
          <cell r="C160">
            <v>440701</v>
          </cell>
          <cell r="D160" t="str">
            <v>ГБУЗ МО "СЕРПУХОВСКИЙ ГОРОДСКОЙ КОНСУЛЬТАТИВНО-ДИАГНОСТИЧЕСКИЙ ЦЕНТР"</v>
          </cell>
        </row>
        <row r="161">
          <cell r="B161">
            <v>504401</v>
          </cell>
          <cell r="C161">
            <v>440801</v>
          </cell>
          <cell r="D161" t="str">
            <v>ГБУЗ МО "СЕРПУХОВСКАЯ РАЙОННАЯ ПОЛИКЛИНИКА"</v>
          </cell>
        </row>
        <row r="162">
          <cell r="B162">
            <v>504504</v>
          </cell>
          <cell r="C162">
            <v>450301</v>
          </cell>
          <cell r="D162" t="str">
            <v>ГАУЗ МО "СОЛНЕЧНОГОРСКАЯ СТОМАТОЛОГИЧЕСКАЯ ПОЛИКЛИНИКА"</v>
          </cell>
        </row>
        <row r="163">
          <cell r="B163">
            <v>504505</v>
          </cell>
          <cell r="C163">
            <v>450401</v>
          </cell>
          <cell r="D163" t="str">
            <v>ООО "ДАНТИСТ-С"</v>
          </cell>
        </row>
        <row r="164">
          <cell r="B164">
            <v>504506</v>
          </cell>
          <cell r="C164">
            <v>450601</v>
          </cell>
          <cell r="D164" t="str">
            <v>ООО "МЕДЭСТ"</v>
          </cell>
        </row>
        <row r="165">
          <cell r="B165">
            <v>504507</v>
          </cell>
          <cell r="C165">
            <v>450701</v>
          </cell>
          <cell r="D165" t="str">
            <v>ГБУЗ МО "СОЛНЕЧНОГОРСКАЯ ОБЛАСТНАЯ БОЛЬНИЦА"</v>
          </cell>
        </row>
        <row r="166">
          <cell r="B166">
            <v>504605</v>
          </cell>
          <cell r="C166">
            <v>460501</v>
          </cell>
          <cell r="D166" t="str">
            <v>ГАУЗ МО "СТУПИНСКАЯ СТОМАТОЛОГИЧЕСКАЯ ПОЛИКЛИНИКА"</v>
          </cell>
        </row>
        <row r="167">
          <cell r="B167">
            <v>504615</v>
          </cell>
          <cell r="C167">
            <v>461501</v>
          </cell>
          <cell r="D167" t="str">
            <v>ГБУЗ МО "СТУПИНСКАЯ ОБЛАСТНАЯ КЛИНИЧЕСКАЯ БОЛЬНИЦА"</v>
          </cell>
        </row>
        <row r="168">
          <cell r="B168">
            <v>504701</v>
          </cell>
          <cell r="C168">
            <v>470101</v>
          </cell>
          <cell r="D168" t="str">
            <v>ГБУЗ МО "ТАЛДОМСКАЯ ЦЕНТРАЛЬНАЯ РАЙОННАЯ БОЛЬНИЦА"</v>
          </cell>
        </row>
        <row r="169">
          <cell r="B169">
            <v>504704</v>
          </cell>
          <cell r="C169">
            <v>470108</v>
          </cell>
          <cell r="D169" t="str">
            <v>ООО "МЕДЦЕНТР"</v>
          </cell>
        </row>
        <row r="170">
          <cell r="B170">
            <v>504901</v>
          </cell>
          <cell r="C170">
            <v>490101</v>
          </cell>
          <cell r="D170" t="str">
            <v>ГАУЗ МО "ЦЕНТРАЛЬНАЯ ГОРОДСКАЯ БОЛЬНИЦА ИМЕНИ М. В. ГОЛЬЦА"</v>
          </cell>
        </row>
        <row r="171">
          <cell r="B171">
            <v>504902</v>
          </cell>
          <cell r="C171">
            <v>490103</v>
          </cell>
          <cell r="D171" t="str">
            <v>ГАУЗ МО "ФРЯЗИНСКАЯ СТОМАТОЛОГИЧЕСКАЯ ПОЛИКЛИНИКА"</v>
          </cell>
        </row>
        <row r="172">
          <cell r="B172">
            <v>505001</v>
          </cell>
          <cell r="C172">
            <v>500101</v>
          </cell>
          <cell r="D172" t="str">
            <v>ГАУЗ МО "ХИМКИНСКАЯ ОБЛАСТНАЯ БОЛЬНИЦА"</v>
          </cell>
        </row>
        <row r="173">
          <cell r="B173">
            <v>505007</v>
          </cell>
          <cell r="C173">
            <v>500801</v>
          </cell>
          <cell r="D173" t="str">
            <v>ГАУЗ МО "ХИМКИНСКАЯ СТОМАТОЛОГИЧЕСКАЯ ПОЛИКЛИНИКА"</v>
          </cell>
        </row>
        <row r="174">
          <cell r="B174">
            <v>505009</v>
          </cell>
          <cell r="C174">
            <v>501001</v>
          </cell>
          <cell r="D174" t="str">
            <v>ГАУЗ МО "ХИМКИНСКИЙ КОЖНО-ВЕНЕРОЛОГИЧЕСКИЙ ДИСПАНСЕР"</v>
          </cell>
        </row>
        <row r="175">
          <cell r="B175">
            <v>505022</v>
          </cell>
          <cell r="C175">
            <v>502201</v>
          </cell>
          <cell r="D175" t="str">
            <v>ООО "МЕДИЦИНА ШКОЛЕ"</v>
          </cell>
        </row>
        <row r="176">
          <cell r="B176">
            <v>505026</v>
          </cell>
          <cell r="C176">
            <v>502601</v>
          </cell>
          <cell r="D176" t="str">
            <v>ООО ЦЕНТР МИКРОХИРУРГИИ ГЛАЗА "ПРО ЗРЕНИЕ"</v>
          </cell>
        </row>
        <row r="177">
          <cell r="B177">
            <v>505112</v>
          </cell>
          <cell r="C177">
            <v>510112</v>
          </cell>
          <cell r="D177" t="str">
            <v>ГБУЗ МО "ЧЕХОВСКАЯ ОБЛАСТНАЯ БОЛЬНИЦА"</v>
          </cell>
        </row>
        <row r="178">
          <cell r="B178">
            <v>505105</v>
          </cell>
          <cell r="C178">
            <v>510501</v>
          </cell>
          <cell r="D178" t="str">
            <v>ФКУ "ВОЙСКОВАЯ ЧАСТЬ 52583"</v>
          </cell>
        </row>
        <row r="179">
          <cell r="B179">
            <v>505213</v>
          </cell>
          <cell r="C179">
            <v>521301</v>
          </cell>
          <cell r="D179" t="str">
            <v>ГБУЗ МО "ШАТУРСКАЯ ОБЛАСТНАЯ БОЛЬНИЦА"</v>
          </cell>
        </row>
        <row r="180">
          <cell r="B180">
            <v>505301</v>
          </cell>
          <cell r="C180">
            <v>530101</v>
          </cell>
          <cell r="D180" t="str">
            <v>ГБУЗ МО "ШАХОВСКАЯ ЦЕНТРАЛЬНАЯ РАЙОННАЯ БОЛЬНИЦА"</v>
          </cell>
        </row>
        <row r="181">
          <cell r="B181">
            <v>505408</v>
          </cell>
          <cell r="C181">
            <v>540901</v>
          </cell>
          <cell r="D181" t="str">
            <v>ГАУЗ МО "ЩЕЛКОВСКИЙ КОЖНО-ВЕНЕРОЛОГИЧЕСКИЙ ДИСПАНСЕР"</v>
          </cell>
        </row>
        <row r="182">
          <cell r="B182">
            <v>505412</v>
          </cell>
          <cell r="C182">
            <v>541301</v>
          </cell>
          <cell r="D182" t="str">
            <v>ГАУЗ МО "ЩЕЛКОВСКАЯ СТОМАТОЛОГИЧЕСКАЯ ПОЛИКЛИНИКА"</v>
          </cell>
        </row>
        <row r="183">
          <cell r="B183">
            <v>505426</v>
          </cell>
          <cell r="C183">
            <v>542601</v>
          </cell>
          <cell r="D183" t="str">
            <v>ГБУЗ МО "ЩЕЛКОВСКИЙ ПЕРИНАТАЛЬНЫЙ ЦЕНТР"</v>
          </cell>
        </row>
        <row r="184">
          <cell r="B184">
            <v>505429</v>
          </cell>
          <cell r="C184">
            <v>542901</v>
          </cell>
          <cell r="D184" t="str">
            <v>ГБУЗ МО "ЩЕЛКОВСКАЯ ОБЛАСТНАЯ БОЛЬНИЦА"</v>
          </cell>
        </row>
        <row r="185">
          <cell r="B185">
            <v>505501</v>
          </cell>
          <cell r="C185">
            <v>550101</v>
          </cell>
          <cell r="D185" t="str">
            <v>ГБУЗ МО "ЭЛЕКТРОСТАЛЬСКАЯ ЦЕНТРАЛЬНАЯ ГОРОДСКАЯ БОЛЬНИЦА"</v>
          </cell>
        </row>
        <row r="186">
          <cell r="B186">
            <v>505502</v>
          </cell>
          <cell r="C186">
            <v>550201</v>
          </cell>
          <cell r="D186" t="str">
            <v>ФГБУЗ "ЦЕНТРАЛЬНАЯ МСЧ № 21 ФМБА"</v>
          </cell>
        </row>
        <row r="187">
          <cell r="B187">
            <v>505503</v>
          </cell>
          <cell r="C187">
            <v>550401</v>
          </cell>
          <cell r="D187" t="str">
            <v>АНО "ЭЛЕКТРОСТАЛЬСКАЯ СТОМАТОЛОГИЧЕСКАЯ ПОЛИКЛИНИКА"</v>
          </cell>
        </row>
        <row r="188">
          <cell r="B188">
            <v>505504</v>
          </cell>
          <cell r="C188">
            <v>550501</v>
          </cell>
          <cell r="D188" t="str">
            <v>АО "МЕТАЛЛУРГИЧЕСКИЙ ЗАВОД "ЭЛЕКТРОСТАЛЬ"</v>
          </cell>
        </row>
        <row r="189">
          <cell r="B189">
            <v>505505</v>
          </cell>
          <cell r="C189">
            <v>550701</v>
          </cell>
          <cell r="D189" t="str">
            <v>ООО "ОГОНЕК- ЭС"</v>
          </cell>
        </row>
        <row r="190">
          <cell r="B190">
            <v>505601</v>
          </cell>
          <cell r="C190">
            <v>560101</v>
          </cell>
          <cell r="D190" t="str">
            <v>ФГБУЗ "МСЧ № 154 ФМБА"</v>
          </cell>
        </row>
        <row r="191">
          <cell r="B191">
            <v>505801</v>
          </cell>
          <cell r="C191">
            <v>580201</v>
          </cell>
          <cell r="D191" t="str">
            <v>ГБУЗ МО "КРАСНОЗНАМЕНСКАЯ ГОРОДСКАЯ ПОЛИКЛИНИКА"</v>
          </cell>
        </row>
        <row r="192">
          <cell r="B192">
            <v>505802</v>
          </cell>
          <cell r="C192">
            <v>580301</v>
          </cell>
          <cell r="D192" t="str">
            <v>ГБУЗ МО "КРАСНОЗНАМЕНСКАЯ ГОРОДСКАЯ ДЕТСКАЯ ПОЛИКЛИНИКА"</v>
          </cell>
        </row>
        <row r="193">
          <cell r="B193">
            <v>506001</v>
          </cell>
          <cell r="C193">
            <v>600101</v>
          </cell>
          <cell r="D193" t="str">
            <v>ГБУЗ МО "ПРОТВИНСКАЯ ГОРОДСКАЯ БОЛЬНИЦА"</v>
          </cell>
        </row>
        <row r="194">
          <cell r="B194">
            <v>506002</v>
          </cell>
          <cell r="C194">
            <v>600202</v>
          </cell>
          <cell r="D194" t="str">
            <v>ФГБУЗ "МСЧ № 174 ФМБА"</v>
          </cell>
        </row>
        <row r="195">
          <cell r="B195">
            <v>506101</v>
          </cell>
          <cell r="C195">
            <v>610101</v>
          </cell>
          <cell r="D195" t="str">
            <v>ФГАУЗ БОЛЬНИЦА ПУЩИНСКОГО НАУЧНОГО ЦЕНТРА РАН</v>
          </cell>
        </row>
        <row r="196">
          <cell r="B196">
            <v>509643</v>
          </cell>
          <cell r="C196">
            <v>680101</v>
          </cell>
          <cell r="D196" t="str">
            <v>ООО "КЛИНИКА ДОКТОРА ШАТАЛОВА №5"</v>
          </cell>
        </row>
        <row r="197">
          <cell r="B197">
            <v>508804</v>
          </cell>
          <cell r="C197">
            <v>880401</v>
          </cell>
          <cell r="D197" t="str">
            <v>ФГБУ "ФЕДЕРАЛЬНЫЙ КЛИНИЧЕСКИЙ ЦЕНТР ВЫСОКИХ МЕДИЦИНСКИХ ТЕХНОЛОГИЙ ФМБА"</v>
          </cell>
        </row>
        <row r="198">
          <cell r="B198">
            <v>508805</v>
          </cell>
          <cell r="C198">
            <v>880501</v>
          </cell>
          <cell r="D198" t="str">
            <v>ФГБУ "ФЕДЕРАЛЬНЫЙ НАУЧНО-КЛИНИЧЕСКИЙ ЦЕНТР МЕДИЦИНСКОЙ РЕАБИЛИТАЦИИ И КУРОРТОЛОГИИ ФМБА"</v>
          </cell>
        </row>
        <row r="199">
          <cell r="B199">
            <v>508807</v>
          </cell>
          <cell r="C199">
            <v>880705</v>
          </cell>
          <cell r="D199" t="str">
            <v>ФГБУЗ "ЦЕНТРАЛЬНАЯ МСЧ № 119 ФМБА"</v>
          </cell>
        </row>
        <row r="200">
          <cell r="B200">
            <v>508904</v>
          </cell>
          <cell r="C200">
            <v>890501</v>
          </cell>
          <cell r="D200" t="str">
            <v>ФГБУ "НАЦИОНАЛЬНЫЙ МЕДИЦИНСКИЙ ИССЛЕДОВАТЕЛЬСКИЙ ЦЕНТР КОЛОПРОКТОЛОГИИ ИМЕНИ А.Н. РЫЖИХ" МЗ РФ</v>
          </cell>
        </row>
        <row r="201">
          <cell r="B201">
            <v>508905</v>
          </cell>
          <cell r="C201">
            <v>890601</v>
          </cell>
          <cell r="D201" t="str">
            <v>ФГБУЗ "НАЦИОНАЛЬНЫЙ МЕДИЦИНСКИЙ ИССЛЕДОВАТЕЛЬСКИЙ ЦЕНТР ГЛАЗНЫХ БОЛЕЗНЕЙ ИМЕНИ ГЕЛЬМГОЛЬЦА" МЗ РФ</v>
          </cell>
        </row>
        <row r="202">
          <cell r="B202">
            <v>508906</v>
          </cell>
          <cell r="C202">
            <v>890701</v>
          </cell>
          <cell r="D202" t="str">
            <v>ФГБУЗ "НАЦИОНАЛЬНЫЙ МЕДИЦИНСКИЙ ИССЛЕДОВАТЕЛЬСКИЙ ЦЕНТР РЕАБИЛИТАЦИИ И КУРОРТОЛОГИИ" МЗ РФ</v>
          </cell>
        </row>
        <row r="203">
          <cell r="B203">
            <v>508908</v>
          </cell>
          <cell r="C203">
            <v>890901</v>
          </cell>
          <cell r="D203" t="str">
            <v>ФБУН "ФЕДЕРАЛЬНЫЙ НАУЧНЫЙ ЦЕНТР ГИГИЕНЫ ИМ. Ф. Ф. ЭРИСМАНА"ФЕДЕРАЛЬНОЙ СЛУЖБЫ ПО НАДЗОРУ В СФЕРЕ ЗАЩИТЫ ПРАВ ПОТРЕБИТЕЛЕЙ И БЛАГОПОЛУЧИЯ ЧЕЛОВЕКА"</v>
          </cell>
        </row>
        <row r="204">
          <cell r="B204">
            <v>508920</v>
          </cell>
          <cell r="C204">
            <v>892301</v>
          </cell>
          <cell r="D204" t="str">
            <v>ФГАУ "НАЦИОНАЛЬНЫЙ МЕДИЦИНСКИЙ ИССЛЕДОВАТЕЛЬСКИЙ ЦЕНТР "МЕЖОТРАСЛЕВОЙ НАУЧНО-ТЕХНИЧЕСКИЙ КОМПЛЕКС "МИКРОХИРУРГИЯ ГЛАЗА"ИМЕНИ АКАДЕМИКА С.Н. ФЕДОРОВА" МЗ РФ</v>
          </cell>
        </row>
        <row r="205">
          <cell r="B205">
            <v>508921</v>
          </cell>
          <cell r="C205">
            <v>892401</v>
          </cell>
          <cell r="D205" t="str">
            <v>ФГАУ "НАЦИОНАЛЬНЫЙ МЕДИЦИНСКИЙ ИССЛЕДОВАТЕЛЬСКИЙ ЦЕНТР "ЛЕЧЕБНО-РЕАБИЛИТАЦИОННЫЙ ЦЕНТР" МЗ РФ</v>
          </cell>
        </row>
        <row r="206">
          <cell r="B206">
            <v>508936</v>
          </cell>
          <cell r="C206">
            <v>893801</v>
          </cell>
          <cell r="D206" t="str">
            <v>ФГБУЗ "ГОСУДАРСТВЕННЫЙ НАУЧНЫЙ ЦЕНТР ДЕРМАТОВЕНЕРОЛОГИИ И КОСМЕТОЛОГИИ" МЗ РФ</v>
          </cell>
        </row>
        <row r="207">
          <cell r="B207">
            <v>508943</v>
          </cell>
          <cell r="C207">
            <v>894401</v>
          </cell>
          <cell r="D207" t="str">
            <v>ФГБУЗ ЦЕНТР РЕАБИЛИТАЦИИ (ДЛЯ ДЕТЕЙ С НАРУШЕНИЕМ СЛУХА) МЗ РФ</v>
          </cell>
        </row>
        <row r="208">
          <cell r="B208">
            <v>508944</v>
          </cell>
          <cell r="C208">
            <v>894501</v>
          </cell>
          <cell r="D208" t="str">
            <v>ФГБОУВО "МОСКОВСКИЙ ГОСУДАРСТВЕННЫЙ МЕДИКО-СТОМАТОЛОГИЧЕСКИЙ УНИВЕРСИТЕТИМЕНИ А.И. ЕВДОКИМОВА" МЗ РФ</v>
          </cell>
        </row>
        <row r="209">
          <cell r="B209">
            <v>509101</v>
          </cell>
          <cell r="C209">
            <v>910201</v>
          </cell>
          <cell r="D209" t="str">
            <v>ФГБУЗ "3 ЦЕНТРАЛЬНЫЙ ВОЕННЫЙ КЛИНИЧЕСКИЙ ГОСПИТАЛЬ ИМЕНИ А.А. ВИШНЕВСКОГО" МО РФ</v>
          </cell>
        </row>
        <row r="210">
          <cell r="B210">
            <v>509103</v>
          </cell>
          <cell r="C210">
            <v>910801</v>
          </cell>
          <cell r="D210" t="str">
            <v>ФГКУ "1586 ВОЕННЫЙ КЛИНИЧЕСКИЙ ГОСПИТАЛЬ" МО РФ</v>
          </cell>
        </row>
        <row r="211">
          <cell r="B211">
            <v>509110</v>
          </cell>
          <cell r="C211">
            <v>911001</v>
          </cell>
          <cell r="D211" t="str">
            <v>ФГБУ "12 КОНСУЛЬТАТИВНО-ДИАГНОСТИЧЕСКИЙ ЦЕНТР" МО РФ</v>
          </cell>
        </row>
        <row r="212">
          <cell r="B212">
            <v>509201</v>
          </cell>
          <cell r="C212">
            <v>920101</v>
          </cell>
          <cell r="D212" t="str">
            <v>ФКУЗ "МСЧ МИНИСТЕРСТВА ВНУТРЕННИХ ДЕЛ РОССИЙСКОЙ ФЕДЕРАЦИИ ПО МОСКОВСКОЙ ОБЛАСТИ"</v>
          </cell>
        </row>
        <row r="213">
          <cell r="B213">
            <v>509402</v>
          </cell>
          <cell r="C213">
            <v>940201</v>
          </cell>
          <cell r="D213" t="str">
            <v>ООО "ЛЕЧЕБНО-ПРОФИЛАКТИЧЕСКОЕ УЧРЕЖДЕНИЕ "САНАТОРИЙ ДОРОХОВО"</v>
          </cell>
        </row>
        <row r="214">
          <cell r="B214">
            <v>509510</v>
          </cell>
          <cell r="C214">
            <v>951001</v>
          </cell>
          <cell r="D214" t="str">
            <v>ФГБНУ "ФЕДЕРАЛЬНЫЙ НАУЧНО-КЛИНИЧЕСКИЙ ЦЕНТР РЕАНИМАТОЛОГИИ И РЕАБИЛИТОЛОГИИ"</v>
          </cell>
        </row>
        <row r="215">
          <cell r="B215">
            <v>509603</v>
          </cell>
          <cell r="C215">
            <v>960301</v>
          </cell>
          <cell r="D215" t="str">
            <v>ООО "ЦЕНТР ДИАЛИЗА"</v>
          </cell>
        </row>
        <row r="216">
          <cell r="B216">
            <v>509606</v>
          </cell>
          <cell r="C216">
            <v>960601</v>
          </cell>
          <cell r="D216" t="str">
            <v>АО "ГРУППА КОМПАНИЙ "МЕДСИ"</v>
          </cell>
        </row>
        <row r="217">
          <cell r="B217">
            <v>509615</v>
          </cell>
          <cell r="C217">
            <v>961501</v>
          </cell>
          <cell r="D217" t="str">
            <v>ООО ГЛАЗНОЙ ЦЕНТР "ВОСТОК-ПРОЗРЕНИЕ"</v>
          </cell>
        </row>
        <row r="218">
          <cell r="B218">
            <v>509618</v>
          </cell>
          <cell r="C218">
            <v>961801</v>
          </cell>
          <cell r="D218" t="str">
            <v>ООО ФИРМА "ГАЛЬМЕД"</v>
          </cell>
        </row>
        <row r="219">
          <cell r="B219">
            <v>509621</v>
          </cell>
          <cell r="C219">
            <v>962101</v>
          </cell>
          <cell r="D219" t="str">
            <v>ООО "ПРЕМИУМ КЛИНИК-2"</v>
          </cell>
        </row>
        <row r="220">
          <cell r="B220">
            <v>509633</v>
          </cell>
          <cell r="C220">
            <v>963301</v>
          </cell>
          <cell r="D220" t="str">
            <v>ООО "ХАВЕН"</v>
          </cell>
        </row>
        <row r="221">
          <cell r="B221">
            <v>509678</v>
          </cell>
          <cell r="C221">
            <v>967901</v>
          </cell>
          <cell r="D221" t="str">
            <v>ООО "ГЕНОМЕД"</v>
          </cell>
        </row>
        <row r="222">
          <cell r="B222">
            <v>509679</v>
          </cell>
          <cell r="C222">
            <v>968001</v>
          </cell>
          <cell r="D222" t="str">
            <v>ООО "ФАРМАЦЕВТИЧЕСКАЯ КОМПАНИЯ "СЕСАНА"</v>
          </cell>
        </row>
        <row r="223">
          <cell r="B223">
            <v>509727</v>
          </cell>
          <cell r="C223">
            <v>972701</v>
          </cell>
          <cell r="D223" t="str">
            <v>ООО "МОСКОВСКИЙ ЦЕНТР ВОССТАНОВИТЕЛЬНОГО ЛЕЧЕНИЯ"</v>
          </cell>
        </row>
        <row r="224">
          <cell r="B224">
            <v>509738</v>
          </cell>
          <cell r="C224">
            <v>973801</v>
          </cell>
          <cell r="D224" t="str">
            <v>ООО "ХОРОШЕЕ НАСТРОЕНИЕ"</v>
          </cell>
        </row>
        <row r="225">
          <cell r="B225">
            <v>509741</v>
          </cell>
          <cell r="C225">
            <v>974101</v>
          </cell>
          <cell r="D225" t="str">
            <v>АО "НАЦИОНАЛЬНЫЙ МЕДИЦИНСКИЙ СЕРВИС"</v>
          </cell>
        </row>
        <row r="226">
          <cell r="B226">
            <v>509760</v>
          </cell>
          <cell r="C226">
            <v>976001</v>
          </cell>
          <cell r="D226" t="str">
            <v>ООО "ЦЕНТР СЕМЕЙНОЙ МЕДИЦИНЫ"</v>
          </cell>
        </row>
        <row r="227">
          <cell r="B227">
            <v>509764</v>
          </cell>
          <cell r="C227">
            <v>976401</v>
          </cell>
          <cell r="D227" t="str">
            <v>ООО "ОНКОДИАГНОСТИКА"</v>
          </cell>
        </row>
        <row r="228">
          <cell r="B228">
            <v>509901</v>
          </cell>
          <cell r="C228">
            <v>990101</v>
          </cell>
          <cell r="D228" t="str">
            <v>ГБУЗ МО "МОСКОВСКИЙ ОБЛАСТНОЙ НАУЧНО-ИССЛЕДОВАТЕЛЬСКИЙ КЛИНИЧЕСКИЙ ИНСТИТУТ ИМ. М.Ф. ВЛАДИМИРСКОГО"</v>
          </cell>
        </row>
        <row r="229">
          <cell r="B229">
            <v>509902</v>
          </cell>
          <cell r="C229">
            <v>990201</v>
          </cell>
          <cell r="D229" t="str">
            <v>ГБУЗ МО "МОСКОВСКИЙ ОБЛАСТНОЙ НАУЧНО-ИССЛЕДОВАТЕЛЬСКИЙ ИНСТИТУТ АКУШЕРСТВА И ГИНЕКОЛОГИИ"</v>
          </cell>
        </row>
        <row r="230">
          <cell r="B230">
            <v>509903</v>
          </cell>
          <cell r="C230">
            <v>990301</v>
          </cell>
          <cell r="D230" t="str">
            <v>ГБУЗ МО "МОСКОВСКАЯ ОБЛАСТНАЯ ДЕТСКАЯ КЛИНИЧЕСКАЯ ТРАВМАТОЛОГО-ОРТОПЕДИЧЕСКАЯ БОЛЬНИЦА"</v>
          </cell>
        </row>
        <row r="231">
          <cell r="B231">
            <v>509905</v>
          </cell>
          <cell r="C231">
            <v>990501</v>
          </cell>
          <cell r="D231" t="str">
            <v>ГБУЗ МО "МОСКОВСКИЙ ОБЛАСТНОЙ ОНКОЛОГИЧЕСКИЙ ДИСПАНСЕР"</v>
          </cell>
        </row>
        <row r="232">
          <cell r="B232">
            <v>509907</v>
          </cell>
          <cell r="C232">
            <v>990701</v>
          </cell>
          <cell r="D232" t="str">
            <v>ГБУЗ МО "НАУЧНО-ИССЛЕДОВАТЕЛЬСКИЙ КЛИНИЧЕСКИЙ ИНСТИТУТ ДЕТСТВА МИНИСТЕРСТВА ЗДРАВООХРАНЕНИЯ МОСКОВСКОЙ ОБЛАСТИ"</v>
          </cell>
        </row>
        <row r="233">
          <cell r="B233">
            <v>509908</v>
          </cell>
          <cell r="C233">
            <v>990801</v>
          </cell>
          <cell r="D233" t="str">
            <v>ГАУЗ МО "МОСКОВСКАЯ ОБЛАСТНАЯ СТОМАТОЛОГИЧЕСКАЯ ПОЛИКЛИНИКА"</v>
          </cell>
        </row>
        <row r="234">
          <cell r="B234">
            <v>509909</v>
          </cell>
          <cell r="C234">
            <v>990901</v>
          </cell>
          <cell r="D234" t="str">
            <v>ГБУЗ МО "МОСКОВСКИЙ ОБЛАСТНОЙ ПЕРИНАТАЛЬНЫЙ ЦЕНТР"</v>
          </cell>
        </row>
        <row r="235">
          <cell r="B235">
            <v>509910</v>
          </cell>
          <cell r="C235">
            <v>991001</v>
          </cell>
          <cell r="D235" t="str">
            <v>ГБУЗ МО "МОСКОВСКИЙ ОБЛАСТНОЙ КЛИНИЧЕСКИЙ КОЖНО-ВЕНЕРОЛОГИЧЕСКИЙ ДИСПАНСЕР"</v>
          </cell>
        </row>
        <row r="236">
          <cell r="B236">
            <v>509913</v>
          </cell>
          <cell r="C236">
            <v>991301</v>
          </cell>
          <cell r="D236" t="str">
            <v>ГБУЗ МО "ПСИХОНЕВРОЛОГИЧЕСКАЯ БОЛЬНИЦА ДЛЯ ДЕТЕЙ С ПОРАЖЕНИЕМ ЦНС С НАРУШЕНИЕМ ПСИХИКИ"</v>
          </cell>
        </row>
        <row r="237">
          <cell r="D237" t="str">
            <v>Итого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грегированные посещ.подуш."/>
      <sheetName val="Поликлиника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291"/>
  <sheetViews>
    <sheetView tabSelected="1" zoomScale="70" zoomScaleNormal="70" workbookViewId="0">
      <pane xSplit="8" ySplit="6" topLeftCell="I100" activePane="bottomRight" state="frozen"/>
      <selection activeCell="C199" sqref="C199"/>
      <selection pane="topRight" activeCell="C199" sqref="C199"/>
      <selection pane="bottomLeft" activeCell="C199" sqref="C199"/>
      <selection pane="bottomRight" activeCell="D112" sqref="D112"/>
    </sheetView>
  </sheetViews>
  <sheetFormatPr defaultColWidth="9.140625" defaultRowHeight="12.75" outlineLevelRow="2" x14ac:dyDescent="0.2"/>
  <cols>
    <col min="1" max="1" width="13.7109375" style="2" customWidth="1"/>
    <col min="2" max="2" width="10.5703125" style="2" customWidth="1"/>
    <col min="3" max="3" width="9.5703125" style="2" customWidth="1"/>
    <col min="4" max="4" width="43" style="3" customWidth="1"/>
    <col min="5" max="5" width="8.7109375" style="4" hidden="1" customWidth="1"/>
    <col min="6" max="6" width="15.85546875" style="3" customWidth="1"/>
    <col min="7" max="7" width="4.28515625" style="4" hidden="1" customWidth="1"/>
    <col min="8" max="8" width="12.5703125" style="3" customWidth="1"/>
    <col min="9" max="9" width="11.140625" style="5" customWidth="1"/>
    <col min="10" max="10" width="9.140625" style="5" customWidth="1"/>
    <col min="11" max="13" width="9.140625" style="5"/>
    <col min="14" max="14" width="8.7109375" style="5" customWidth="1"/>
    <col min="15" max="16384" width="9.140625" style="5"/>
  </cols>
  <sheetData>
    <row r="1" spans="1:40" ht="15.75" x14ac:dyDescent="0.2">
      <c r="A1" s="1" t="s">
        <v>365</v>
      </c>
      <c r="AF1" s="6" t="s">
        <v>383</v>
      </c>
      <c r="AI1" s="7"/>
      <c r="AJ1" s="7"/>
      <c r="AK1" s="7"/>
      <c r="AL1" s="7"/>
    </row>
    <row r="2" spans="1:40" x14ac:dyDescent="0.2">
      <c r="A2" s="8" t="s">
        <v>363</v>
      </c>
      <c r="C2" s="7"/>
      <c r="F2" s="9"/>
      <c r="G2" s="9"/>
      <c r="H2" s="9"/>
    </row>
    <row r="3" spans="1:40" ht="13.5" thickBot="1" x14ac:dyDescent="0.25"/>
    <row r="4" spans="1:40" s="10" customFormat="1" ht="12.75" customHeight="1" x14ac:dyDescent="0.2">
      <c r="A4" s="382" t="s">
        <v>0</v>
      </c>
      <c r="B4" s="373" t="s">
        <v>1</v>
      </c>
      <c r="C4" s="373" t="s">
        <v>2</v>
      </c>
      <c r="D4" s="373" t="s">
        <v>3</v>
      </c>
      <c r="E4" s="373" t="s">
        <v>4</v>
      </c>
      <c r="F4" s="373" t="s">
        <v>5</v>
      </c>
      <c r="G4" s="373" t="s">
        <v>6</v>
      </c>
      <c r="H4" s="376" t="s">
        <v>7</v>
      </c>
      <c r="I4" s="379" t="s">
        <v>8</v>
      </c>
      <c r="J4" s="380"/>
      <c r="K4" s="380"/>
      <c r="L4" s="380"/>
      <c r="M4" s="380"/>
      <c r="N4" s="380"/>
      <c r="O4" s="381" t="s">
        <v>9</v>
      </c>
      <c r="P4" s="364"/>
      <c r="Q4" s="364"/>
      <c r="R4" s="364"/>
      <c r="S4" s="364"/>
      <c r="T4" s="364"/>
      <c r="U4" s="364" t="s">
        <v>10</v>
      </c>
      <c r="V4" s="364"/>
      <c r="W4" s="364"/>
      <c r="X4" s="364"/>
      <c r="Y4" s="364"/>
      <c r="Z4" s="364"/>
      <c r="AA4" s="364" t="s">
        <v>11</v>
      </c>
      <c r="AB4" s="364"/>
      <c r="AC4" s="364"/>
      <c r="AD4" s="364"/>
      <c r="AE4" s="364"/>
      <c r="AF4" s="364"/>
      <c r="AG4" s="364" t="s">
        <v>12</v>
      </c>
      <c r="AH4" s="364"/>
      <c r="AI4" s="364"/>
      <c r="AJ4" s="364"/>
      <c r="AK4" s="364"/>
      <c r="AL4" s="365"/>
    </row>
    <row r="5" spans="1:40" s="10" customFormat="1" ht="12.75" customHeight="1" outlineLevel="1" x14ac:dyDescent="0.2">
      <c r="A5" s="383"/>
      <c r="B5" s="374"/>
      <c r="C5" s="374"/>
      <c r="D5" s="374"/>
      <c r="E5" s="374"/>
      <c r="F5" s="374"/>
      <c r="G5" s="374"/>
      <c r="H5" s="377"/>
      <c r="I5" s="366" t="s">
        <v>13</v>
      </c>
      <c r="J5" s="368" t="s">
        <v>14</v>
      </c>
      <c r="K5" s="368"/>
      <c r="L5" s="368"/>
      <c r="M5" s="368"/>
      <c r="N5" s="368"/>
      <c r="O5" s="369" t="s">
        <v>8</v>
      </c>
      <c r="P5" s="358" t="s">
        <v>14</v>
      </c>
      <c r="Q5" s="358"/>
      <c r="R5" s="358"/>
      <c r="S5" s="358"/>
      <c r="T5" s="358"/>
      <c r="U5" s="371" t="s">
        <v>8</v>
      </c>
      <c r="V5" s="358" t="s">
        <v>14</v>
      </c>
      <c r="W5" s="358"/>
      <c r="X5" s="358"/>
      <c r="Y5" s="358"/>
      <c r="Z5" s="358"/>
      <c r="AA5" s="371" t="s">
        <v>8</v>
      </c>
      <c r="AB5" s="358" t="s">
        <v>14</v>
      </c>
      <c r="AC5" s="358"/>
      <c r="AD5" s="358"/>
      <c r="AE5" s="358"/>
      <c r="AF5" s="358"/>
      <c r="AG5" s="371" t="s">
        <v>8</v>
      </c>
      <c r="AH5" s="358" t="s">
        <v>14</v>
      </c>
      <c r="AI5" s="358"/>
      <c r="AJ5" s="358"/>
      <c r="AK5" s="358"/>
      <c r="AL5" s="359"/>
    </row>
    <row r="6" spans="1:40" s="10" customFormat="1" ht="78" customHeight="1" outlineLevel="1" thickBot="1" x14ac:dyDescent="0.25">
      <c r="A6" s="384"/>
      <c r="B6" s="375"/>
      <c r="C6" s="375"/>
      <c r="D6" s="375"/>
      <c r="E6" s="375"/>
      <c r="F6" s="375"/>
      <c r="G6" s="375"/>
      <c r="H6" s="378"/>
      <c r="I6" s="367"/>
      <c r="J6" s="39" t="s">
        <v>15</v>
      </c>
      <c r="K6" s="39" t="s">
        <v>16</v>
      </c>
      <c r="L6" s="39" t="s">
        <v>17</v>
      </c>
      <c r="M6" s="39" t="s">
        <v>18</v>
      </c>
      <c r="N6" s="39" t="s">
        <v>19</v>
      </c>
      <c r="O6" s="370"/>
      <c r="P6" s="280" t="s">
        <v>15</v>
      </c>
      <c r="Q6" s="280" t="s">
        <v>16</v>
      </c>
      <c r="R6" s="280" t="s">
        <v>17</v>
      </c>
      <c r="S6" s="280" t="s">
        <v>18</v>
      </c>
      <c r="T6" s="280" t="s">
        <v>19</v>
      </c>
      <c r="U6" s="372"/>
      <c r="V6" s="280" t="s">
        <v>15</v>
      </c>
      <c r="W6" s="280" t="s">
        <v>16</v>
      </c>
      <c r="X6" s="280" t="s">
        <v>17</v>
      </c>
      <c r="Y6" s="280" t="s">
        <v>18</v>
      </c>
      <c r="Z6" s="280" t="s">
        <v>19</v>
      </c>
      <c r="AA6" s="372"/>
      <c r="AB6" s="280" t="s">
        <v>15</v>
      </c>
      <c r="AC6" s="280" t="s">
        <v>16</v>
      </c>
      <c r="AD6" s="280" t="s">
        <v>17</v>
      </c>
      <c r="AE6" s="280" t="s">
        <v>18</v>
      </c>
      <c r="AF6" s="280" t="s">
        <v>19</v>
      </c>
      <c r="AG6" s="372"/>
      <c r="AH6" s="280" t="s">
        <v>15</v>
      </c>
      <c r="AI6" s="280" t="s">
        <v>16</v>
      </c>
      <c r="AJ6" s="280" t="s">
        <v>17</v>
      </c>
      <c r="AK6" s="280" t="s">
        <v>18</v>
      </c>
      <c r="AL6" s="314" t="s">
        <v>19</v>
      </c>
    </row>
    <row r="7" spans="1:40" ht="25.5" outlineLevel="2" x14ac:dyDescent="0.2">
      <c r="A7" s="107" t="s">
        <v>20</v>
      </c>
      <c r="B7" s="108">
        <v>509798</v>
      </c>
      <c r="C7" s="108">
        <v>979801</v>
      </c>
      <c r="D7" s="321" t="s">
        <v>21</v>
      </c>
      <c r="E7" s="321">
        <v>1</v>
      </c>
      <c r="F7" s="321" t="s">
        <v>22</v>
      </c>
      <c r="G7" s="79" t="s">
        <v>23</v>
      </c>
      <c r="H7" s="80" t="s">
        <v>24</v>
      </c>
      <c r="I7" s="322">
        <v>750</v>
      </c>
      <c r="J7" s="323">
        <v>45.076031860970303</v>
      </c>
      <c r="K7" s="323">
        <v>487.41853729181753</v>
      </c>
      <c r="L7" s="323">
        <v>15.206372194062272</v>
      </c>
      <c r="M7" s="323">
        <v>187.09268645908762</v>
      </c>
      <c r="N7" s="323">
        <v>15.206372194062272</v>
      </c>
      <c r="O7" s="324">
        <v>188</v>
      </c>
      <c r="P7" s="323">
        <v>11.29905865314989</v>
      </c>
      <c r="Q7" s="323">
        <v>122.17958001448226</v>
      </c>
      <c r="R7" s="323">
        <v>3.8117306299782765</v>
      </c>
      <c r="S7" s="323">
        <v>46.897900072411296</v>
      </c>
      <c r="T7" s="323">
        <v>3.8117306299782765</v>
      </c>
      <c r="U7" s="324">
        <v>186.99999999999997</v>
      </c>
      <c r="V7" s="323">
        <v>11.238957277335263</v>
      </c>
      <c r="W7" s="323">
        <v>121.5296886314265</v>
      </c>
      <c r="X7" s="323">
        <v>3.79145546705286</v>
      </c>
      <c r="Y7" s="323">
        <v>46.648443157132512</v>
      </c>
      <c r="Z7" s="323">
        <v>3.79145546705286</v>
      </c>
      <c r="AA7" s="324">
        <v>188</v>
      </c>
      <c r="AB7" s="323">
        <v>11.29905865314989</v>
      </c>
      <c r="AC7" s="323">
        <v>122.17958001448226</v>
      </c>
      <c r="AD7" s="323">
        <v>3.8117306299782765</v>
      </c>
      <c r="AE7" s="323">
        <v>46.897900072411296</v>
      </c>
      <c r="AF7" s="323">
        <v>3.8117306299782765</v>
      </c>
      <c r="AG7" s="324">
        <v>186.99999999999997</v>
      </c>
      <c r="AH7" s="323">
        <v>11.238957277335263</v>
      </c>
      <c r="AI7" s="323">
        <v>121.5296886314265</v>
      </c>
      <c r="AJ7" s="323">
        <v>3.79145546705286</v>
      </c>
      <c r="AK7" s="323">
        <v>46.648443157132512</v>
      </c>
      <c r="AL7" s="323">
        <v>3.79145546705286</v>
      </c>
      <c r="AN7" s="340"/>
    </row>
    <row r="8" spans="1:40" ht="25.5" outlineLevel="2" x14ac:dyDescent="0.2">
      <c r="A8" s="11" t="s">
        <v>20</v>
      </c>
      <c r="B8" s="12">
        <v>509798</v>
      </c>
      <c r="C8" s="12">
        <v>979801</v>
      </c>
      <c r="D8" s="13" t="s">
        <v>21</v>
      </c>
      <c r="E8" s="13">
        <v>1</v>
      </c>
      <c r="F8" s="13" t="s">
        <v>22</v>
      </c>
      <c r="G8" s="14">
        <v>22</v>
      </c>
      <c r="H8" s="15" t="s">
        <v>25</v>
      </c>
      <c r="I8" s="16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8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8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8">
        <v>0</v>
      </c>
      <c r="AB8" s="17">
        <v>0</v>
      </c>
      <c r="AC8" s="17">
        <v>0</v>
      </c>
      <c r="AD8" s="17">
        <v>0</v>
      </c>
      <c r="AE8" s="17">
        <v>0</v>
      </c>
      <c r="AF8" s="17">
        <v>0</v>
      </c>
      <c r="AG8" s="18">
        <v>0</v>
      </c>
      <c r="AH8" s="17">
        <v>0</v>
      </c>
      <c r="AI8" s="17">
        <v>0</v>
      </c>
      <c r="AJ8" s="17">
        <v>0</v>
      </c>
      <c r="AK8" s="17">
        <v>0</v>
      </c>
      <c r="AL8" s="17">
        <v>0</v>
      </c>
      <c r="AN8" s="340"/>
    </row>
    <row r="9" spans="1:40" ht="25.5" outlineLevel="2" x14ac:dyDescent="0.2">
      <c r="A9" s="11" t="s">
        <v>20</v>
      </c>
      <c r="B9" s="12">
        <v>509799</v>
      </c>
      <c r="C9" s="12">
        <v>979901</v>
      </c>
      <c r="D9" s="13" t="s">
        <v>26</v>
      </c>
      <c r="E9" s="13">
        <v>1</v>
      </c>
      <c r="F9" s="13" t="s">
        <v>22</v>
      </c>
      <c r="G9" s="14" t="s">
        <v>23</v>
      </c>
      <c r="H9" s="15" t="s">
        <v>24</v>
      </c>
      <c r="I9" s="16">
        <v>599.99999999999989</v>
      </c>
      <c r="J9" s="17">
        <v>36.060825488776246</v>
      </c>
      <c r="K9" s="17">
        <v>389.93482983345399</v>
      </c>
      <c r="L9" s="17">
        <v>12.165097755249819</v>
      </c>
      <c r="M9" s="17">
        <v>149.67414916727009</v>
      </c>
      <c r="N9" s="17">
        <v>12.165097755249819</v>
      </c>
      <c r="O9" s="18">
        <v>149.99999999999997</v>
      </c>
      <c r="P9" s="17">
        <v>9.0152063721940614</v>
      </c>
      <c r="Q9" s="17">
        <v>97.483707458363497</v>
      </c>
      <c r="R9" s="17">
        <v>3.0412744388124549</v>
      </c>
      <c r="S9" s="17">
        <v>37.418537291817522</v>
      </c>
      <c r="T9" s="17">
        <v>3.0412744388124549</v>
      </c>
      <c r="U9" s="18">
        <v>149.99999999999997</v>
      </c>
      <c r="V9" s="17">
        <v>9.0152063721940614</v>
      </c>
      <c r="W9" s="17">
        <v>97.483707458363497</v>
      </c>
      <c r="X9" s="17">
        <v>3.0412744388124549</v>
      </c>
      <c r="Y9" s="17">
        <v>37.418537291817522</v>
      </c>
      <c r="Z9" s="17">
        <v>3.0412744388124549</v>
      </c>
      <c r="AA9" s="18">
        <v>149.99999999999997</v>
      </c>
      <c r="AB9" s="17">
        <v>9.0152063721940614</v>
      </c>
      <c r="AC9" s="17">
        <v>97.483707458363497</v>
      </c>
      <c r="AD9" s="17">
        <v>3.0412744388124549</v>
      </c>
      <c r="AE9" s="17">
        <v>37.418537291817522</v>
      </c>
      <c r="AF9" s="17">
        <v>3.0412744388124549</v>
      </c>
      <c r="AG9" s="18">
        <v>149.99999999999997</v>
      </c>
      <c r="AH9" s="17">
        <v>9.0152063721940614</v>
      </c>
      <c r="AI9" s="17">
        <v>97.483707458363497</v>
      </c>
      <c r="AJ9" s="17">
        <v>3.0412744388124549</v>
      </c>
      <c r="AK9" s="17">
        <v>37.418537291817522</v>
      </c>
      <c r="AL9" s="17">
        <v>3.0412744388124549</v>
      </c>
      <c r="AN9" s="340"/>
    </row>
    <row r="10" spans="1:40" ht="25.5" outlineLevel="2" x14ac:dyDescent="0.2">
      <c r="A10" s="11" t="s">
        <v>20</v>
      </c>
      <c r="B10" s="12">
        <v>509799</v>
      </c>
      <c r="C10" s="12">
        <v>979901</v>
      </c>
      <c r="D10" s="13" t="s">
        <v>26</v>
      </c>
      <c r="E10" s="13">
        <v>1</v>
      </c>
      <c r="F10" s="13" t="s">
        <v>22</v>
      </c>
      <c r="G10" s="14">
        <v>22</v>
      </c>
      <c r="H10" s="15" t="s">
        <v>25</v>
      </c>
      <c r="I10" s="16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8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8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8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8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N10" s="340"/>
    </row>
    <row r="11" spans="1:40" ht="25.5" outlineLevel="2" x14ac:dyDescent="0.2">
      <c r="A11" s="11" t="s">
        <v>27</v>
      </c>
      <c r="B11" s="12">
        <v>500101</v>
      </c>
      <c r="C11" s="12">
        <v>10101</v>
      </c>
      <c r="D11" s="13" t="s">
        <v>28</v>
      </c>
      <c r="E11" s="13">
        <v>1</v>
      </c>
      <c r="F11" s="13" t="s">
        <v>22</v>
      </c>
      <c r="G11" s="14" t="s">
        <v>23</v>
      </c>
      <c r="H11" s="15" t="s">
        <v>24</v>
      </c>
      <c r="I11" s="16">
        <v>30540</v>
      </c>
      <c r="J11" s="17">
        <v>703.39541160593797</v>
      </c>
      <c r="K11" s="17">
        <v>20868.313090418353</v>
      </c>
      <c r="L11" s="17">
        <v>43.962213225371123</v>
      </c>
      <c r="M11" s="17">
        <v>6347.0445344129548</v>
      </c>
      <c r="N11" s="17">
        <v>2577.2847503373819</v>
      </c>
      <c r="O11" s="18">
        <v>7635</v>
      </c>
      <c r="P11" s="17">
        <v>175.84885290148449</v>
      </c>
      <c r="Q11" s="17">
        <v>5217.0782726045882</v>
      </c>
      <c r="R11" s="17">
        <v>10.990553306342781</v>
      </c>
      <c r="S11" s="17">
        <v>1586.7611336032387</v>
      </c>
      <c r="T11" s="17">
        <v>644.32118758434547</v>
      </c>
      <c r="U11" s="18">
        <v>7635</v>
      </c>
      <c r="V11" s="17">
        <v>175.84885290148449</v>
      </c>
      <c r="W11" s="17">
        <v>5217.0782726045882</v>
      </c>
      <c r="X11" s="17">
        <v>10.990553306342781</v>
      </c>
      <c r="Y11" s="17">
        <v>1586.7611336032387</v>
      </c>
      <c r="Z11" s="17">
        <v>644.32118758434547</v>
      </c>
      <c r="AA11" s="18">
        <v>7635</v>
      </c>
      <c r="AB11" s="17">
        <v>175.84885290148449</v>
      </c>
      <c r="AC11" s="17">
        <v>5217.0782726045882</v>
      </c>
      <c r="AD11" s="17">
        <v>10.990553306342781</v>
      </c>
      <c r="AE11" s="17">
        <v>1586.7611336032387</v>
      </c>
      <c r="AF11" s="17">
        <v>644.32118758434547</v>
      </c>
      <c r="AG11" s="18">
        <v>7635</v>
      </c>
      <c r="AH11" s="17">
        <v>175.84885290148449</v>
      </c>
      <c r="AI11" s="17">
        <v>5217.0782726045882</v>
      </c>
      <c r="AJ11" s="17">
        <v>10.990553306342781</v>
      </c>
      <c r="AK11" s="17">
        <v>1586.7611336032387</v>
      </c>
      <c r="AL11" s="17">
        <v>644.32118758434547</v>
      </c>
      <c r="AN11" s="340"/>
    </row>
    <row r="12" spans="1:40" ht="25.5" outlineLevel="2" x14ac:dyDescent="0.2">
      <c r="A12" s="11" t="s">
        <v>27</v>
      </c>
      <c r="B12" s="12">
        <v>500101</v>
      </c>
      <c r="C12" s="12">
        <v>10101</v>
      </c>
      <c r="D12" s="13" t="s">
        <v>28</v>
      </c>
      <c r="E12" s="13">
        <v>1</v>
      </c>
      <c r="F12" s="13" t="s">
        <v>22</v>
      </c>
      <c r="G12" s="14">
        <v>22</v>
      </c>
      <c r="H12" s="15" t="s">
        <v>25</v>
      </c>
      <c r="I12" s="16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8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8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8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8">
        <v>0</v>
      </c>
      <c r="AH12" s="17">
        <v>0</v>
      </c>
      <c r="AI12" s="17">
        <v>0</v>
      </c>
      <c r="AJ12" s="17">
        <v>0</v>
      </c>
      <c r="AK12" s="17">
        <v>0</v>
      </c>
      <c r="AL12" s="17">
        <v>0</v>
      </c>
      <c r="AN12" s="340"/>
    </row>
    <row r="13" spans="1:40" ht="25.5" outlineLevel="2" x14ac:dyDescent="0.2">
      <c r="A13" s="11" t="s">
        <v>27</v>
      </c>
      <c r="B13" s="12">
        <v>500114</v>
      </c>
      <c r="C13" s="12">
        <v>11401</v>
      </c>
      <c r="D13" s="13" t="s">
        <v>29</v>
      </c>
      <c r="E13" s="13">
        <v>1</v>
      </c>
      <c r="F13" s="13" t="s">
        <v>22</v>
      </c>
      <c r="G13" s="14" t="s">
        <v>23</v>
      </c>
      <c r="H13" s="15" t="s">
        <v>24</v>
      </c>
      <c r="I13" s="16">
        <v>6393</v>
      </c>
      <c r="J13" s="17">
        <v>147.24318488529013</v>
      </c>
      <c r="K13" s="17">
        <v>4368.4062078272609</v>
      </c>
      <c r="L13" s="17">
        <v>9.2026990553306334</v>
      </c>
      <c r="M13" s="17">
        <v>1328.6396761133603</v>
      </c>
      <c r="N13" s="17">
        <v>539.50823211875843</v>
      </c>
      <c r="O13" s="18">
        <v>1598.0000000000002</v>
      </c>
      <c r="P13" s="17">
        <v>36.805038236617186</v>
      </c>
      <c r="Q13" s="17">
        <v>1091.9307242465138</v>
      </c>
      <c r="R13" s="17">
        <v>2.3003148897885741</v>
      </c>
      <c r="S13" s="17">
        <v>332.10796221322533</v>
      </c>
      <c r="T13" s="17">
        <v>134.85596041385514</v>
      </c>
      <c r="U13" s="18">
        <v>1598.9999999999998</v>
      </c>
      <c r="V13" s="17">
        <v>36.828070175438597</v>
      </c>
      <c r="W13" s="17">
        <v>1092.6140350877192</v>
      </c>
      <c r="X13" s="17">
        <v>2.3017543859649123</v>
      </c>
      <c r="Y13" s="17">
        <v>332.31578947368422</v>
      </c>
      <c r="Z13" s="17">
        <v>134.940350877193</v>
      </c>
      <c r="AA13" s="18">
        <v>1598.0000000000002</v>
      </c>
      <c r="AB13" s="17">
        <v>36.805038236617186</v>
      </c>
      <c r="AC13" s="17">
        <v>1091.9307242465138</v>
      </c>
      <c r="AD13" s="17">
        <v>2.3003148897885741</v>
      </c>
      <c r="AE13" s="17">
        <v>332.10796221322533</v>
      </c>
      <c r="AF13" s="17">
        <v>134.85596041385514</v>
      </c>
      <c r="AG13" s="18">
        <v>1598.0000000000002</v>
      </c>
      <c r="AH13" s="17">
        <v>36.805038236617186</v>
      </c>
      <c r="AI13" s="17">
        <v>1091.9307242465138</v>
      </c>
      <c r="AJ13" s="17">
        <v>2.3003148897885741</v>
      </c>
      <c r="AK13" s="17">
        <v>332.10796221322533</v>
      </c>
      <c r="AL13" s="17">
        <v>134.85596041385514</v>
      </c>
      <c r="AN13" s="340"/>
    </row>
    <row r="14" spans="1:40" ht="25.5" outlineLevel="2" x14ac:dyDescent="0.2">
      <c r="A14" s="11" t="s">
        <v>27</v>
      </c>
      <c r="B14" s="12">
        <v>500114</v>
      </c>
      <c r="C14" s="12">
        <v>11401</v>
      </c>
      <c r="D14" s="13" t="s">
        <v>29</v>
      </c>
      <c r="E14" s="13">
        <v>1</v>
      </c>
      <c r="F14" s="13" t="s">
        <v>22</v>
      </c>
      <c r="G14" s="14">
        <v>22</v>
      </c>
      <c r="H14" s="15" t="s">
        <v>25</v>
      </c>
      <c r="I14" s="16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8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8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8">
        <v>0</v>
      </c>
      <c r="AH14" s="17">
        <v>0</v>
      </c>
      <c r="AI14" s="17">
        <v>0</v>
      </c>
      <c r="AJ14" s="17">
        <v>0</v>
      </c>
      <c r="AK14" s="17">
        <v>0</v>
      </c>
      <c r="AL14" s="17">
        <v>0</v>
      </c>
      <c r="AN14" s="340"/>
    </row>
    <row r="15" spans="1:40" ht="25.5" outlineLevel="2" x14ac:dyDescent="0.2">
      <c r="A15" s="11" t="s">
        <v>20</v>
      </c>
      <c r="B15" s="12">
        <v>500116</v>
      </c>
      <c r="C15" s="12">
        <v>11501</v>
      </c>
      <c r="D15" s="13" t="s">
        <v>30</v>
      </c>
      <c r="E15" s="13">
        <v>1</v>
      </c>
      <c r="F15" s="13" t="s">
        <v>22</v>
      </c>
      <c r="G15" s="14" t="s">
        <v>23</v>
      </c>
      <c r="H15" s="15" t="s">
        <v>24</v>
      </c>
      <c r="I15" s="16">
        <v>463</v>
      </c>
      <c r="J15" s="17">
        <v>103.21498892098842</v>
      </c>
      <c r="K15" s="17">
        <v>216.48352639796559</v>
      </c>
      <c r="L15" s="17">
        <v>0.9837110481586403</v>
      </c>
      <c r="M15" s="17">
        <v>130.63119980553296</v>
      </c>
      <c r="N15" s="17">
        <v>11.686573827354405</v>
      </c>
      <c r="O15" s="18">
        <v>116</v>
      </c>
      <c r="P15" s="17">
        <v>25.8594788657336</v>
      </c>
      <c r="Q15" s="17">
        <v>54.237773352406066</v>
      </c>
      <c r="R15" s="17">
        <v>0.2464589235127479</v>
      </c>
      <c r="S15" s="17">
        <v>32.728335156461824</v>
      </c>
      <c r="T15" s="17">
        <v>2.9279537018857691</v>
      </c>
      <c r="U15" s="18">
        <v>116</v>
      </c>
      <c r="V15" s="17">
        <v>25.8594788657336</v>
      </c>
      <c r="W15" s="17">
        <v>54.237773352406066</v>
      </c>
      <c r="X15" s="17">
        <v>0.2464589235127479</v>
      </c>
      <c r="Y15" s="17">
        <v>32.728335156461824</v>
      </c>
      <c r="Z15" s="17">
        <v>2.9279537018857691</v>
      </c>
      <c r="AA15" s="18">
        <v>116</v>
      </c>
      <c r="AB15" s="17">
        <v>25.8594788657336</v>
      </c>
      <c r="AC15" s="17">
        <v>54.237773352406066</v>
      </c>
      <c r="AD15" s="17">
        <v>0.2464589235127479</v>
      </c>
      <c r="AE15" s="17">
        <v>32.728335156461824</v>
      </c>
      <c r="AF15" s="17">
        <v>2.9279537018857691</v>
      </c>
      <c r="AG15" s="18">
        <v>115</v>
      </c>
      <c r="AH15" s="17">
        <v>25.636552323787619</v>
      </c>
      <c r="AI15" s="17">
        <v>53.770206340747393</v>
      </c>
      <c r="AJ15" s="17">
        <v>0.24433427762039661</v>
      </c>
      <c r="AK15" s="17">
        <v>32.446194336147499</v>
      </c>
      <c r="AL15" s="17">
        <v>2.9027127216970987</v>
      </c>
      <c r="AN15" s="340"/>
    </row>
    <row r="16" spans="1:40" ht="25.5" outlineLevel="2" x14ac:dyDescent="0.2">
      <c r="A16" s="11" t="s">
        <v>20</v>
      </c>
      <c r="B16" s="12">
        <v>500116</v>
      </c>
      <c r="C16" s="12">
        <v>11501</v>
      </c>
      <c r="D16" s="13" t="s">
        <v>30</v>
      </c>
      <c r="E16" s="13">
        <v>1</v>
      </c>
      <c r="F16" s="13" t="s">
        <v>22</v>
      </c>
      <c r="G16" s="14">
        <v>22</v>
      </c>
      <c r="H16" s="15" t="s">
        <v>25</v>
      </c>
      <c r="I16" s="16">
        <v>463</v>
      </c>
      <c r="J16" s="17">
        <v>103.21498892098842</v>
      </c>
      <c r="K16" s="17">
        <v>216.48352639796559</v>
      </c>
      <c r="L16" s="17">
        <v>0.9837110481586403</v>
      </c>
      <c r="M16" s="17">
        <v>130.63119980553296</v>
      </c>
      <c r="N16" s="17">
        <v>11.686573827354405</v>
      </c>
      <c r="O16" s="18">
        <v>116</v>
      </c>
      <c r="P16" s="17">
        <v>25.8594788657336</v>
      </c>
      <c r="Q16" s="17">
        <v>54.237773352406066</v>
      </c>
      <c r="R16" s="17">
        <v>0.2464589235127479</v>
      </c>
      <c r="S16" s="17">
        <v>32.728335156461824</v>
      </c>
      <c r="T16" s="17">
        <v>2.9279537018857691</v>
      </c>
      <c r="U16" s="18">
        <v>116</v>
      </c>
      <c r="V16" s="17">
        <v>25.8594788657336</v>
      </c>
      <c r="W16" s="17">
        <v>54.237773352406066</v>
      </c>
      <c r="X16" s="17">
        <v>0.2464589235127479</v>
      </c>
      <c r="Y16" s="17">
        <v>32.728335156461824</v>
      </c>
      <c r="Z16" s="17">
        <v>2.9279537018857691</v>
      </c>
      <c r="AA16" s="18">
        <v>116</v>
      </c>
      <c r="AB16" s="17">
        <v>25.8594788657336</v>
      </c>
      <c r="AC16" s="17">
        <v>54.237773352406066</v>
      </c>
      <c r="AD16" s="17">
        <v>0.2464589235127479</v>
      </c>
      <c r="AE16" s="17">
        <v>32.728335156461824</v>
      </c>
      <c r="AF16" s="17">
        <v>2.9279537018857691</v>
      </c>
      <c r="AG16" s="18">
        <v>115</v>
      </c>
      <c r="AH16" s="17">
        <v>25.636552323787619</v>
      </c>
      <c r="AI16" s="17">
        <v>53.770206340747393</v>
      </c>
      <c r="AJ16" s="17">
        <v>0.24433427762039661</v>
      </c>
      <c r="AK16" s="17">
        <v>32.446194336147499</v>
      </c>
      <c r="AL16" s="17">
        <v>2.9027127216970987</v>
      </c>
      <c r="AN16" s="340"/>
    </row>
    <row r="17" spans="1:40" ht="25.5" outlineLevel="2" x14ac:dyDescent="0.2">
      <c r="A17" s="11" t="s">
        <v>27</v>
      </c>
      <c r="B17" s="12">
        <v>500201</v>
      </c>
      <c r="C17" s="12">
        <v>20101</v>
      </c>
      <c r="D17" s="13" t="s">
        <v>31</v>
      </c>
      <c r="E17" s="13">
        <v>1</v>
      </c>
      <c r="F17" s="13" t="s">
        <v>22</v>
      </c>
      <c r="G17" s="14" t="s">
        <v>23</v>
      </c>
      <c r="H17" s="15" t="s">
        <v>24</v>
      </c>
      <c r="I17" s="16">
        <v>5764</v>
      </c>
      <c r="J17" s="17">
        <v>0</v>
      </c>
      <c r="K17" s="17">
        <v>3371.3468523002421</v>
      </c>
      <c r="L17" s="17">
        <v>139.56416464891041</v>
      </c>
      <c r="M17" s="17">
        <v>2253.0889830508477</v>
      </c>
      <c r="N17" s="17">
        <v>0</v>
      </c>
      <c r="O17" s="18">
        <v>1441</v>
      </c>
      <c r="P17" s="17">
        <v>0</v>
      </c>
      <c r="Q17" s="17">
        <v>842.83671307506052</v>
      </c>
      <c r="R17" s="17">
        <v>34.891041162227602</v>
      </c>
      <c r="S17" s="17">
        <v>563.27224576271192</v>
      </c>
      <c r="T17" s="17">
        <v>0</v>
      </c>
      <c r="U17" s="18">
        <v>1441</v>
      </c>
      <c r="V17" s="17">
        <v>0</v>
      </c>
      <c r="W17" s="17">
        <v>842.83671307506052</v>
      </c>
      <c r="X17" s="17">
        <v>34.891041162227602</v>
      </c>
      <c r="Y17" s="17">
        <v>563.27224576271192</v>
      </c>
      <c r="Z17" s="17">
        <v>0</v>
      </c>
      <c r="AA17" s="18">
        <v>1441</v>
      </c>
      <c r="AB17" s="17">
        <v>0</v>
      </c>
      <c r="AC17" s="17">
        <v>842.83671307506052</v>
      </c>
      <c r="AD17" s="17">
        <v>34.891041162227602</v>
      </c>
      <c r="AE17" s="17">
        <v>563.27224576271192</v>
      </c>
      <c r="AF17" s="17">
        <v>0</v>
      </c>
      <c r="AG17" s="18">
        <v>1441</v>
      </c>
      <c r="AH17" s="17">
        <v>0</v>
      </c>
      <c r="AI17" s="17">
        <v>842.83671307506052</v>
      </c>
      <c r="AJ17" s="17">
        <v>34.891041162227602</v>
      </c>
      <c r="AK17" s="17">
        <v>563.27224576271192</v>
      </c>
      <c r="AL17" s="17">
        <v>0</v>
      </c>
      <c r="AN17" s="340"/>
    </row>
    <row r="18" spans="1:40" ht="25.5" outlineLevel="2" x14ac:dyDescent="0.2">
      <c r="A18" s="11" t="s">
        <v>27</v>
      </c>
      <c r="B18" s="12">
        <v>500201</v>
      </c>
      <c r="C18" s="12">
        <v>20101</v>
      </c>
      <c r="D18" s="13" t="s">
        <v>31</v>
      </c>
      <c r="E18" s="13">
        <v>1</v>
      </c>
      <c r="F18" s="13" t="s">
        <v>22</v>
      </c>
      <c r="G18" s="14">
        <v>22</v>
      </c>
      <c r="H18" s="15" t="s">
        <v>25</v>
      </c>
      <c r="I18" s="16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8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8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8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8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N18" s="340"/>
    </row>
    <row r="19" spans="1:40" ht="25.5" outlineLevel="2" x14ac:dyDescent="0.2">
      <c r="A19" s="11" t="s">
        <v>27</v>
      </c>
      <c r="B19" s="12">
        <v>500301</v>
      </c>
      <c r="C19" s="12">
        <v>30101</v>
      </c>
      <c r="D19" s="13" t="s">
        <v>32</v>
      </c>
      <c r="E19" s="13">
        <v>1</v>
      </c>
      <c r="F19" s="13" t="s">
        <v>22</v>
      </c>
      <c r="G19" s="14" t="s">
        <v>23</v>
      </c>
      <c r="H19" s="15" t="s">
        <v>24</v>
      </c>
      <c r="I19" s="16">
        <v>12722</v>
      </c>
      <c r="J19" s="17">
        <v>252.21356302980587</v>
      </c>
      <c r="K19" s="17">
        <v>5733.0751982499314</v>
      </c>
      <c r="L19" s="17">
        <v>0</v>
      </c>
      <c r="M19" s="17">
        <v>6736.7112387202633</v>
      </c>
      <c r="N19" s="17">
        <v>0</v>
      </c>
      <c r="O19" s="18">
        <v>3181</v>
      </c>
      <c r="P19" s="17">
        <v>63.063303254033364</v>
      </c>
      <c r="Q19" s="17">
        <v>1433.4941208640962</v>
      </c>
      <c r="R19" s="17">
        <v>0</v>
      </c>
      <c r="S19" s="17">
        <v>1684.4425758818704</v>
      </c>
      <c r="T19" s="17">
        <v>0</v>
      </c>
      <c r="U19" s="18">
        <v>3180</v>
      </c>
      <c r="V19" s="17">
        <v>63.04347826086957</v>
      </c>
      <c r="W19" s="17">
        <v>1433.0434782608695</v>
      </c>
      <c r="X19" s="17">
        <v>0</v>
      </c>
      <c r="Y19" s="17">
        <v>1683.913043478261</v>
      </c>
      <c r="Z19" s="17">
        <v>0</v>
      </c>
      <c r="AA19" s="18">
        <v>3181</v>
      </c>
      <c r="AB19" s="17">
        <v>63.063303254033364</v>
      </c>
      <c r="AC19" s="17">
        <v>1433.4941208640962</v>
      </c>
      <c r="AD19" s="17">
        <v>0</v>
      </c>
      <c r="AE19" s="17">
        <v>1684.4425758818704</v>
      </c>
      <c r="AF19" s="17">
        <v>0</v>
      </c>
      <c r="AG19" s="18">
        <v>3180</v>
      </c>
      <c r="AH19" s="17">
        <v>63.04347826086957</v>
      </c>
      <c r="AI19" s="17">
        <v>1433.0434782608695</v>
      </c>
      <c r="AJ19" s="17">
        <v>0</v>
      </c>
      <c r="AK19" s="17">
        <v>1683.913043478261</v>
      </c>
      <c r="AL19" s="17">
        <v>0</v>
      </c>
      <c r="AN19" s="340"/>
    </row>
    <row r="20" spans="1:40" ht="25.5" outlineLevel="2" x14ac:dyDescent="0.2">
      <c r="A20" s="11" t="s">
        <v>27</v>
      </c>
      <c r="B20" s="12">
        <v>500301</v>
      </c>
      <c r="C20" s="12">
        <v>30101</v>
      </c>
      <c r="D20" s="13" t="s">
        <v>32</v>
      </c>
      <c r="E20" s="13">
        <v>1</v>
      </c>
      <c r="F20" s="13" t="s">
        <v>22</v>
      </c>
      <c r="G20" s="14">
        <v>22</v>
      </c>
      <c r="H20" s="15" t="s">
        <v>25</v>
      </c>
      <c r="I20" s="16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8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8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8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8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v>0</v>
      </c>
      <c r="AN20" s="340"/>
    </row>
    <row r="21" spans="1:40" ht="25.5" outlineLevel="2" x14ac:dyDescent="0.2">
      <c r="A21" s="11" t="s">
        <v>27</v>
      </c>
      <c r="B21" s="12">
        <v>500302</v>
      </c>
      <c r="C21" s="12">
        <v>30201</v>
      </c>
      <c r="D21" s="13" t="s">
        <v>33</v>
      </c>
      <c r="E21" s="13">
        <v>1</v>
      </c>
      <c r="F21" s="13" t="s">
        <v>22</v>
      </c>
      <c r="G21" s="14" t="s">
        <v>23</v>
      </c>
      <c r="H21" s="15" t="s">
        <v>24</v>
      </c>
      <c r="I21" s="16">
        <v>5531</v>
      </c>
      <c r="J21" s="17">
        <v>62.766219062664568</v>
      </c>
      <c r="K21" s="17">
        <v>2432.6642838335965</v>
      </c>
      <c r="L21" s="17">
        <v>0</v>
      </c>
      <c r="M21" s="17">
        <v>3035.5694971037387</v>
      </c>
      <c r="N21" s="17">
        <v>0</v>
      </c>
      <c r="O21" s="18">
        <v>1383</v>
      </c>
      <c r="P21" s="17">
        <v>15.694391785150081</v>
      </c>
      <c r="Q21" s="17">
        <v>608.27602685624015</v>
      </c>
      <c r="R21" s="17">
        <v>0</v>
      </c>
      <c r="S21" s="17">
        <v>759.02958135860979</v>
      </c>
      <c r="T21" s="17">
        <v>0</v>
      </c>
      <c r="U21" s="18">
        <v>1383</v>
      </c>
      <c r="V21" s="17">
        <v>15.694391785150081</v>
      </c>
      <c r="W21" s="17">
        <v>608.27602685624015</v>
      </c>
      <c r="X21" s="17">
        <v>0</v>
      </c>
      <c r="Y21" s="17">
        <v>759.02958135860979</v>
      </c>
      <c r="Z21" s="17">
        <v>0</v>
      </c>
      <c r="AA21" s="18">
        <v>1383</v>
      </c>
      <c r="AB21" s="17">
        <v>15.694391785150081</v>
      </c>
      <c r="AC21" s="17">
        <v>608.27602685624015</v>
      </c>
      <c r="AD21" s="17">
        <v>0</v>
      </c>
      <c r="AE21" s="17">
        <v>759.02958135860979</v>
      </c>
      <c r="AF21" s="17">
        <v>0</v>
      </c>
      <c r="AG21" s="18">
        <v>1382</v>
      </c>
      <c r="AH21" s="17">
        <v>15.683043707214324</v>
      </c>
      <c r="AI21" s="17">
        <v>607.8362032648763</v>
      </c>
      <c r="AJ21" s="17">
        <v>0</v>
      </c>
      <c r="AK21" s="17">
        <v>758.48075302790949</v>
      </c>
      <c r="AL21" s="17">
        <v>0</v>
      </c>
      <c r="AN21" s="340"/>
    </row>
    <row r="22" spans="1:40" ht="25.5" outlineLevel="2" x14ac:dyDescent="0.2">
      <c r="A22" s="11" t="s">
        <v>27</v>
      </c>
      <c r="B22" s="12">
        <v>500302</v>
      </c>
      <c r="C22" s="12">
        <v>30201</v>
      </c>
      <c r="D22" s="13" t="s">
        <v>33</v>
      </c>
      <c r="E22" s="13">
        <v>1</v>
      </c>
      <c r="F22" s="13" t="s">
        <v>22</v>
      </c>
      <c r="G22" s="14">
        <v>22</v>
      </c>
      <c r="H22" s="15" t="s">
        <v>25</v>
      </c>
      <c r="I22" s="16">
        <v>1368</v>
      </c>
      <c r="J22" s="17">
        <v>15.524170616113746</v>
      </c>
      <c r="K22" s="17">
        <v>601.67867298578199</v>
      </c>
      <c r="L22" s="17">
        <v>0</v>
      </c>
      <c r="M22" s="17">
        <v>750.79715639810433</v>
      </c>
      <c r="N22" s="17">
        <v>0</v>
      </c>
      <c r="O22" s="18">
        <v>342</v>
      </c>
      <c r="P22" s="17">
        <v>3.8810426540284366</v>
      </c>
      <c r="Q22" s="17">
        <v>150.4196682464455</v>
      </c>
      <c r="R22" s="17">
        <v>0</v>
      </c>
      <c r="S22" s="17">
        <v>187.69928909952608</v>
      </c>
      <c r="T22" s="17">
        <v>0</v>
      </c>
      <c r="U22" s="18">
        <v>342</v>
      </c>
      <c r="V22" s="17">
        <v>3.8810426540284366</v>
      </c>
      <c r="W22" s="17">
        <v>150.4196682464455</v>
      </c>
      <c r="X22" s="17">
        <v>0</v>
      </c>
      <c r="Y22" s="17">
        <v>187.69928909952608</v>
      </c>
      <c r="Z22" s="17">
        <v>0</v>
      </c>
      <c r="AA22" s="18">
        <v>342</v>
      </c>
      <c r="AB22" s="17">
        <v>3.8810426540284366</v>
      </c>
      <c r="AC22" s="17">
        <v>150.4196682464455</v>
      </c>
      <c r="AD22" s="17">
        <v>0</v>
      </c>
      <c r="AE22" s="17">
        <v>187.69928909952608</v>
      </c>
      <c r="AF22" s="17">
        <v>0</v>
      </c>
      <c r="AG22" s="18">
        <v>342</v>
      </c>
      <c r="AH22" s="17">
        <v>3.8810426540284366</v>
      </c>
      <c r="AI22" s="17">
        <v>150.4196682464455</v>
      </c>
      <c r="AJ22" s="17">
        <v>0</v>
      </c>
      <c r="AK22" s="17">
        <v>187.69928909952608</v>
      </c>
      <c r="AL22" s="17">
        <v>0</v>
      </c>
      <c r="AN22" s="340"/>
    </row>
    <row r="23" spans="1:40" ht="25.5" outlineLevel="2" x14ac:dyDescent="0.2">
      <c r="A23" s="11" t="s">
        <v>27</v>
      </c>
      <c r="B23" s="12">
        <v>500416</v>
      </c>
      <c r="C23" s="12">
        <v>41601</v>
      </c>
      <c r="D23" s="13" t="s">
        <v>34</v>
      </c>
      <c r="E23" s="13">
        <v>1</v>
      </c>
      <c r="F23" s="13" t="s">
        <v>22</v>
      </c>
      <c r="G23" s="14" t="s">
        <v>23</v>
      </c>
      <c r="H23" s="15" t="s">
        <v>24</v>
      </c>
      <c r="I23" s="16">
        <v>22496</v>
      </c>
      <c r="J23" s="17">
        <v>8952.1930479747189</v>
      </c>
      <c r="K23" s="17">
        <v>10913.565067509337</v>
      </c>
      <c r="L23" s="17">
        <v>219.72536627405916</v>
      </c>
      <c r="M23" s="17">
        <v>2253.8006320022982</v>
      </c>
      <c r="N23" s="17">
        <v>156.71588623958633</v>
      </c>
      <c r="O23" s="18">
        <v>5624</v>
      </c>
      <c r="P23" s="17">
        <v>2238.0482619936797</v>
      </c>
      <c r="Q23" s="17">
        <v>2728.3912668773341</v>
      </c>
      <c r="R23" s="17">
        <v>54.931341568514789</v>
      </c>
      <c r="S23" s="17">
        <v>563.45015800057456</v>
      </c>
      <c r="T23" s="17">
        <v>39.178971559896581</v>
      </c>
      <c r="U23" s="18">
        <v>5624</v>
      </c>
      <c r="V23" s="17">
        <v>2238.0482619936797</v>
      </c>
      <c r="W23" s="17">
        <v>2728.3912668773341</v>
      </c>
      <c r="X23" s="17">
        <v>54.931341568514789</v>
      </c>
      <c r="Y23" s="17">
        <v>563.45015800057456</v>
      </c>
      <c r="Z23" s="17">
        <v>39.178971559896581</v>
      </c>
      <c r="AA23" s="18">
        <v>5624</v>
      </c>
      <c r="AB23" s="17">
        <v>2238.0482619936797</v>
      </c>
      <c r="AC23" s="17">
        <v>2728.3912668773341</v>
      </c>
      <c r="AD23" s="17">
        <v>54.931341568514789</v>
      </c>
      <c r="AE23" s="17">
        <v>563.45015800057456</v>
      </c>
      <c r="AF23" s="17">
        <v>39.178971559896581</v>
      </c>
      <c r="AG23" s="18">
        <v>5624</v>
      </c>
      <c r="AH23" s="17">
        <v>2238.0482619936797</v>
      </c>
      <c r="AI23" s="17">
        <v>2728.3912668773341</v>
      </c>
      <c r="AJ23" s="17">
        <v>54.931341568514789</v>
      </c>
      <c r="AK23" s="17">
        <v>563.45015800057456</v>
      </c>
      <c r="AL23" s="17">
        <v>39.178971559896581</v>
      </c>
      <c r="AN23" s="340"/>
    </row>
    <row r="24" spans="1:40" ht="25.5" outlineLevel="2" x14ac:dyDescent="0.2">
      <c r="A24" s="11" t="s">
        <v>27</v>
      </c>
      <c r="B24" s="12">
        <v>500416</v>
      </c>
      <c r="C24" s="12">
        <v>41601</v>
      </c>
      <c r="D24" s="13" t="s">
        <v>34</v>
      </c>
      <c r="E24" s="13">
        <v>1</v>
      </c>
      <c r="F24" s="13" t="s">
        <v>22</v>
      </c>
      <c r="G24" s="14">
        <v>22</v>
      </c>
      <c r="H24" s="15" t="s">
        <v>25</v>
      </c>
      <c r="I24" s="16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8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8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8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8">
        <v>0</v>
      </c>
      <c r="AH24" s="17">
        <v>0</v>
      </c>
      <c r="AI24" s="17">
        <v>0</v>
      </c>
      <c r="AJ24" s="17">
        <v>0</v>
      </c>
      <c r="AK24" s="17">
        <v>0</v>
      </c>
      <c r="AL24" s="17">
        <v>0</v>
      </c>
      <c r="AN24" s="340"/>
    </row>
    <row r="25" spans="1:40" ht="25.5" outlineLevel="2" x14ac:dyDescent="0.2">
      <c r="A25" s="11" t="s">
        <v>27</v>
      </c>
      <c r="B25" s="12">
        <v>500501</v>
      </c>
      <c r="C25" s="12">
        <v>50101</v>
      </c>
      <c r="D25" s="13" t="s">
        <v>35</v>
      </c>
      <c r="E25" s="13">
        <v>1</v>
      </c>
      <c r="F25" s="13" t="s">
        <v>22</v>
      </c>
      <c r="G25" s="14" t="s">
        <v>23</v>
      </c>
      <c r="H25" s="15" t="s">
        <v>24</v>
      </c>
      <c r="I25" s="16">
        <v>13345</v>
      </c>
      <c r="J25" s="17">
        <v>11906.720338983052</v>
      </c>
      <c r="K25" s="17">
        <v>582.7627118644067</v>
      </c>
      <c r="L25" s="17">
        <v>2.6610169491525419</v>
      </c>
      <c r="M25" s="17">
        <v>842.21186440677957</v>
      </c>
      <c r="N25" s="17">
        <v>10.644067796610168</v>
      </c>
      <c r="O25" s="18">
        <v>3336</v>
      </c>
      <c r="P25" s="17">
        <v>2976.4570289132603</v>
      </c>
      <c r="Q25" s="17">
        <v>145.67976071784645</v>
      </c>
      <c r="R25" s="17">
        <v>0.66520438683948147</v>
      </c>
      <c r="S25" s="17">
        <v>210.53718843469591</v>
      </c>
      <c r="T25" s="17">
        <v>2.6608175473579259</v>
      </c>
      <c r="U25" s="18">
        <v>3337.0000000000005</v>
      </c>
      <c r="V25" s="17">
        <v>2977.3492522432703</v>
      </c>
      <c r="W25" s="17">
        <v>145.72342971086738</v>
      </c>
      <c r="X25" s="17">
        <v>0.66540378863409766</v>
      </c>
      <c r="Y25" s="17">
        <v>210.60029910269191</v>
      </c>
      <c r="Z25" s="17">
        <v>2.6616151545363906</v>
      </c>
      <c r="AA25" s="18">
        <v>3336</v>
      </c>
      <c r="AB25" s="17">
        <v>2976.4570289132603</v>
      </c>
      <c r="AC25" s="17">
        <v>145.67976071784645</v>
      </c>
      <c r="AD25" s="17">
        <v>0.66520438683948147</v>
      </c>
      <c r="AE25" s="17">
        <v>210.53718843469591</v>
      </c>
      <c r="AF25" s="17">
        <v>2.6608175473579259</v>
      </c>
      <c r="AG25" s="18">
        <v>3336</v>
      </c>
      <c r="AH25" s="17">
        <v>2976.4570289132603</v>
      </c>
      <c r="AI25" s="17">
        <v>145.67976071784645</v>
      </c>
      <c r="AJ25" s="17">
        <v>0.66520438683948147</v>
      </c>
      <c r="AK25" s="17">
        <v>210.53718843469591</v>
      </c>
      <c r="AL25" s="17">
        <v>2.6608175473579259</v>
      </c>
      <c r="AN25" s="340"/>
    </row>
    <row r="26" spans="1:40" ht="25.5" outlineLevel="2" x14ac:dyDescent="0.2">
      <c r="A26" s="11" t="s">
        <v>27</v>
      </c>
      <c r="B26" s="12">
        <v>500501</v>
      </c>
      <c r="C26" s="12">
        <v>50101</v>
      </c>
      <c r="D26" s="13" t="s">
        <v>35</v>
      </c>
      <c r="E26" s="13">
        <v>1</v>
      </c>
      <c r="F26" s="13" t="s">
        <v>22</v>
      </c>
      <c r="G26" s="14">
        <v>22</v>
      </c>
      <c r="H26" s="15" t="s">
        <v>25</v>
      </c>
      <c r="I26" s="16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8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8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8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8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  <c r="AN26" s="340"/>
    </row>
    <row r="27" spans="1:40" ht="25.5" outlineLevel="2" x14ac:dyDescent="0.2">
      <c r="A27" s="11" t="s">
        <v>27</v>
      </c>
      <c r="B27" s="12">
        <v>500601</v>
      </c>
      <c r="C27" s="12">
        <v>60101</v>
      </c>
      <c r="D27" s="13" t="s">
        <v>36</v>
      </c>
      <c r="E27" s="13">
        <v>1</v>
      </c>
      <c r="F27" s="13" t="s">
        <v>22</v>
      </c>
      <c r="G27" s="14" t="s">
        <v>23</v>
      </c>
      <c r="H27" s="15" t="s">
        <v>24</v>
      </c>
      <c r="I27" s="16">
        <v>15965</v>
      </c>
      <c r="J27" s="17">
        <v>75.623684210526321</v>
      </c>
      <c r="K27" s="17">
        <v>7489.5456140350889</v>
      </c>
      <c r="L27" s="17">
        <v>0</v>
      </c>
      <c r="M27" s="17">
        <v>8399.8307017543848</v>
      </c>
      <c r="N27" s="17">
        <v>0</v>
      </c>
      <c r="O27" s="18">
        <v>3991</v>
      </c>
      <c r="P27" s="17">
        <v>18.904736842105265</v>
      </c>
      <c r="Q27" s="17">
        <v>1872.2691228070175</v>
      </c>
      <c r="R27" s="17">
        <v>0</v>
      </c>
      <c r="S27" s="17">
        <v>2099.8261403508773</v>
      </c>
      <c r="T27" s="17">
        <v>0</v>
      </c>
      <c r="U27" s="18">
        <v>3992</v>
      </c>
      <c r="V27" s="17">
        <v>18.909473684210528</v>
      </c>
      <c r="W27" s="17">
        <v>1872.7382456140351</v>
      </c>
      <c r="X27" s="17">
        <v>0</v>
      </c>
      <c r="Y27" s="17">
        <v>2100.3522807017544</v>
      </c>
      <c r="Z27" s="17">
        <v>0</v>
      </c>
      <c r="AA27" s="18">
        <v>3991</v>
      </c>
      <c r="AB27" s="17">
        <v>18.904736842105265</v>
      </c>
      <c r="AC27" s="17">
        <v>1872.2691228070175</v>
      </c>
      <c r="AD27" s="17">
        <v>0</v>
      </c>
      <c r="AE27" s="17">
        <v>2099.8261403508773</v>
      </c>
      <c r="AF27" s="17">
        <v>0</v>
      </c>
      <c r="AG27" s="18">
        <v>3991</v>
      </c>
      <c r="AH27" s="17">
        <v>18.904736842105265</v>
      </c>
      <c r="AI27" s="17">
        <v>1872.2691228070175</v>
      </c>
      <c r="AJ27" s="17">
        <v>0</v>
      </c>
      <c r="AK27" s="17">
        <v>2099.8261403508773</v>
      </c>
      <c r="AL27" s="17">
        <v>0</v>
      </c>
      <c r="AN27" s="340"/>
    </row>
    <row r="28" spans="1:40" ht="25.5" outlineLevel="2" x14ac:dyDescent="0.2">
      <c r="A28" s="11" t="s">
        <v>27</v>
      </c>
      <c r="B28" s="12">
        <v>500601</v>
      </c>
      <c r="C28" s="12">
        <v>60101</v>
      </c>
      <c r="D28" s="13" t="s">
        <v>36</v>
      </c>
      <c r="E28" s="13">
        <v>1</v>
      </c>
      <c r="F28" s="13" t="s">
        <v>22</v>
      </c>
      <c r="G28" s="14">
        <v>22</v>
      </c>
      <c r="H28" s="15" t="s">
        <v>25</v>
      </c>
      <c r="I28" s="16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8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8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8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8">
        <v>0</v>
      </c>
      <c r="AH28" s="17">
        <v>0</v>
      </c>
      <c r="AI28" s="17">
        <v>0</v>
      </c>
      <c r="AJ28" s="17">
        <v>0</v>
      </c>
      <c r="AK28" s="17">
        <v>0</v>
      </c>
      <c r="AL28" s="17">
        <v>0</v>
      </c>
      <c r="AN28" s="340"/>
    </row>
    <row r="29" spans="1:40" ht="25.5" outlineLevel="2" x14ac:dyDescent="0.2">
      <c r="A29" s="11" t="s">
        <v>27</v>
      </c>
      <c r="B29" s="12">
        <v>500701</v>
      </c>
      <c r="C29" s="12">
        <v>70101</v>
      </c>
      <c r="D29" s="13" t="s">
        <v>37</v>
      </c>
      <c r="E29" s="13">
        <v>1</v>
      </c>
      <c r="F29" s="13" t="s">
        <v>22</v>
      </c>
      <c r="G29" s="14" t="s">
        <v>23</v>
      </c>
      <c r="H29" s="15" t="s">
        <v>24</v>
      </c>
      <c r="I29" s="16">
        <v>11686</v>
      </c>
      <c r="J29" s="17">
        <v>11441.515561653345</v>
      </c>
      <c r="K29" s="17">
        <v>185.44669689048925</v>
      </c>
      <c r="L29" s="17">
        <v>0</v>
      </c>
      <c r="M29" s="17">
        <v>59.037741456166422</v>
      </c>
      <c r="N29" s="17">
        <v>0</v>
      </c>
      <c r="O29" s="18">
        <v>2922</v>
      </c>
      <c r="P29" s="17">
        <v>2860.8684298434941</v>
      </c>
      <c r="Q29" s="17">
        <v>46.369608789492517</v>
      </c>
      <c r="R29" s="17">
        <v>0</v>
      </c>
      <c r="S29" s="17">
        <v>14.761961367013374</v>
      </c>
      <c r="T29" s="17">
        <v>0</v>
      </c>
      <c r="U29" s="18">
        <v>2921.0000000000005</v>
      </c>
      <c r="V29" s="17">
        <v>2859.8893509831782</v>
      </c>
      <c r="W29" s="17">
        <v>46.353739655752108</v>
      </c>
      <c r="X29" s="17">
        <v>0</v>
      </c>
      <c r="Y29" s="17">
        <v>14.756909361069837</v>
      </c>
      <c r="Z29" s="17">
        <v>0</v>
      </c>
      <c r="AA29" s="18">
        <v>2922</v>
      </c>
      <c r="AB29" s="17">
        <v>2860.8684298434941</v>
      </c>
      <c r="AC29" s="17">
        <v>46.369608789492517</v>
      </c>
      <c r="AD29" s="17">
        <v>0</v>
      </c>
      <c r="AE29" s="17">
        <v>14.761961367013374</v>
      </c>
      <c r="AF29" s="17">
        <v>0</v>
      </c>
      <c r="AG29" s="18">
        <v>2921.0000000000005</v>
      </c>
      <c r="AH29" s="17">
        <v>2859.8893509831782</v>
      </c>
      <c r="AI29" s="17">
        <v>46.353739655752108</v>
      </c>
      <c r="AJ29" s="17">
        <v>0</v>
      </c>
      <c r="AK29" s="17">
        <v>14.756909361069837</v>
      </c>
      <c r="AL29" s="17">
        <v>0</v>
      </c>
      <c r="AN29" s="340"/>
    </row>
    <row r="30" spans="1:40" ht="25.5" outlineLevel="2" x14ac:dyDescent="0.2">
      <c r="A30" s="11" t="s">
        <v>27</v>
      </c>
      <c r="B30" s="12">
        <v>500701</v>
      </c>
      <c r="C30" s="12">
        <v>70101</v>
      </c>
      <c r="D30" s="13" t="s">
        <v>37</v>
      </c>
      <c r="E30" s="13">
        <v>1</v>
      </c>
      <c r="F30" s="13" t="s">
        <v>22</v>
      </c>
      <c r="G30" s="14">
        <v>22</v>
      </c>
      <c r="H30" s="15" t="s">
        <v>25</v>
      </c>
      <c r="I30" s="16">
        <v>545</v>
      </c>
      <c r="J30" s="17">
        <v>533.59797887224647</v>
      </c>
      <c r="K30" s="17">
        <v>8.648677888526155</v>
      </c>
      <c r="L30" s="17">
        <v>0</v>
      </c>
      <c r="M30" s="17">
        <v>2.7533432392273403</v>
      </c>
      <c r="N30" s="17">
        <v>0</v>
      </c>
      <c r="O30" s="18">
        <v>136</v>
      </c>
      <c r="P30" s="17">
        <v>133.15472500298262</v>
      </c>
      <c r="Q30" s="17">
        <v>2.1582021886964351</v>
      </c>
      <c r="R30" s="17">
        <v>0</v>
      </c>
      <c r="S30" s="17">
        <v>0.68707280832095097</v>
      </c>
      <c r="T30" s="17">
        <v>0</v>
      </c>
      <c r="U30" s="18">
        <v>136.99999999999997</v>
      </c>
      <c r="V30" s="17">
        <v>134.13380386329865</v>
      </c>
      <c r="W30" s="17">
        <v>2.1740713224368498</v>
      </c>
      <c r="X30" s="17">
        <v>0</v>
      </c>
      <c r="Y30" s="17">
        <v>0.69212481426448735</v>
      </c>
      <c r="Z30" s="17">
        <v>0</v>
      </c>
      <c r="AA30" s="18">
        <v>136</v>
      </c>
      <c r="AB30" s="17">
        <v>133.15472500298262</v>
      </c>
      <c r="AC30" s="17">
        <v>2.1582021886964351</v>
      </c>
      <c r="AD30" s="17">
        <v>0</v>
      </c>
      <c r="AE30" s="17">
        <v>0.68707280832095097</v>
      </c>
      <c r="AF30" s="17">
        <v>0</v>
      </c>
      <c r="AG30" s="18">
        <v>136</v>
      </c>
      <c r="AH30" s="17">
        <v>133.15472500298262</v>
      </c>
      <c r="AI30" s="17">
        <v>2.1582021886964351</v>
      </c>
      <c r="AJ30" s="17">
        <v>0</v>
      </c>
      <c r="AK30" s="17">
        <v>0.68707280832095097</v>
      </c>
      <c r="AL30" s="17">
        <v>0</v>
      </c>
      <c r="AN30" s="340"/>
    </row>
    <row r="31" spans="1:40" ht="25.5" outlineLevel="2" x14ac:dyDescent="0.2">
      <c r="A31" s="11" t="s">
        <v>38</v>
      </c>
      <c r="B31" s="12">
        <v>500702</v>
      </c>
      <c r="C31" s="12">
        <v>70301</v>
      </c>
      <c r="D31" s="13" t="s">
        <v>39</v>
      </c>
      <c r="E31" s="13">
        <v>1</v>
      </c>
      <c r="F31" s="13" t="s">
        <v>22</v>
      </c>
      <c r="G31" s="14" t="s">
        <v>23</v>
      </c>
      <c r="H31" s="15" t="s">
        <v>24</v>
      </c>
      <c r="I31" s="16">
        <v>517</v>
      </c>
      <c r="J31" s="17">
        <v>26.460267764854162</v>
      </c>
      <c r="K31" s="17">
        <v>187.73203214915199</v>
      </c>
      <c r="L31" s="17">
        <v>5.3151022925876437E-2</v>
      </c>
      <c r="M31" s="17">
        <v>302.754549063068</v>
      </c>
      <c r="N31" s="17">
        <v>0</v>
      </c>
      <c r="O31" s="18">
        <v>129</v>
      </c>
      <c r="P31" s="17">
        <v>6.6022718407469769</v>
      </c>
      <c r="Q31" s="17">
        <v>46.842228524643339</v>
      </c>
      <c r="R31" s="17">
        <v>1.3262054076282514E-2</v>
      </c>
      <c r="S31" s="17">
        <v>75.54223758053341</v>
      </c>
      <c r="T31" s="17">
        <v>0</v>
      </c>
      <c r="U31" s="18">
        <v>130</v>
      </c>
      <c r="V31" s="17">
        <v>6.6534522426132332</v>
      </c>
      <c r="W31" s="17">
        <v>47.205346575221974</v>
      </c>
      <c r="X31" s="17">
        <v>1.3364860697028889E-2</v>
      </c>
      <c r="Y31" s="17">
        <v>76.127836321467768</v>
      </c>
      <c r="Z31" s="17">
        <v>0</v>
      </c>
      <c r="AA31" s="18">
        <v>129</v>
      </c>
      <c r="AB31" s="17">
        <v>6.6022718407469769</v>
      </c>
      <c r="AC31" s="17">
        <v>46.842228524643339</v>
      </c>
      <c r="AD31" s="17">
        <v>1.3262054076282514E-2</v>
      </c>
      <c r="AE31" s="17">
        <v>75.54223758053341</v>
      </c>
      <c r="AF31" s="17">
        <v>0</v>
      </c>
      <c r="AG31" s="18">
        <v>129</v>
      </c>
      <c r="AH31" s="17">
        <v>6.6022718407469769</v>
      </c>
      <c r="AI31" s="17">
        <v>46.842228524643339</v>
      </c>
      <c r="AJ31" s="17">
        <v>1.3262054076282514E-2</v>
      </c>
      <c r="AK31" s="17">
        <v>75.54223758053341</v>
      </c>
      <c r="AL31" s="17">
        <v>0</v>
      </c>
      <c r="AN31" s="340"/>
    </row>
    <row r="32" spans="1:40" ht="25.5" outlineLevel="2" x14ac:dyDescent="0.2">
      <c r="A32" s="11" t="s">
        <v>38</v>
      </c>
      <c r="B32" s="12">
        <v>500702</v>
      </c>
      <c r="C32" s="12">
        <v>70301</v>
      </c>
      <c r="D32" s="13" t="s">
        <v>39</v>
      </c>
      <c r="E32" s="13">
        <v>1</v>
      </c>
      <c r="F32" s="13" t="s">
        <v>22</v>
      </c>
      <c r="G32" s="14">
        <v>22</v>
      </c>
      <c r="H32" s="15" t="s">
        <v>25</v>
      </c>
      <c r="I32" s="16">
        <v>25</v>
      </c>
      <c r="J32" s="17">
        <v>1.2795100466563911</v>
      </c>
      <c r="K32" s="17">
        <v>9.0779512644657636</v>
      </c>
      <c r="L32" s="17">
        <v>2.570165518659402E-3</v>
      </c>
      <c r="M32" s="17">
        <v>14.639968523359189</v>
      </c>
      <c r="N32" s="17">
        <v>0</v>
      </c>
      <c r="O32" s="18">
        <v>6</v>
      </c>
      <c r="P32" s="17">
        <v>0.30708241119753382</v>
      </c>
      <c r="Q32" s="17">
        <v>2.1787083034717831</v>
      </c>
      <c r="R32" s="17">
        <v>6.1683972447825646E-4</v>
      </c>
      <c r="S32" s="17">
        <v>3.5135924456062049</v>
      </c>
      <c r="T32" s="17">
        <v>0</v>
      </c>
      <c r="U32" s="18">
        <v>7</v>
      </c>
      <c r="V32" s="17">
        <v>0.35826281306378949</v>
      </c>
      <c r="W32" s="17">
        <v>2.5418263540504138</v>
      </c>
      <c r="X32" s="17">
        <v>7.1964634522463252E-4</v>
      </c>
      <c r="Y32" s="17">
        <v>4.0991911865405726</v>
      </c>
      <c r="Z32" s="17">
        <v>0</v>
      </c>
      <c r="AA32" s="18">
        <v>6</v>
      </c>
      <c r="AB32" s="17">
        <v>0.30708241119753382</v>
      </c>
      <c r="AC32" s="17">
        <v>2.1787083034717831</v>
      </c>
      <c r="AD32" s="17">
        <v>6.1683972447825646E-4</v>
      </c>
      <c r="AE32" s="17">
        <v>3.5135924456062049</v>
      </c>
      <c r="AF32" s="17">
        <v>0</v>
      </c>
      <c r="AG32" s="18">
        <v>6</v>
      </c>
      <c r="AH32" s="17">
        <v>0.30708241119753382</v>
      </c>
      <c r="AI32" s="17">
        <v>2.1787083034717831</v>
      </c>
      <c r="AJ32" s="17">
        <v>6.1683972447825646E-4</v>
      </c>
      <c r="AK32" s="17">
        <v>3.5135924456062049</v>
      </c>
      <c r="AL32" s="17">
        <v>0</v>
      </c>
      <c r="AN32" s="340"/>
    </row>
    <row r="33" spans="1:40" ht="25.5" outlineLevel="2" x14ac:dyDescent="0.2">
      <c r="A33" s="11" t="s">
        <v>27</v>
      </c>
      <c r="B33" s="12">
        <v>500801</v>
      </c>
      <c r="C33" s="12">
        <v>80101</v>
      </c>
      <c r="D33" s="13" t="s">
        <v>40</v>
      </c>
      <c r="E33" s="13">
        <v>1</v>
      </c>
      <c r="F33" s="13" t="s">
        <v>22</v>
      </c>
      <c r="G33" s="14" t="s">
        <v>23</v>
      </c>
      <c r="H33" s="15" t="s">
        <v>24</v>
      </c>
      <c r="I33" s="16">
        <v>16342.000000000002</v>
      </c>
      <c r="J33" s="17">
        <v>836.39012729834963</v>
      </c>
      <c r="K33" s="17">
        <v>5934.0751825559801</v>
      </c>
      <c r="L33" s="17">
        <v>1.6800657962372778</v>
      </c>
      <c r="M33" s="17">
        <v>9569.8546243494347</v>
      </c>
      <c r="N33" s="17">
        <v>0</v>
      </c>
      <c r="O33" s="18">
        <v>4086.0000000000005</v>
      </c>
      <c r="P33" s="17">
        <v>209.12312202552053</v>
      </c>
      <c r="Q33" s="17">
        <v>1483.7003546642845</v>
      </c>
      <c r="R33" s="17">
        <v>0.42006785236969263</v>
      </c>
      <c r="S33" s="17">
        <v>2392.7564554578257</v>
      </c>
      <c r="T33" s="17">
        <v>0</v>
      </c>
      <c r="U33" s="18">
        <v>4085</v>
      </c>
      <c r="V33" s="17">
        <v>209.07194162365428</v>
      </c>
      <c r="W33" s="17">
        <v>1483.3372366137057</v>
      </c>
      <c r="X33" s="17">
        <v>0.41996504574894628</v>
      </c>
      <c r="Y33" s="17">
        <v>2392.1708567168912</v>
      </c>
      <c r="Z33" s="17">
        <v>0</v>
      </c>
      <c r="AA33" s="18">
        <v>4086.0000000000005</v>
      </c>
      <c r="AB33" s="17">
        <v>209.12312202552053</v>
      </c>
      <c r="AC33" s="17">
        <v>1483.7003546642845</v>
      </c>
      <c r="AD33" s="17">
        <v>0.42006785236969263</v>
      </c>
      <c r="AE33" s="17">
        <v>2392.7564554578257</v>
      </c>
      <c r="AF33" s="17">
        <v>0</v>
      </c>
      <c r="AG33" s="18">
        <v>4085</v>
      </c>
      <c r="AH33" s="17">
        <v>209.07194162365428</v>
      </c>
      <c r="AI33" s="17">
        <v>1483.3372366137057</v>
      </c>
      <c r="AJ33" s="17">
        <v>0.41996504574894628</v>
      </c>
      <c r="AK33" s="17">
        <v>2392.1708567168912</v>
      </c>
      <c r="AL33" s="17">
        <v>0</v>
      </c>
      <c r="AN33" s="340"/>
    </row>
    <row r="34" spans="1:40" ht="25.5" outlineLevel="2" x14ac:dyDescent="0.2">
      <c r="A34" s="11" t="s">
        <v>27</v>
      </c>
      <c r="B34" s="12">
        <v>500801</v>
      </c>
      <c r="C34" s="12">
        <v>80101</v>
      </c>
      <c r="D34" s="13" t="s">
        <v>40</v>
      </c>
      <c r="E34" s="13">
        <v>1</v>
      </c>
      <c r="F34" s="13" t="s">
        <v>22</v>
      </c>
      <c r="G34" s="14">
        <v>22</v>
      </c>
      <c r="H34" s="15" t="s">
        <v>25</v>
      </c>
      <c r="I34" s="16">
        <v>761</v>
      </c>
      <c r="J34" s="17">
        <v>38.948285820220541</v>
      </c>
      <c r="K34" s="17">
        <v>276.33283649033785</v>
      </c>
      <c r="L34" s="17">
        <v>7.8235838387992196E-2</v>
      </c>
      <c r="M34" s="17">
        <v>445.6406418510536</v>
      </c>
      <c r="N34" s="17">
        <v>0</v>
      </c>
      <c r="O34" s="18">
        <v>190</v>
      </c>
      <c r="P34" s="17">
        <v>9.7242763545885715</v>
      </c>
      <c r="Q34" s="17">
        <v>68.992429609939805</v>
      </c>
      <c r="R34" s="17">
        <v>1.9533257941811454E-2</v>
      </c>
      <c r="S34" s="17">
        <v>111.26376077752982</v>
      </c>
      <c r="T34" s="17">
        <v>0</v>
      </c>
      <c r="U34" s="18">
        <v>191</v>
      </c>
      <c r="V34" s="17">
        <v>9.775456756454826</v>
      </c>
      <c r="W34" s="17">
        <v>69.35554766051844</v>
      </c>
      <c r="X34" s="17">
        <v>1.9636064562557828E-2</v>
      </c>
      <c r="Y34" s="17">
        <v>111.84935951846418</v>
      </c>
      <c r="Z34" s="17">
        <v>0</v>
      </c>
      <c r="AA34" s="18">
        <v>190</v>
      </c>
      <c r="AB34" s="17">
        <v>9.7242763545885715</v>
      </c>
      <c r="AC34" s="17">
        <v>68.992429609939805</v>
      </c>
      <c r="AD34" s="17">
        <v>1.9533257941811454E-2</v>
      </c>
      <c r="AE34" s="17">
        <v>111.26376077752982</v>
      </c>
      <c r="AF34" s="17">
        <v>0</v>
      </c>
      <c r="AG34" s="18">
        <v>190</v>
      </c>
      <c r="AH34" s="17">
        <v>9.7242763545885715</v>
      </c>
      <c r="AI34" s="17">
        <v>68.992429609939805</v>
      </c>
      <c r="AJ34" s="17">
        <v>1.9533257941811454E-2</v>
      </c>
      <c r="AK34" s="17">
        <v>111.26376077752982</v>
      </c>
      <c r="AL34" s="17">
        <v>0</v>
      </c>
      <c r="AN34" s="340"/>
    </row>
    <row r="35" spans="1:40" ht="25.5" outlineLevel="2" x14ac:dyDescent="0.2">
      <c r="A35" s="11" t="s">
        <v>27</v>
      </c>
      <c r="B35" s="12">
        <v>500803</v>
      </c>
      <c r="C35" s="12">
        <v>80301</v>
      </c>
      <c r="D35" s="13" t="s">
        <v>41</v>
      </c>
      <c r="E35" s="13">
        <v>1</v>
      </c>
      <c r="F35" s="13" t="s">
        <v>22</v>
      </c>
      <c r="G35" s="14" t="s">
        <v>23</v>
      </c>
      <c r="H35" s="15" t="s">
        <v>24</v>
      </c>
      <c r="I35" s="16">
        <v>319</v>
      </c>
      <c r="J35" s="17">
        <v>3.9874999999999998</v>
      </c>
      <c r="K35" s="17">
        <v>124.609375</v>
      </c>
      <c r="L35" s="17">
        <v>0</v>
      </c>
      <c r="M35" s="17">
        <v>190.40312499999999</v>
      </c>
      <c r="N35" s="17">
        <v>0</v>
      </c>
      <c r="O35" s="18">
        <v>80</v>
      </c>
      <c r="P35" s="17">
        <v>1</v>
      </c>
      <c r="Q35" s="17">
        <v>31.25</v>
      </c>
      <c r="R35" s="17">
        <v>0</v>
      </c>
      <c r="S35" s="17">
        <v>47.75</v>
      </c>
      <c r="T35" s="17">
        <v>0</v>
      </c>
      <c r="U35" s="18">
        <v>80</v>
      </c>
      <c r="V35" s="17">
        <v>1</v>
      </c>
      <c r="W35" s="17">
        <v>31.25</v>
      </c>
      <c r="X35" s="17">
        <v>0</v>
      </c>
      <c r="Y35" s="17">
        <v>47.75</v>
      </c>
      <c r="Z35" s="17">
        <v>0</v>
      </c>
      <c r="AA35" s="18">
        <v>80</v>
      </c>
      <c r="AB35" s="17">
        <v>1</v>
      </c>
      <c r="AC35" s="17">
        <v>31.25</v>
      </c>
      <c r="AD35" s="17">
        <v>0</v>
      </c>
      <c r="AE35" s="17">
        <v>47.75</v>
      </c>
      <c r="AF35" s="17">
        <v>0</v>
      </c>
      <c r="AG35" s="18">
        <v>79</v>
      </c>
      <c r="AH35" s="17">
        <v>0.98750000000000004</v>
      </c>
      <c r="AI35" s="17">
        <v>30.859375</v>
      </c>
      <c r="AJ35" s="17">
        <v>0</v>
      </c>
      <c r="AK35" s="17">
        <v>47.153125000000003</v>
      </c>
      <c r="AL35" s="17">
        <v>0</v>
      </c>
      <c r="AN35" s="340"/>
    </row>
    <row r="36" spans="1:40" ht="25.5" outlineLevel="2" x14ac:dyDescent="0.2">
      <c r="A36" s="11" t="s">
        <v>27</v>
      </c>
      <c r="B36" s="12">
        <v>500803</v>
      </c>
      <c r="C36" s="12">
        <v>80301</v>
      </c>
      <c r="D36" s="13" t="s">
        <v>41</v>
      </c>
      <c r="E36" s="13">
        <v>1</v>
      </c>
      <c r="F36" s="13" t="s">
        <v>22</v>
      </c>
      <c r="G36" s="14">
        <v>22</v>
      </c>
      <c r="H36" s="15" t="s">
        <v>25</v>
      </c>
      <c r="I36" s="16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8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8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8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8">
        <v>0</v>
      </c>
      <c r="AH36" s="17">
        <v>0</v>
      </c>
      <c r="AI36" s="17">
        <v>0</v>
      </c>
      <c r="AJ36" s="17">
        <v>0</v>
      </c>
      <c r="AK36" s="17">
        <v>0</v>
      </c>
      <c r="AL36" s="17">
        <v>0</v>
      </c>
      <c r="AN36" s="340"/>
    </row>
    <row r="37" spans="1:40" ht="25.5" outlineLevel="2" x14ac:dyDescent="0.2">
      <c r="A37" s="11" t="s">
        <v>20</v>
      </c>
      <c r="B37" s="12">
        <v>500904</v>
      </c>
      <c r="C37" s="12">
        <v>90601</v>
      </c>
      <c r="D37" s="13" t="s">
        <v>42</v>
      </c>
      <c r="E37" s="13">
        <v>1</v>
      </c>
      <c r="F37" s="13" t="s">
        <v>22</v>
      </c>
      <c r="G37" s="14" t="s">
        <v>23</v>
      </c>
      <c r="H37" s="15" t="s">
        <v>24</v>
      </c>
      <c r="I37" s="16">
        <v>62</v>
      </c>
      <c r="J37" s="17">
        <v>7.1466239609408255</v>
      </c>
      <c r="K37" s="17">
        <v>12.393344229903054</v>
      </c>
      <c r="L37" s="17">
        <v>0</v>
      </c>
      <c r="M37" s="17">
        <v>42.438226735959653</v>
      </c>
      <c r="N37" s="17">
        <v>2.1805073196465467E-2</v>
      </c>
      <c r="O37" s="18">
        <v>15.999999999999998</v>
      </c>
      <c r="P37" s="17">
        <v>1.8442900544363421</v>
      </c>
      <c r="Q37" s="17">
        <v>3.1982823819104658</v>
      </c>
      <c r="R37" s="17">
        <v>0</v>
      </c>
      <c r="S37" s="17">
        <v>10.951800447989587</v>
      </c>
      <c r="T37" s="17">
        <v>5.6271156636039914E-3</v>
      </c>
      <c r="U37" s="18">
        <v>14.999999999999998</v>
      </c>
      <c r="V37" s="17">
        <v>1.7290219260340707</v>
      </c>
      <c r="W37" s="17">
        <v>2.9983897330410616</v>
      </c>
      <c r="X37" s="17">
        <v>0</v>
      </c>
      <c r="Y37" s="17">
        <v>10.267312919990237</v>
      </c>
      <c r="Z37" s="17">
        <v>5.2754209346287419E-3</v>
      </c>
      <c r="AA37" s="18">
        <v>15.999999999999998</v>
      </c>
      <c r="AB37" s="17">
        <v>1.8442900544363421</v>
      </c>
      <c r="AC37" s="17">
        <v>3.1982823819104658</v>
      </c>
      <c r="AD37" s="17">
        <v>0</v>
      </c>
      <c r="AE37" s="17">
        <v>10.951800447989587</v>
      </c>
      <c r="AF37" s="17">
        <v>5.6271156636039914E-3</v>
      </c>
      <c r="AG37" s="18">
        <v>14.999999999999998</v>
      </c>
      <c r="AH37" s="17">
        <v>1.7290219260340707</v>
      </c>
      <c r="AI37" s="17">
        <v>2.9983897330410616</v>
      </c>
      <c r="AJ37" s="17">
        <v>0</v>
      </c>
      <c r="AK37" s="17">
        <v>10.267312919990237</v>
      </c>
      <c r="AL37" s="17">
        <v>5.2754209346287419E-3</v>
      </c>
      <c r="AN37" s="340"/>
    </row>
    <row r="38" spans="1:40" ht="25.5" outlineLevel="2" x14ac:dyDescent="0.2">
      <c r="A38" s="11" t="s">
        <v>20</v>
      </c>
      <c r="B38" s="12">
        <v>500904</v>
      </c>
      <c r="C38" s="12">
        <v>90601</v>
      </c>
      <c r="D38" s="13" t="s">
        <v>42</v>
      </c>
      <c r="E38" s="13">
        <v>1</v>
      </c>
      <c r="F38" s="13" t="s">
        <v>22</v>
      </c>
      <c r="G38" s="14">
        <v>22</v>
      </c>
      <c r="H38" s="15" t="s">
        <v>25</v>
      </c>
      <c r="I38" s="16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8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8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8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8">
        <v>0</v>
      </c>
      <c r="AH38" s="17">
        <v>0</v>
      </c>
      <c r="AI38" s="17">
        <v>0</v>
      </c>
      <c r="AJ38" s="17">
        <v>0</v>
      </c>
      <c r="AK38" s="17">
        <v>0</v>
      </c>
      <c r="AL38" s="17">
        <v>0</v>
      </c>
      <c r="AN38" s="340"/>
    </row>
    <row r="39" spans="1:40" ht="25.5" outlineLevel="2" x14ac:dyDescent="0.2">
      <c r="A39" s="11" t="s">
        <v>27</v>
      </c>
      <c r="B39" s="12">
        <v>501001</v>
      </c>
      <c r="C39" s="12">
        <v>100101</v>
      </c>
      <c r="D39" s="13" t="s">
        <v>43</v>
      </c>
      <c r="E39" s="13">
        <v>1</v>
      </c>
      <c r="F39" s="13" t="s">
        <v>22</v>
      </c>
      <c r="G39" s="14" t="s">
        <v>23</v>
      </c>
      <c r="H39" s="15" t="s">
        <v>24</v>
      </c>
      <c r="I39" s="16">
        <v>20529</v>
      </c>
      <c r="J39" s="17">
        <v>2366.3394079702289</v>
      </c>
      <c r="K39" s="17">
        <v>4103.5961886399973</v>
      </c>
      <c r="L39" s="17">
        <v>0</v>
      </c>
      <c r="M39" s="17">
        <v>14051.844462298641</v>
      </c>
      <c r="N39" s="17">
        <v>7.2199410911328972</v>
      </c>
      <c r="O39" s="18">
        <v>5132</v>
      </c>
      <c r="P39" s="17">
        <v>591.55603496045671</v>
      </c>
      <c r="Q39" s="17">
        <v>1025.8490739977819</v>
      </c>
      <c r="R39" s="17">
        <v>0</v>
      </c>
      <c r="S39" s="17">
        <v>3512.7899936926601</v>
      </c>
      <c r="T39" s="17">
        <v>1.8048973491009803</v>
      </c>
      <c r="U39" s="18">
        <v>5133</v>
      </c>
      <c r="V39" s="17">
        <v>591.67130308885896</v>
      </c>
      <c r="W39" s="17">
        <v>1026.0489666466513</v>
      </c>
      <c r="X39" s="17">
        <v>0</v>
      </c>
      <c r="Y39" s="17">
        <v>3513.4744812206595</v>
      </c>
      <c r="Z39" s="17">
        <v>1.8052490438299555</v>
      </c>
      <c r="AA39" s="18">
        <v>5132</v>
      </c>
      <c r="AB39" s="17">
        <v>591.55603496045671</v>
      </c>
      <c r="AC39" s="17">
        <v>1025.8490739977819</v>
      </c>
      <c r="AD39" s="17">
        <v>0</v>
      </c>
      <c r="AE39" s="17">
        <v>3512.7899936926601</v>
      </c>
      <c r="AF39" s="17">
        <v>1.8048973491009803</v>
      </c>
      <c r="AG39" s="18">
        <v>5132</v>
      </c>
      <c r="AH39" s="17">
        <v>591.55603496045671</v>
      </c>
      <c r="AI39" s="17">
        <v>1025.8490739977819</v>
      </c>
      <c r="AJ39" s="17">
        <v>0</v>
      </c>
      <c r="AK39" s="17">
        <v>3512.7899936926601</v>
      </c>
      <c r="AL39" s="17">
        <v>1.8048973491009803</v>
      </c>
      <c r="AN39" s="340"/>
    </row>
    <row r="40" spans="1:40" ht="25.5" outlineLevel="2" x14ac:dyDescent="0.2">
      <c r="A40" s="11" t="s">
        <v>27</v>
      </c>
      <c r="B40" s="12">
        <v>501001</v>
      </c>
      <c r="C40" s="12">
        <v>100101</v>
      </c>
      <c r="D40" s="13" t="s">
        <v>43</v>
      </c>
      <c r="E40" s="13">
        <v>1</v>
      </c>
      <c r="F40" s="13" t="s">
        <v>22</v>
      </c>
      <c r="G40" s="14">
        <v>22</v>
      </c>
      <c r="H40" s="15" t="s">
        <v>25</v>
      </c>
      <c r="I40" s="16">
        <v>1400</v>
      </c>
      <c r="J40" s="17">
        <v>161.37537976317992</v>
      </c>
      <c r="K40" s="17">
        <v>279.84970841716574</v>
      </c>
      <c r="L40" s="17">
        <v>0</v>
      </c>
      <c r="M40" s="17">
        <v>958.28253919908889</v>
      </c>
      <c r="N40" s="17">
        <v>0.49237262056534925</v>
      </c>
      <c r="O40" s="18">
        <v>350</v>
      </c>
      <c r="P40" s="17">
        <v>40.34384494079498</v>
      </c>
      <c r="Q40" s="17">
        <v>69.962427104291436</v>
      </c>
      <c r="R40" s="17">
        <v>0</v>
      </c>
      <c r="S40" s="17">
        <v>239.57063479977222</v>
      </c>
      <c r="T40" s="17">
        <v>0.12309315514133731</v>
      </c>
      <c r="U40" s="18">
        <v>350</v>
      </c>
      <c r="V40" s="17">
        <v>40.34384494079498</v>
      </c>
      <c r="W40" s="17">
        <v>69.962427104291436</v>
      </c>
      <c r="X40" s="17">
        <v>0</v>
      </c>
      <c r="Y40" s="17">
        <v>239.57063479977222</v>
      </c>
      <c r="Z40" s="17">
        <v>0.12309315514133731</v>
      </c>
      <c r="AA40" s="18">
        <v>350</v>
      </c>
      <c r="AB40" s="17">
        <v>40.34384494079498</v>
      </c>
      <c r="AC40" s="17">
        <v>69.962427104291436</v>
      </c>
      <c r="AD40" s="17">
        <v>0</v>
      </c>
      <c r="AE40" s="17">
        <v>239.57063479977222</v>
      </c>
      <c r="AF40" s="17">
        <v>0.12309315514133731</v>
      </c>
      <c r="AG40" s="18">
        <v>350</v>
      </c>
      <c r="AH40" s="17">
        <v>40.34384494079498</v>
      </c>
      <c r="AI40" s="17">
        <v>69.962427104291436</v>
      </c>
      <c r="AJ40" s="17">
        <v>0</v>
      </c>
      <c r="AK40" s="17">
        <v>239.57063479977222</v>
      </c>
      <c r="AL40" s="17">
        <v>0.12309315514133731</v>
      </c>
      <c r="AN40" s="340"/>
    </row>
    <row r="41" spans="1:40" ht="25.5" outlineLevel="2" x14ac:dyDescent="0.2">
      <c r="A41" s="11" t="s">
        <v>27</v>
      </c>
      <c r="B41" s="12">
        <v>501006</v>
      </c>
      <c r="C41" s="12">
        <v>100601</v>
      </c>
      <c r="D41" s="13" t="s">
        <v>44</v>
      </c>
      <c r="E41" s="13">
        <v>1</v>
      </c>
      <c r="F41" s="13" t="s">
        <v>22</v>
      </c>
      <c r="G41" s="14" t="s">
        <v>23</v>
      </c>
      <c r="H41" s="15" t="s">
        <v>24</v>
      </c>
      <c r="I41" s="16">
        <v>187</v>
      </c>
      <c r="J41" s="17">
        <v>45.628</v>
      </c>
      <c r="K41" s="17">
        <v>59.84</v>
      </c>
      <c r="L41" s="17">
        <v>0</v>
      </c>
      <c r="M41" s="17">
        <v>81.531999999999996</v>
      </c>
      <c r="N41" s="17">
        <v>0</v>
      </c>
      <c r="O41" s="18">
        <v>47</v>
      </c>
      <c r="P41" s="17">
        <v>11.468</v>
      </c>
      <c r="Q41" s="17">
        <v>15.040000000000001</v>
      </c>
      <c r="R41" s="17">
        <v>0</v>
      </c>
      <c r="S41" s="17">
        <v>20.492000000000001</v>
      </c>
      <c r="T41" s="17">
        <v>0</v>
      </c>
      <c r="U41" s="18">
        <v>47</v>
      </c>
      <c r="V41" s="17">
        <v>11.468</v>
      </c>
      <c r="W41" s="17">
        <v>15.040000000000001</v>
      </c>
      <c r="X41" s="17">
        <v>0</v>
      </c>
      <c r="Y41" s="17">
        <v>20.492000000000001</v>
      </c>
      <c r="Z41" s="17">
        <v>0</v>
      </c>
      <c r="AA41" s="18">
        <v>47</v>
      </c>
      <c r="AB41" s="17">
        <v>11.468</v>
      </c>
      <c r="AC41" s="17">
        <v>15.040000000000001</v>
      </c>
      <c r="AD41" s="17">
        <v>0</v>
      </c>
      <c r="AE41" s="17">
        <v>20.492000000000001</v>
      </c>
      <c r="AF41" s="17">
        <v>0</v>
      </c>
      <c r="AG41" s="18">
        <v>46</v>
      </c>
      <c r="AH41" s="17">
        <v>11.224</v>
      </c>
      <c r="AI41" s="17">
        <v>14.72</v>
      </c>
      <c r="AJ41" s="17">
        <v>0</v>
      </c>
      <c r="AK41" s="17">
        <v>20.056000000000001</v>
      </c>
      <c r="AL41" s="17">
        <v>0</v>
      </c>
      <c r="AN41" s="340"/>
    </row>
    <row r="42" spans="1:40" ht="25.5" outlineLevel="2" x14ac:dyDescent="0.2">
      <c r="A42" s="11" t="s">
        <v>27</v>
      </c>
      <c r="B42" s="12">
        <v>501006</v>
      </c>
      <c r="C42" s="12">
        <v>100601</v>
      </c>
      <c r="D42" s="13" t="s">
        <v>44</v>
      </c>
      <c r="E42" s="13">
        <v>1</v>
      </c>
      <c r="F42" s="13" t="s">
        <v>22</v>
      </c>
      <c r="G42" s="14">
        <v>22</v>
      </c>
      <c r="H42" s="15" t="s">
        <v>25</v>
      </c>
      <c r="I42" s="16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8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8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8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8">
        <v>0</v>
      </c>
      <c r="AH42" s="17">
        <v>0</v>
      </c>
      <c r="AI42" s="17">
        <v>0</v>
      </c>
      <c r="AJ42" s="17">
        <v>0</v>
      </c>
      <c r="AK42" s="17">
        <v>0</v>
      </c>
      <c r="AL42" s="17">
        <v>0</v>
      </c>
      <c r="AN42" s="340"/>
    </row>
    <row r="43" spans="1:40" ht="25.5" outlineLevel="2" x14ac:dyDescent="0.2">
      <c r="A43" s="11" t="s">
        <v>27</v>
      </c>
      <c r="B43" s="12">
        <v>501101</v>
      </c>
      <c r="C43" s="12">
        <v>110101</v>
      </c>
      <c r="D43" s="13" t="s">
        <v>45</v>
      </c>
      <c r="E43" s="13">
        <v>1</v>
      </c>
      <c r="F43" s="13" t="s">
        <v>22</v>
      </c>
      <c r="G43" s="14" t="s">
        <v>23</v>
      </c>
      <c r="H43" s="15" t="s">
        <v>24</v>
      </c>
      <c r="I43" s="16">
        <v>6722.0000000000009</v>
      </c>
      <c r="J43" s="17">
        <v>72.5976</v>
      </c>
      <c r="K43" s="17">
        <v>5041.5</v>
      </c>
      <c r="L43" s="17">
        <v>55.120400000000011</v>
      </c>
      <c r="M43" s="17">
        <v>1539.3380000000002</v>
      </c>
      <c r="N43" s="17">
        <v>13.443999999999999</v>
      </c>
      <c r="O43" s="18">
        <v>1681.0000000000002</v>
      </c>
      <c r="P43" s="17">
        <v>18.154800000000002</v>
      </c>
      <c r="Q43" s="17">
        <v>1260.75</v>
      </c>
      <c r="R43" s="17">
        <v>13.784200000000002</v>
      </c>
      <c r="S43" s="17">
        <v>384.94900000000001</v>
      </c>
      <c r="T43" s="17">
        <v>3.3620000000000001</v>
      </c>
      <c r="U43" s="18">
        <v>1680</v>
      </c>
      <c r="V43" s="17">
        <v>18.144000000000002</v>
      </c>
      <c r="W43" s="17">
        <v>1260</v>
      </c>
      <c r="X43" s="17">
        <v>13.776000000000002</v>
      </c>
      <c r="Y43" s="17">
        <v>384.72</v>
      </c>
      <c r="Z43" s="17">
        <v>3.36</v>
      </c>
      <c r="AA43" s="18">
        <v>1681.0000000000002</v>
      </c>
      <c r="AB43" s="17">
        <v>18.154800000000002</v>
      </c>
      <c r="AC43" s="17">
        <v>1260.75</v>
      </c>
      <c r="AD43" s="17">
        <v>13.784200000000002</v>
      </c>
      <c r="AE43" s="17">
        <v>384.94900000000001</v>
      </c>
      <c r="AF43" s="17">
        <v>3.3620000000000001</v>
      </c>
      <c r="AG43" s="18">
        <v>1680</v>
      </c>
      <c r="AH43" s="17">
        <v>18.144000000000002</v>
      </c>
      <c r="AI43" s="17">
        <v>1260</v>
      </c>
      <c r="AJ43" s="17">
        <v>13.776000000000002</v>
      </c>
      <c r="AK43" s="17">
        <v>384.72</v>
      </c>
      <c r="AL43" s="17">
        <v>3.36</v>
      </c>
      <c r="AN43" s="340"/>
    </row>
    <row r="44" spans="1:40" ht="25.5" outlineLevel="2" x14ac:dyDescent="0.2">
      <c r="A44" s="11" t="s">
        <v>27</v>
      </c>
      <c r="B44" s="12">
        <v>501101</v>
      </c>
      <c r="C44" s="12">
        <v>110101</v>
      </c>
      <c r="D44" s="13" t="s">
        <v>45</v>
      </c>
      <c r="E44" s="13">
        <v>1</v>
      </c>
      <c r="F44" s="13" t="s">
        <v>22</v>
      </c>
      <c r="G44" s="14">
        <v>22</v>
      </c>
      <c r="H44" s="15" t="s">
        <v>25</v>
      </c>
      <c r="I44" s="16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8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8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8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8">
        <v>0</v>
      </c>
      <c r="AH44" s="17">
        <v>0</v>
      </c>
      <c r="AI44" s="17">
        <v>0</v>
      </c>
      <c r="AJ44" s="17">
        <v>0</v>
      </c>
      <c r="AK44" s="17">
        <v>0</v>
      </c>
      <c r="AL44" s="17">
        <v>0</v>
      </c>
      <c r="AN44" s="340"/>
    </row>
    <row r="45" spans="1:40" ht="25.5" outlineLevel="2" x14ac:dyDescent="0.2">
      <c r="A45" s="11" t="s">
        <v>27</v>
      </c>
      <c r="B45" s="12">
        <v>501301</v>
      </c>
      <c r="C45" s="12">
        <v>130101</v>
      </c>
      <c r="D45" s="13" t="s">
        <v>46</v>
      </c>
      <c r="E45" s="13">
        <v>1</v>
      </c>
      <c r="F45" s="13" t="s">
        <v>22</v>
      </c>
      <c r="G45" s="14" t="s">
        <v>23</v>
      </c>
      <c r="H45" s="15" t="s">
        <v>24</v>
      </c>
      <c r="I45" s="16">
        <v>8576</v>
      </c>
      <c r="J45" s="17">
        <v>585.11067398281386</v>
      </c>
      <c r="K45" s="17">
        <v>426.18076405424989</v>
      </c>
      <c r="L45" s="17">
        <v>21.309038202712497</v>
      </c>
      <c r="M45" s="17">
        <v>7543.3995237602239</v>
      </c>
      <c r="N45" s="17">
        <v>0</v>
      </c>
      <c r="O45" s="18">
        <v>2144</v>
      </c>
      <c r="P45" s="17">
        <v>146.27766849570347</v>
      </c>
      <c r="Q45" s="17">
        <v>106.54519101356247</v>
      </c>
      <c r="R45" s="17">
        <v>5.3272595506781242</v>
      </c>
      <c r="S45" s="17">
        <v>1885.849880940056</v>
      </c>
      <c r="T45" s="17">
        <v>0</v>
      </c>
      <c r="U45" s="18">
        <v>2144</v>
      </c>
      <c r="V45" s="17">
        <v>146.27766849570347</v>
      </c>
      <c r="W45" s="17">
        <v>106.54519101356247</v>
      </c>
      <c r="X45" s="17">
        <v>5.3272595506781242</v>
      </c>
      <c r="Y45" s="17">
        <v>1885.849880940056</v>
      </c>
      <c r="Z45" s="17">
        <v>0</v>
      </c>
      <c r="AA45" s="18">
        <v>2144</v>
      </c>
      <c r="AB45" s="17">
        <v>146.27766849570347</v>
      </c>
      <c r="AC45" s="17">
        <v>106.54519101356247</v>
      </c>
      <c r="AD45" s="17">
        <v>5.3272595506781242</v>
      </c>
      <c r="AE45" s="17">
        <v>1885.849880940056</v>
      </c>
      <c r="AF45" s="17">
        <v>0</v>
      </c>
      <c r="AG45" s="18">
        <v>2144</v>
      </c>
      <c r="AH45" s="17">
        <v>146.27766849570347</v>
      </c>
      <c r="AI45" s="17">
        <v>106.54519101356247</v>
      </c>
      <c r="AJ45" s="17">
        <v>5.3272595506781242</v>
      </c>
      <c r="AK45" s="17">
        <v>1885.849880940056</v>
      </c>
      <c r="AL45" s="17">
        <v>0</v>
      </c>
      <c r="AN45" s="340"/>
    </row>
    <row r="46" spans="1:40" ht="25.5" outlineLevel="2" x14ac:dyDescent="0.2">
      <c r="A46" s="11" t="s">
        <v>27</v>
      </c>
      <c r="B46" s="12">
        <v>501301</v>
      </c>
      <c r="C46" s="12">
        <v>130101</v>
      </c>
      <c r="D46" s="13" t="s">
        <v>46</v>
      </c>
      <c r="E46" s="13">
        <v>1</v>
      </c>
      <c r="F46" s="13" t="s">
        <v>22</v>
      </c>
      <c r="G46" s="14">
        <v>22</v>
      </c>
      <c r="H46" s="15" t="s">
        <v>25</v>
      </c>
      <c r="I46" s="16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8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8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8">
        <v>0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8">
        <v>0</v>
      </c>
      <c r="AH46" s="17">
        <v>0</v>
      </c>
      <c r="AI46" s="17">
        <v>0</v>
      </c>
      <c r="AJ46" s="17">
        <v>0</v>
      </c>
      <c r="AK46" s="17">
        <v>0</v>
      </c>
      <c r="AL46" s="17">
        <v>0</v>
      </c>
      <c r="AN46" s="340"/>
    </row>
    <row r="47" spans="1:40" ht="25.5" outlineLevel="2" x14ac:dyDescent="0.2">
      <c r="A47" s="11" t="s">
        <v>27</v>
      </c>
      <c r="B47" s="12">
        <v>501411</v>
      </c>
      <c r="C47" s="12">
        <v>141101</v>
      </c>
      <c r="D47" s="13" t="s">
        <v>47</v>
      </c>
      <c r="E47" s="13">
        <v>1</v>
      </c>
      <c r="F47" s="13" t="s">
        <v>22</v>
      </c>
      <c r="G47" s="14" t="s">
        <v>23</v>
      </c>
      <c r="H47" s="15" t="s">
        <v>24</v>
      </c>
      <c r="I47" s="16">
        <v>11784</v>
      </c>
      <c r="J47" s="17">
        <v>2504.8919354838708</v>
      </c>
      <c r="K47" s="17">
        <v>8198.9080645161303</v>
      </c>
      <c r="L47" s="17">
        <v>0</v>
      </c>
      <c r="M47" s="17">
        <v>1080.1999999999998</v>
      </c>
      <c r="N47" s="17">
        <v>0</v>
      </c>
      <c r="O47" s="18">
        <v>2946</v>
      </c>
      <c r="P47" s="17">
        <v>626.22298387096771</v>
      </c>
      <c r="Q47" s="17">
        <v>2049.7270161290326</v>
      </c>
      <c r="R47" s="17">
        <v>0</v>
      </c>
      <c r="S47" s="17">
        <v>270.04999999999995</v>
      </c>
      <c r="T47" s="17">
        <v>0</v>
      </c>
      <c r="U47" s="18">
        <v>2946</v>
      </c>
      <c r="V47" s="17">
        <v>626.22298387096771</v>
      </c>
      <c r="W47" s="17">
        <v>2049.7270161290326</v>
      </c>
      <c r="X47" s="17">
        <v>0</v>
      </c>
      <c r="Y47" s="17">
        <v>270.04999999999995</v>
      </c>
      <c r="Z47" s="17">
        <v>0</v>
      </c>
      <c r="AA47" s="18">
        <v>2946</v>
      </c>
      <c r="AB47" s="17">
        <v>626.22298387096771</v>
      </c>
      <c r="AC47" s="17">
        <v>2049.7270161290326</v>
      </c>
      <c r="AD47" s="17">
        <v>0</v>
      </c>
      <c r="AE47" s="17">
        <v>270.04999999999995</v>
      </c>
      <c r="AF47" s="17">
        <v>0</v>
      </c>
      <c r="AG47" s="18">
        <v>2946</v>
      </c>
      <c r="AH47" s="17">
        <v>626.22298387096771</v>
      </c>
      <c r="AI47" s="17">
        <v>2049.7270161290326</v>
      </c>
      <c r="AJ47" s="17">
        <v>0</v>
      </c>
      <c r="AK47" s="17">
        <v>270.04999999999995</v>
      </c>
      <c r="AL47" s="17">
        <v>0</v>
      </c>
      <c r="AN47" s="340"/>
    </row>
    <row r="48" spans="1:40" ht="25.5" outlineLevel="2" x14ac:dyDescent="0.2">
      <c r="A48" s="11" t="s">
        <v>27</v>
      </c>
      <c r="B48" s="12">
        <v>501411</v>
      </c>
      <c r="C48" s="12">
        <v>141101</v>
      </c>
      <c r="D48" s="13" t="s">
        <v>47</v>
      </c>
      <c r="E48" s="13">
        <v>1</v>
      </c>
      <c r="F48" s="13" t="s">
        <v>22</v>
      </c>
      <c r="G48" s="14">
        <v>22</v>
      </c>
      <c r="H48" s="15" t="s">
        <v>25</v>
      </c>
      <c r="I48" s="16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8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8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8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8">
        <v>0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N48" s="340"/>
    </row>
    <row r="49" spans="1:40" ht="25.5" outlineLevel="2" x14ac:dyDescent="0.2">
      <c r="A49" s="11" t="s">
        <v>27</v>
      </c>
      <c r="B49" s="12">
        <v>501501</v>
      </c>
      <c r="C49" s="12">
        <v>150101</v>
      </c>
      <c r="D49" s="13" t="s">
        <v>48</v>
      </c>
      <c r="E49" s="13">
        <v>1</v>
      </c>
      <c r="F49" s="13" t="s">
        <v>22</v>
      </c>
      <c r="G49" s="14" t="s">
        <v>23</v>
      </c>
      <c r="H49" s="15" t="s">
        <v>24</v>
      </c>
      <c r="I49" s="16">
        <v>29399</v>
      </c>
      <c r="J49" s="17">
        <v>22287.458295250894</v>
      </c>
      <c r="K49" s="17">
        <v>2667.5114157706093</v>
      </c>
      <c r="L49" s="17">
        <v>81.005309139784941</v>
      </c>
      <c r="M49" s="17">
        <v>4360.3906608422931</v>
      </c>
      <c r="N49" s="17">
        <v>2.6343189964157703</v>
      </c>
      <c r="O49" s="18">
        <v>7349.9999999999991</v>
      </c>
      <c r="P49" s="17">
        <v>5572.0540994623652</v>
      </c>
      <c r="Q49" s="17">
        <v>666.90053763440858</v>
      </c>
      <c r="R49" s="17">
        <v>20.252016129032256</v>
      </c>
      <c r="S49" s="17">
        <v>1090.1347446236557</v>
      </c>
      <c r="T49" s="17">
        <v>0.65860215053763438</v>
      </c>
      <c r="U49" s="18">
        <v>7349.9999999999991</v>
      </c>
      <c r="V49" s="17">
        <v>5572.0540994623652</v>
      </c>
      <c r="W49" s="17">
        <v>666.90053763440858</v>
      </c>
      <c r="X49" s="17">
        <v>20.252016129032256</v>
      </c>
      <c r="Y49" s="17">
        <v>1090.1347446236557</v>
      </c>
      <c r="Z49" s="17">
        <v>0.65860215053763438</v>
      </c>
      <c r="AA49" s="18">
        <v>7349.9999999999991</v>
      </c>
      <c r="AB49" s="17">
        <v>5572.0540994623652</v>
      </c>
      <c r="AC49" s="17">
        <v>666.90053763440858</v>
      </c>
      <c r="AD49" s="17">
        <v>20.252016129032256</v>
      </c>
      <c r="AE49" s="17">
        <v>1090.1347446236557</v>
      </c>
      <c r="AF49" s="17">
        <v>0.65860215053763438</v>
      </c>
      <c r="AG49" s="18">
        <v>7349.0000000000009</v>
      </c>
      <c r="AH49" s="17">
        <v>5571.2959968637997</v>
      </c>
      <c r="AI49" s="17">
        <v>666.8098028673835</v>
      </c>
      <c r="AJ49" s="17">
        <v>20.249260752688169</v>
      </c>
      <c r="AK49" s="17">
        <v>1089.986426971326</v>
      </c>
      <c r="AL49" s="17">
        <v>0.65851254480286736</v>
      </c>
      <c r="AN49" s="340"/>
    </row>
    <row r="50" spans="1:40" ht="25.5" outlineLevel="2" x14ac:dyDescent="0.2">
      <c r="A50" s="11" t="s">
        <v>27</v>
      </c>
      <c r="B50" s="12">
        <v>501501</v>
      </c>
      <c r="C50" s="12">
        <v>150101</v>
      </c>
      <c r="D50" s="13" t="s">
        <v>48</v>
      </c>
      <c r="E50" s="13">
        <v>1</v>
      </c>
      <c r="F50" s="13" t="s">
        <v>22</v>
      </c>
      <c r="G50" s="14">
        <v>22</v>
      </c>
      <c r="H50" s="15" t="s">
        <v>25</v>
      </c>
      <c r="I50" s="16">
        <v>3576</v>
      </c>
      <c r="J50" s="17">
        <v>2710.9748924731184</v>
      </c>
      <c r="K50" s="17">
        <v>324.4675268817204</v>
      </c>
      <c r="L50" s="17">
        <v>9.8532258064516114</v>
      </c>
      <c r="M50" s="17">
        <v>530.38392473118267</v>
      </c>
      <c r="N50" s="17">
        <v>0.32043010752688172</v>
      </c>
      <c r="O50" s="18">
        <v>894</v>
      </c>
      <c r="P50" s="17">
        <v>677.7437231182796</v>
      </c>
      <c r="Q50" s="17">
        <v>81.116881720430101</v>
      </c>
      <c r="R50" s="17">
        <v>2.4633064516129028</v>
      </c>
      <c r="S50" s="17">
        <v>132.59598118279567</v>
      </c>
      <c r="T50" s="17">
        <v>8.0107526881720431E-2</v>
      </c>
      <c r="U50" s="18">
        <v>894</v>
      </c>
      <c r="V50" s="17">
        <v>677.7437231182796</v>
      </c>
      <c r="W50" s="17">
        <v>81.116881720430101</v>
      </c>
      <c r="X50" s="17">
        <v>2.4633064516129028</v>
      </c>
      <c r="Y50" s="17">
        <v>132.59598118279567</v>
      </c>
      <c r="Z50" s="17">
        <v>8.0107526881720431E-2</v>
      </c>
      <c r="AA50" s="18">
        <v>894</v>
      </c>
      <c r="AB50" s="17">
        <v>677.7437231182796</v>
      </c>
      <c r="AC50" s="17">
        <v>81.116881720430101</v>
      </c>
      <c r="AD50" s="17">
        <v>2.4633064516129028</v>
      </c>
      <c r="AE50" s="17">
        <v>132.59598118279567</v>
      </c>
      <c r="AF50" s="17">
        <v>8.0107526881720431E-2</v>
      </c>
      <c r="AG50" s="18">
        <v>894</v>
      </c>
      <c r="AH50" s="17">
        <v>677.7437231182796</v>
      </c>
      <c r="AI50" s="17">
        <v>81.116881720430101</v>
      </c>
      <c r="AJ50" s="17">
        <v>2.4633064516129028</v>
      </c>
      <c r="AK50" s="17">
        <v>132.59598118279567</v>
      </c>
      <c r="AL50" s="17">
        <v>8.0107526881720431E-2</v>
      </c>
      <c r="AN50" s="340"/>
    </row>
    <row r="51" spans="1:40" ht="25.5" outlineLevel="2" x14ac:dyDescent="0.2">
      <c r="A51" s="11" t="s">
        <v>27</v>
      </c>
      <c r="B51" s="12">
        <v>501506</v>
      </c>
      <c r="C51" s="12">
        <v>150701</v>
      </c>
      <c r="D51" s="13" t="s">
        <v>49</v>
      </c>
      <c r="E51" s="13">
        <v>1</v>
      </c>
      <c r="F51" s="13" t="s">
        <v>22</v>
      </c>
      <c r="G51" s="14" t="s">
        <v>23</v>
      </c>
      <c r="H51" s="15" t="s">
        <v>24</v>
      </c>
      <c r="I51" s="16">
        <v>622</v>
      </c>
      <c r="J51" s="17">
        <v>353.36034482758623</v>
      </c>
      <c r="K51" s="17">
        <v>133.51551724137931</v>
      </c>
      <c r="L51" s="17">
        <v>1.0724137931034483</v>
      </c>
      <c r="M51" s="17">
        <v>133.51551724137931</v>
      </c>
      <c r="N51" s="17">
        <v>0.53620689655172415</v>
      </c>
      <c r="O51" s="18">
        <v>156.00000000000003</v>
      </c>
      <c r="P51" s="17">
        <v>88.624137931034497</v>
      </c>
      <c r="Q51" s="17">
        <v>33.486206896551728</v>
      </c>
      <c r="R51" s="17">
        <v>0.26896551724137929</v>
      </c>
      <c r="S51" s="17">
        <v>33.486206896551728</v>
      </c>
      <c r="T51" s="17">
        <v>0.13448275862068965</v>
      </c>
      <c r="U51" s="18">
        <v>155.00000000000003</v>
      </c>
      <c r="V51" s="17">
        <v>88.056034482758633</v>
      </c>
      <c r="W51" s="17">
        <v>33.271551724137936</v>
      </c>
      <c r="X51" s="17">
        <v>0.26724137931034481</v>
      </c>
      <c r="Y51" s="17">
        <v>33.271551724137936</v>
      </c>
      <c r="Z51" s="17">
        <v>0.1336206896551724</v>
      </c>
      <c r="AA51" s="18">
        <v>156.00000000000003</v>
      </c>
      <c r="AB51" s="17">
        <v>88.624137931034497</v>
      </c>
      <c r="AC51" s="17">
        <v>33.486206896551728</v>
      </c>
      <c r="AD51" s="17">
        <v>0.26896551724137929</v>
      </c>
      <c r="AE51" s="17">
        <v>33.486206896551728</v>
      </c>
      <c r="AF51" s="17">
        <v>0.13448275862068965</v>
      </c>
      <c r="AG51" s="18">
        <v>155.00000000000003</v>
      </c>
      <c r="AH51" s="17">
        <v>88.056034482758633</v>
      </c>
      <c r="AI51" s="17">
        <v>33.271551724137936</v>
      </c>
      <c r="AJ51" s="17">
        <v>0.26724137931034481</v>
      </c>
      <c r="AK51" s="17">
        <v>33.271551724137936</v>
      </c>
      <c r="AL51" s="17">
        <v>0.1336206896551724</v>
      </c>
      <c r="AN51" s="340"/>
    </row>
    <row r="52" spans="1:40" ht="25.5" outlineLevel="2" x14ac:dyDescent="0.2">
      <c r="A52" s="11" t="s">
        <v>27</v>
      </c>
      <c r="B52" s="12">
        <v>501506</v>
      </c>
      <c r="C52" s="12">
        <v>150701</v>
      </c>
      <c r="D52" s="13" t="s">
        <v>49</v>
      </c>
      <c r="E52" s="13">
        <v>1</v>
      </c>
      <c r="F52" s="13" t="s">
        <v>22</v>
      </c>
      <c r="G52" s="14">
        <v>22</v>
      </c>
      <c r="H52" s="15" t="s">
        <v>25</v>
      </c>
      <c r="I52" s="16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8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8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8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8">
        <v>0</v>
      </c>
      <c r="AH52" s="17">
        <v>0</v>
      </c>
      <c r="AI52" s="17">
        <v>0</v>
      </c>
      <c r="AJ52" s="17">
        <v>0</v>
      </c>
      <c r="AK52" s="17">
        <v>0</v>
      </c>
      <c r="AL52" s="17">
        <v>0</v>
      </c>
      <c r="AN52" s="340"/>
    </row>
    <row r="53" spans="1:40" ht="25.5" outlineLevel="2" x14ac:dyDescent="0.2">
      <c r="A53" s="11" t="s">
        <v>20</v>
      </c>
      <c r="B53" s="12">
        <v>501519</v>
      </c>
      <c r="C53" s="12">
        <v>151901</v>
      </c>
      <c r="D53" s="13" t="s">
        <v>50</v>
      </c>
      <c r="E53" s="13">
        <v>1</v>
      </c>
      <c r="F53" s="13" t="s">
        <v>22</v>
      </c>
      <c r="G53" s="14" t="s">
        <v>23</v>
      </c>
      <c r="H53" s="15" t="s">
        <v>24</v>
      </c>
      <c r="I53" s="16">
        <v>134.00000000000003</v>
      </c>
      <c r="J53" s="17">
        <v>37.438882421420253</v>
      </c>
      <c r="K53" s="17">
        <v>62.310389988358565</v>
      </c>
      <c r="L53" s="17">
        <v>1.4429569266589057</v>
      </c>
      <c r="M53" s="17">
        <v>32.22278812572759</v>
      </c>
      <c r="N53" s="17">
        <v>0.58498253783469145</v>
      </c>
      <c r="O53" s="18">
        <v>34</v>
      </c>
      <c r="P53" s="17">
        <v>9.4994179278230497</v>
      </c>
      <c r="Q53" s="17">
        <v>15.810098952270081</v>
      </c>
      <c r="R53" s="17">
        <v>0.36612339930151339</v>
      </c>
      <c r="S53" s="17">
        <v>8.1759313154831208</v>
      </c>
      <c r="T53" s="17">
        <v>0.14842840512223515</v>
      </c>
      <c r="U53" s="18">
        <v>33</v>
      </c>
      <c r="V53" s="17">
        <v>9.2200232828870767</v>
      </c>
      <c r="W53" s="17">
        <v>15.345096041909198</v>
      </c>
      <c r="X53" s="17">
        <v>0.35535506402793943</v>
      </c>
      <c r="Y53" s="17">
        <v>7.9354627473806758</v>
      </c>
      <c r="Z53" s="17">
        <v>0.14406286379511057</v>
      </c>
      <c r="AA53" s="18">
        <v>34</v>
      </c>
      <c r="AB53" s="17">
        <v>9.4994179278230497</v>
      </c>
      <c r="AC53" s="17">
        <v>15.810098952270081</v>
      </c>
      <c r="AD53" s="17">
        <v>0.36612339930151339</v>
      </c>
      <c r="AE53" s="17">
        <v>8.1759313154831208</v>
      </c>
      <c r="AF53" s="17">
        <v>0.14842840512223515</v>
      </c>
      <c r="AG53" s="18">
        <v>33</v>
      </c>
      <c r="AH53" s="17">
        <v>9.2200232828870767</v>
      </c>
      <c r="AI53" s="17">
        <v>15.345096041909198</v>
      </c>
      <c r="AJ53" s="17">
        <v>0.35535506402793943</v>
      </c>
      <c r="AK53" s="17">
        <v>7.9354627473806758</v>
      </c>
      <c r="AL53" s="17">
        <v>0.14406286379511057</v>
      </c>
      <c r="AN53" s="340"/>
    </row>
    <row r="54" spans="1:40" ht="25.5" outlineLevel="2" x14ac:dyDescent="0.2">
      <c r="A54" s="11" t="s">
        <v>20</v>
      </c>
      <c r="B54" s="12">
        <v>501519</v>
      </c>
      <c r="C54" s="12">
        <v>151901</v>
      </c>
      <c r="D54" s="13" t="s">
        <v>50</v>
      </c>
      <c r="E54" s="13">
        <v>1</v>
      </c>
      <c r="F54" s="13" t="s">
        <v>22</v>
      </c>
      <c r="G54" s="14">
        <v>22</v>
      </c>
      <c r="H54" s="15" t="s">
        <v>25</v>
      </c>
      <c r="I54" s="16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8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8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8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8">
        <v>0</v>
      </c>
      <c r="AH54" s="17">
        <v>0</v>
      </c>
      <c r="AI54" s="17">
        <v>0</v>
      </c>
      <c r="AJ54" s="17">
        <v>0</v>
      </c>
      <c r="AK54" s="17">
        <v>0</v>
      </c>
      <c r="AL54" s="17">
        <v>0</v>
      </c>
      <c r="AN54" s="340"/>
    </row>
    <row r="55" spans="1:40" ht="25.5" outlineLevel="2" x14ac:dyDescent="0.2">
      <c r="A55" s="11" t="s">
        <v>27</v>
      </c>
      <c r="B55" s="12">
        <v>501601</v>
      </c>
      <c r="C55" s="12">
        <v>160101</v>
      </c>
      <c r="D55" s="13" t="s">
        <v>51</v>
      </c>
      <c r="E55" s="13">
        <v>1</v>
      </c>
      <c r="F55" s="13" t="s">
        <v>22</v>
      </c>
      <c r="G55" s="14" t="s">
        <v>23</v>
      </c>
      <c r="H55" s="15" t="s">
        <v>24</v>
      </c>
      <c r="I55" s="16">
        <v>11400.999999999998</v>
      </c>
      <c r="J55" s="17">
        <v>56.756689483509646</v>
      </c>
      <c r="K55" s="17">
        <v>10793.906124988887</v>
      </c>
      <c r="L55" s="17">
        <v>0</v>
      </c>
      <c r="M55" s="17">
        <v>550.33718552760251</v>
      </c>
      <c r="N55" s="17">
        <v>0</v>
      </c>
      <c r="O55" s="18">
        <v>2850</v>
      </c>
      <c r="P55" s="17">
        <v>14.18792781580585</v>
      </c>
      <c r="Q55" s="17">
        <v>2698.239843541648</v>
      </c>
      <c r="R55" s="17">
        <v>0</v>
      </c>
      <c r="S55" s="17">
        <v>137.57222864254601</v>
      </c>
      <c r="T55" s="17">
        <v>0</v>
      </c>
      <c r="U55" s="18">
        <v>2851.0000000000005</v>
      </c>
      <c r="V55" s="17">
        <v>14.192906036092097</v>
      </c>
      <c r="W55" s="17">
        <v>2699.1865943639436</v>
      </c>
      <c r="X55" s="17">
        <v>0</v>
      </c>
      <c r="Y55" s="17">
        <v>137.62049959996446</v>
      </c>
      <c r="Z55" s="17">
        <v>0</v>
      </c>
      <c r="AA55" s="18">
        <v>2850</v>
      </c>
      <c r="AB55" s="17">
        <v>14.18792781580585</v>
      </c>
      <c r="AC55" s="17">
        <v>2698.239843541648</v>
      </c>
      <c r="AD55" s="17">
        <v>0</v>
      </c>
      <c r="AE55" s="17">
        <v>137.57222864254601</v>
      </c>
      <c r="AF55" s="17">
        <v>0</v>
      </c>
      <c r="AG55" s="18">
        <v>2850</v>
      </c>
      <c r="AH55" s="17">
        <v>14.18792781580585</v>
      </c>
      <c r="AI55" s="17">
        <v>2698.239843541648</v>
      </c>
      <c r="AJ55" s="17">
        <v>0</v>
      </c>
      <c r="AK55" s="17">
        <v>137.57222864254601</v>
      </c>
      <c r="AL55" s="17">
        <v>0</v>
      </c>
      <c r="AN55" s="340"/>
    </row>
    <row r="56" spans="1:40" ht="25.5" outlineLevel="2" x14ac:dyDescent="0.2">
      <c r="A56" s="11" t="s">
        <v>27</v>
      </c>
      <c r="B56" s="12">
        <v>501601</v>
      </c>
      <c r="C56" s="12">
        <v>160101</v>
      </c>
      <c r="D56" s="13" t="s">
        <v>51</v>
      </c>
      <c r="E56" s="13">
        <v>1</v>
      </c>
      <c r="F56" s="13" t="s">
        <v>22</v>
      </c>
      <c r="G56" s="14">
        <v>22</v>
      </c>
      <c r="H56" s="15" t="s">
        <v>25</v>
      </c>
      <c r="I56" s="16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8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8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8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8">
        <v>0</v>
      </c>
      <c r="AH56" s="17">
        <v>0</v>
      </c>
      <c r="AI56" s="17">
        <v>0</v>
      </c>
      <c r="AJ56" s="17">
        <v>0</v>
      </c>
      <c r="AK56" s="17">
        <v>0</v>
      </c>
      <c r="AL56" s="17">
        <v>0</v>
      </c>
      <c r="AN56" s="340"/>
    </row>
    <row r="57" spans="1:40" ht="25.5" outlineLevel="2" x14ac:dyDescent="0.2">
      <c r="A57" s="11" t="s">
        <v>27</v>
      </c>
      <c r="B57" s="12">
        <v>501701</v>
      </c>
      <c r="C57" s="12">
        <v>170101</v>
      </c>
      <c r="D57" s="13" t="s">
        <v>52</v>
      </c>
      <c r="E57" s="13">
        <v>1</v>
      </c>
      <c r="F57" s="13" t="s">
        <v>22</v>
      </c>
      <c r="G57" s="14" t="s">
        <v>23</v>
      </c>
      <c r="H57" s="15" t="s">
        <v>24</v>
      </c>
      <c r="I57" s="16">
        <v>21206.000000000004</v>
      </c>
      <c r="J57" s="17">
        <v>127.80892440574243</v>
      </c>
      <c r="K57" s="17">
        <v>19778.303745043097</v>
      </c>
      <c r="L57" s="17">
        <v>0</v>
      </c>
      <c r="M57" s="17">
        <v>1299.8873305511645</v>
      </c>
      <c r="N57" s="17">
        <v>0</v>
      </c>
      <c r="O57" s="18">
        <v>5302.0000000000009</v>
      </c>
      <c r="P57" s="17">
        <v>31.955244609980497</v>
      </c>
      <c r="Q57" s="17">
        <v>4945.0422737064273</v>
      </c>
      <c r="R57" s="17">
        <v>0</v>
      </c>
      <c r="S57" s="17">
        <v>325.00248168359303</v>
      </c>
      <c r="T57" s="17">
        <v>0</v>
      </c>
      <c r="U57" s="18">
        <v>5301.0000000000009</v>
      </c>
      <c r="V57" s="17">
        <v>31.949217592890722</v>
      </c>
      <c r="W57" s="17">
        <v>4944.109598815121</v>
      </c>
      <c r="X57" s="17">
        <v>0</v>
      </c>
      <c r="Y57" s="17">
        <v>324.94118359198922</v>
      </c>
      <c r="Z57" s="17">
        <v>0</v>
      </c>
      <c r="AA57" s="18">
        <v>5302.0000000000009</v>
      </c>
      <c r="AB57" s="17">
        <v>31.955244609980497</v>
      </c>
      <c r="AC57" s="17">
        <v>4945.0422737064273</v>
      </c>
      <c r="AD57" s="17">
        <v>0</v>
      </c>
      <c r="AE57" s="17">
        <v>325.00248168359303</v>
      </c>
      <c r="AF57" s="17">
        <v>0</v>
      </c>
      <c r="AG57" s="18">
        <v>5301.0000000000009</v>
      </c>
      <c r="AH57" s="17">
        <v>31.949217592890722</v>
      </c>
      <c r="AI57" s="17">
        <v>4944.109598815121</v>
      </c>
      <c r="AJ57" s="17">
        <v>0</v>
      </c>
      <c r="AK57" s="17">
        <v>324.94118359198922</v>
      </c>
      <c r="AL57" s="17">
        <v>0</v>
      </c>
      <c r="AN57" s="340"/>
    </row>
    <row r="58" spans="1:40" ht="25.5" outlineLevel="2" x14ac:dyDescent="0.2">
      <c r="A58" s="11" t="s">
        <v>27</v>
      </c>
      <c r="B58" s="12">
        <v>501701</v>
      </c>
      <c r="C58" s="12">
        <v>170101</v>
      </c>
      <c r="D58" s="13" t="s">
        <v>52</v>
      </c>
      <c r="E58" s="13">
        <v>1</v>
      </c>
      <c r="F58" s="13" t="s">
        <v>22</v>
      </c>
      <c r="G58" s="14">
        <v>22</v>
      </c>
      <c r="H58" s="15" t="s">
        <v>25</v>
      </c>
      <c r="I58" s="16">
        <v>3523</v>
      </c>
      <c r="J58" s="17">
        <v>21.23318120727297</v>
      </c>
      <c r="K58" s="17">
        <v>3285.8136420723768</v>
      </c>
      <c r="L58" s="17">
        <v>0</v>
      </c>
      <c r="M58" s="17">
        <v>215.95317672035048</v>
      </c>
      <c r="N58" s="17">
        <v>0</v>
      </c>
      <c r="O58" s="18">
        <v>881</v>
      </c>
      <c r="P58" s="17">
        <v>5.3098020560906862</v>
      </c>
      <c r="Q58" s="17">
        <v>821.68657924092076</v>
      </c>
      <c r="R58" s="17">
        <v>0</v>
      </c>
      <c r="S58" s="17">
        <v>54.003618702988582</v>
      </c>
      <c r="T58" s="17">
        <v>0</v>
      </c>
      <c r="U58" s="18">
        <v>881</v>
      </c>
      <c r="V58" s="17">
        <v>5.3098020560906862</v>
      </c>
      <c r="W58" s="17">
        <v>821.68657924092076</v>
      </c>
      <c r="X58" s="17">
        <v>0</v>
      </c>
      <c r="Y58" s="17">
        <v>54.003618702988582</v>
      </c>
      <c r="Z58" s="17">
        <v>0</v>
      </c>
      <c r="AA58" s="18">
        <v>881</v>
      </c>
      <c r="AB58" s="17">
        <v>5.3098020560906862</v>
      </c>
      <c r="AC58" s="17">
        <v>821.68657924092076</v>
      </c>
      <c r="AD58" s="17">
        <v>0</v>
      </c>
      <c r="AE58" s="17">
        <v>54.003618702988582</v>
      </c>
      <c r="AF58" s="17">
        <v>0</v>
      </c>
      <c r="AG58" s="18">
        <v>880.00000000000011</v>
      </c>
      <c r="AH58" s="17">
        <v>5.3037750390009126</v>
      </c>
      <c r="AI58" s="17">
        <v>820.75390434961446</v>
      </c>
      <c r="AJ58" s="17">
        <v>0</v>
      </c>
      <c r="AK58" s="17">
        <v>53.942320611384737</v>
      </c>
      <c r="AL58" s="17">
        <v>0</v>
      </c>
      <c r="AN58" s="340"/>
    </row>
    <row r="59" spans="1:40" ht="25.5" outlineLevel="2" x14ac:dyDescent="0.2">
      <c r="A59" s="11" t="s">
        <v>27</v>
      </c>
      <c r="B59" s="12">
        <v>501705</v>
      </c>
      <c r="C59" s="12">
        <v>170601</v>
      </c>
      <c r="D59" s="13" t="s">
        <v>53</v>
      </c>
      <c r="E59" s="13">
        <v>1</v>
      </c>
      <c r="F59" s="13" t="s">
        <v>22</v>
      </c>
      <c r="G59" s="14" t="s">
        <v>23</v>
      </c>
      <c r="H59" s="15" t="s">
        <v>24</v>
      </c>
      <c r="I59" s="16">
        <f>SUBTOTAL(9,J59:N59)</f>
        <v>950.64615384615388</v>
      </c>
      <c r="J59" s="17">
        <f>P59+V59+AB59+AH59</f>
        <v>171</v>
      </c>
      <c r="K59" s="17">
        <f t="shared" ref="K59:N59" si="0">Q59+W59+AC59+AI59</f>
        <v>680</v>
      </c>
      <c r="L59" s="17">
        <f t="shared" si="0"/>
        <v>34.523076923076928</v>
      </c>
      <c r="M59" s="17">
        <f t="shared" si="0"/>
        <v>34.523076923076928</v>
      </c>
      <c r="N59" s="17">
        <f t="shared" si="0"/>
        <v>30.599999999999998</v>
      </c>
      <c r="O59" s="18">
        <f>SUBTOTAL(9,P59:T59)</f>
        <v>237.91153846153847</v>
      </c>
      <c r="P59" s="17">
        <v>43</v>
      </c>
      <c r="Q59" s="17">
        <v>170</v>
      </c>
      <c r="R59" s="17">
        <v>8.6307692307692321</v>
      </c>
      <c r="S59" s="17">
        <v>8.6307692307692321</v>
      </c>
      <c r="T59" s="17">
        <v>7.6499999999999995</v>
      </c>
      <c r="U59" s="18">
        <f>SUBTOTAL(9,V59:Z59)</f>
        <v>237.91153846153847</v>
      </c>
      <c r="V59" s="17">
        <v>43</v>
      </c>
      <c r="W59" s="17">
        <v>170</v>
      </c>
      <c r="X59" s="17">
        <v>8.6307692307692321</v>
      </c>
      <c r="Y59" s="17">
        <v>8.6307692307692321</v>
      </c>
      <c r="Z59" s="17">
        <v>7.6499999999999995</v>
      </c>
      <c r="AA59" s="18">
        <f>SUBTOTAL(9,AB59:AF59)</f>
        <v>237.91153846153847</v>
      </c>
      <c r="AB59" s="17">
        <v>43</v>
      </c>
      <c r="AC59" s="17">
        <v>170</v>
      </c>
      <c r="AD59" s="17">
        <v>8.6307692307692321</v>
      </c>
      <c r="AE59" s="17">
        <v>8.6307692307692321</v>
      </c>
      <c r="AF59" s="17">
        <v>7.6499999999999995</v>
      </c>
      <c r="AG59" s="18">
        <f>SUBTOTAL(9,AH59:AL59)</f>
        <v>236.91153846153847</v>
      </c>
      <c r="AH59" s="17">
        <v>42</v>
      </c>
      <c r="AI59" s="17">
        <v>170</v>
      </c>
      <c r="AJ59" s="17">
        <v>8.6307692307692321</v>
      </c>
      <c r="AK59" s="17">
        <v>8.6307692307692321</v>
      </c>
      <c r="AL59" s="17">
        <v>7.6499999999999995</v>
      </c>
      <c r="AN59" s="340"/>
    </row>
    <row r="60" spans="1:40" ht="25.5" outlineLevel="2" x14ac:dyDescent="0.2">
      <c r="A60" s="11" t="s">
        <v>27</v>
      </c>
      <c r="B60" s="12">
        <v>501705</v>
      </c>
      <c r="C60" s="12">
        <v>170601</v>
      </c>
      <c r="D60" s="13" t="s">
        <v>53</v>
      </c>
      <c r="E60" s="13">
        <v>1</v>
      </c>
      <c r="F60" s="13" t="s">
        <v>22</v>
      </c>
      <c r="G60" s="14">
        <v>22</v>
      </c>
      <c r="H60" s="15" t="s">
        <v>25</v>
      </c>
      <c r="I60" s="16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8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8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8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v>0</v>
      </c>
      <c r="AG60" s="18">
        <v>0</v>
      </c>
      <c r="AH60" s="17">
        <v>0</v>
      </c>
      <c r="AI60" s="17">
        <v>0</v>
      </c>
      <c r="AJ60" s="17">
        <v>0</v>
      </c>
      <c r="AK60" s="17">
        <v>0</v>
      </c>
      <c r="AL60" s="17">
        <v>0</v>
      </c>
      <c r="AN60" s="340"/>
    </row>
    <row r="61" spans="1:40" ht="25.5" outlineLevel="2" x14ac:dyDescent="0.2">
      <c r="A61" s="11" t="s">
        <v>20</v>
      </c>
      <c r="B61" s="12">
        <v>501711</v>
      </c>
      <c r="C61" s="12">
        <v>171401</v>
      </c>
      <c r="D61" s="13" t="s">
        <v>54</v>
      </c>
      <c r="E61" s="13">
        <v>1</v>
      </c>
      <c r="F61" s="13" t="s">
        <v>22</v>
      </c>
      <c r="G61" s="14" t="s">
        <v>23</v>
      </c>
      <c r="H61" s="15" t="s">
        <v>24</v>
      </c>
      <c r="I61" s="16">
        <v>282</v>
      </c>
      <c r="J61" s="17">
        <v>2.8081884489882123</v>
      </c>
      <c r="K61" s="17">
        <v>113.87564342662161</v>
      </c>
      <c r="L61" s="17">
        <v>0</v>
      </c>
      <c r="M61" s="17">
        <v>165.31616812439017</v>
      </c>
      <c r="N61" s="17">
        <v>0</v>
      </c>
      <c r="O61" s="18">
        <v>71</v>
      </c>
      <c r="P61" s="17">
        <v>0.70702616978072008</v>
      </c>
      <c r="Q61" s="17">
        <v>28.670818025851538</v>
      </c>
      <c r="R61" s="17">
        <v>0</v>
      </c>
      <c r="S61" s="17">
        <v>41.622155804367743</v>
      </c>
      <c r="T61" s="17">
        <v>0</v>
      </c>
      <c r="U61" s="18">
        <v>70</v>
      </c>
      <c r="V61" s="17">
        <v>0.69706805471338606</v>
      </c>
      <c r="W61" s="17">
        <v>28.267003687459265</v>
      </c>
      <c r="X61" s="17">
        <v>0</v>
      </c>
      <c r="Y61" s="17">
        <v>41.035928257827351</v>
      </c>
      <c r="Z61" s="17">
        <v>0</v>
      </c>
      <c r="AA61" s="18">
        <v>71</v>
      </c>
      <c r="AB61" s="17">
        <v>0.70702616978072008</v>
      </c>
      <c r="AC61" s="17">
        <v>28.670818025851538</v>
      </c>
      <c r="AD61" s="17">
        <v>0</v>
      </c>
      <c r="AE61" s="17">
        <v>41.622155804367743</v>
      </c>
      <c r="AF61" s="17">
        <v>0</v>
      </c>
      <c r="AG61" s="18">
        <v>70</v>
      </c>
      <c r="AH61" s="17">
        <v>0.69706805471338606</v>
      </c>
      <c r="AI61" s="17">
        <v>28.267003687459265</v>
      </c>
      <c r="AJ61" s="17">
        <v>0</v>
      </c>
      <c r="AK61" s="17">
        <v>41.035928257827351</v>
      </c>
      <c r="AL61" s="17">
        <v>0</v>
      </c>
      <c r="AN61" s="340"/>
    </row>
    <row r="62" spans="1:40" ht="25.5" outlineLevel="2" x14ac:dyDescent="0.2">
      <c r="A62" s="11" t="s">
        <v>20</v>
      </c>
      <c r="B62" s="12">
        <v>501711</v>
      </c>
      <c r="C62" s="12">
        <v>171401</v>
      </c>
      <c r="D62" s="13" t="s">
        <v>54</v>
      </c>
      <c r="E62" s="13">
        <v>1</v>
      </c>
      <c r="F62" s="13" t="s">
        <v>22</v>
      </c>
      <c r="G62" s="14">
        <v>22</v>
      </c>
      <c r="H62" s="15" t="s">
        <v>25</v>
      </c>
      <c r="I62" s="16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8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8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8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v>0</v>
      </c>
      <c r="AG62" s="18">
        <v>0</v>
      </c>
      <c r="AH62" s="17">
        <v>0</v>
      </c>
      <c r="AI62" s="17">
        <v>0</v>
      </c>
      <c r="AJ62" s="17">
        <v>0</v>
      </c>
      <c r="AK62" s="17">
        <v>0</v>
      </c>
      <c r="AL62" s="17">
        <v>0</v>
      </c>
      <c r="AN62" s="340"/>
    </row>
    <row r="63" spans="1:40" ht="25.5" outlineLevel="2" x14ac:dyDescent="0.2">
      <c r="A63" s="11" t="s">
        <v>20</v>
      </c>
      <c r="B63" s="12">
        <v>501718</v>
      </c>
      <c r="C63" s="12">
        <v>172101</v>
      </c>
      <c r="D63" s="13" t="s">
        <v>55</v>
      </c>
      <c r="E63" s="13">
        <v>1</v>
      </c>
      <c r="F63" s="13" t="s">
        <v>22</v>
      </c>
      <c r="G63" s="14" t="s">
        <v>23</v>
      </c>
      <c r="H63" s="15" t="s">
        <v>24</v>
      </c>
      <c r="I63" s="16">
        <v>96.000000000000014</v>
      </c>
      <c r="J63" s="17">
        <v>19.200000000000003</v>
      </c>
      <c r="K63" s="17">
        <v>19.344000000000001</v>
      </c>
      <c r="L63" s="17">
        <v>19.056000000000001</v>
      </c>
      <c r="M63" s="17">
        <v>19.200000000000003</v>
      </c>
      <c r="N63" s="17">
        <v>19.200000000000003</v>
      </c>
      <c r="O63" s="18">
        <v>24.000000000000004</v>
      </c>
      <c r="P63" s="17">
        <v>4.8000000000000007</v>
      </c>
      <c r="Q63" s="17">
        <v>4.8360000000000003</v>
      </c>
      <c r="R63" s="17">
        <v>4.7640000000000002</v>
      </c>
      <c r="S63" s="17">
        <v>4.8000000000000007</v>
      </c>
      <c r="T63" s="17">
        <v>4.8000000000000007</v>
      </c>
      <c r="U63" s="18">
        <v>24.000000000000004</v>
      </c>
      <c r="V63" s="17">
        <v>4.8000000000000007</v>
      </c>
      <c r="W63" s="17">
        <v>4.8360000000000003</v>
      </c>
      <c r="X63" s="17">
        <v>4.7640000000000002</v>
      </c>
      <c r="Y63" s="17">
        <v>4.8000000000000007</v>
      </c>
      <c r="Z63" s="17">
        <v>4.8000000000000007</v>
      </c>
      <c r="AA63" s="18">
        <v>24.000000000000004</v>
      </c>
      <c r="AB63" s="17">
        <v>4.8000000000000007</v>
      </c>
      <c r="AC63" s="17">
        <v>4.8360000000000003</v>
      </c>
      <c r="AD63" s="17">
        <v>4.7640000000000002</v>
      </c>
      <c r="AE63" s="17">
        <v>4.8000000000000007</v>
      </c>
      <c r="AF63" s="17">
        <v>4.8000000000000007</v>
      </c>
      <c r="AG63" s="18">
        <v>24.000000000000004</v>
      </c>
      <c r="AH63" s="17">
        <v>4.8000000000000007</v>
      </c>
      <c r="AI63" s="17">
        <v>4.8360000000000003</v>
      </c>
      <c r="AJ63" s="17">
        <v>4.7640000000000002</v>
      </c>
      <c r="AK63" s="17">
        <v>4.8000000000000007</v>
      </c>
      <c r="AL63" s="17">
        <v>4.8000000000000007</v>
      </c>
      <c r="AN63" s="340"/>
    </row>
    <row r="64" spans="1:40" ht="25.5" outlineLevel="2" x14ac:dyDescent="0.2">
      <c r="A64" s="11" t="s">
        <v>20</v>
      </c>
      <c r="B64" s="12">
        <v>501718</v>
      </c>
      <c r="C64" s="12">
        <v>172101</v>
      </c>
      <c r="D64" s="13" t="s">
        <v>55</v>
      </c>
      <c r="E64" s="13">
        <v>1</v>
      </c>
      <c r="F64" s="13" t="s">
        <v>22</v>
      </c>
      <c r="G64" s="14">
        <v>22</v>
      </c>
      <c r="H64" s="15" t="s">
        <v>25</v>
      </c>
      <c r="I64" s="16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8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8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8">
        <v>0</v>
      </c>
      <c r="AB64" s="17">
        <v>0</v>
      </c>
      <c r="AC64" s="17">
        <v>0</v>
      </c>
      <c r="AD64" s="17">
        <v>0</v>
      </c>
      <c r="AE64" s="17">
        <v>0</v>
      </c>
      <c r="AF64" s="17">
        <v>0</v>
      </c>
      <c r="AG64" s="18">
        <v>0</v>
      </c>
      <c r="AH64" s="17">
        <v>0</v>
      </c>
      <c r="AI64" s="17">
        <v>0</v>
      </c>
      <c r="AJ64" s="17">
        <v>0</v>
      </c>
      <c r="AK64" s="17">
        <v>0</v>
      </c>
      <c r="AL64" s="17">
        <v>0</v>
      </c>
      <c r="AN64" s="340"/>
    </row>
    <row r="65" spans="1:40" ht="25.5" outlineLevel="2" x14ac:dyDescent="0.2">
      <c r="A65" s="11" t="s">
        <v>27</v>
      </c>
      <c r="B65" s="12">
        <v>501901</v>
      </c>
      <c r="C65" s="12">
        <v>190101</v>
      </c>
      <c r="D65" s="13" t="s">
        <v>56</v>
      </c>
      <c r="E65" s="13">
        <v>1</v>
      </c>
      <c r="F65" s="13" t="s">
        <v>22</v>
      </c>
      <c r="G65" s="14" t="s">
        <v>23</v>
      </c>
      <c r="H65" s="15" t="s">
        <v>24</v>
      </c>
      <c r="I65" s="16">
        <v>26286.000000000004</v>
      </c>
      <c r="J65" s="17">
        <v>261.75901265994378</v>
      </c>
      <c r="K65" s="17">
        <v>10614.663698979346</v>
      </c>
      <c r="L65" s="17">
        <v>0</v>
      </c>
      <c r="M65" s="17">
        <v>15409.577288360713</v>
      </c>
      <c r="N65" s="17">
        <v>0</v>
      </c>
      <c r="O65" s="18">
        <v>6572</v>
      </c>
      <c r="P65" s="17">
        <v>65.444732222519619</v>
      </c>
      <c r="Q65" s="17">
        <v>2653.8678319140326</v>
      </c>
      <c r="R65" s="17">
        <v>0</v>
      </c>
      <c r="S65" s="17">
        <v>3852.6874358634482</v>
      </c>
      <c r="T65" s="17">
        <v>0</v>
      </c>
      <c r="U65" s="18">
        <v>6571</v>
      </c>
      <c r="V65" s="17">
        <v>65.434774107452284</v>
      </c>
      <c r="W65" s="17">
        <v>2653.4640175756404</v>
      </c>
      <c r="X65" s="17">
        <v>0</v>
      </c>
      <c r="Y65" s="17">
        <v>3852.101208316908</v>
      </c>
      <c r="Z65" s="17">
        <v>0</v>
      </c>
      <c r="AA65" s="18">
        <v>6572</v>
      </c>
      <c r="AB65" s="17">
        <v>65.444732222519619</v>
      </c>
      <c r="AC65" s="17">
        <v>2653.8678319140326</v>
      </c>
      <c r="AD65" s="17">
        <v>0</v>
      </c>
      <c r="AE65" s="17">
        <v>3852.6874358634482</v>
      </c>
      <c r="AF65" s="17">
        <v>0</v>
      </c>
      <c r="AG65" s="18">
        <v>6571</v>
      </c>
      <c r="AH65" s="17">
        <v>65.434774107452284</v>
      </c>
      <c r="AI65" s="17">
        <v>2653.4640175756404</v>
      </c>
      <c r="AJ65" s="17">
        <v>0</v>
      </c>
      <c r="AK65" s="17">
        <v>3852.101208316908</v>
      </c>
      <c r="AL65" s="17">
        <v>0</v>
      </c>
      <c r="AN65" s="340"/>
    </row>
    <row r="66" spans="1:40" ht="25.5" outlineLevel="2" x14ac:dyDescent="0.2">
      <c r="A66" s="11" t="s">
        <v>27</v>
      </c>
      <c r="B66" s="12">
        <v>501901</v>
      </c>
      <c r="C66" s="12">
        <v>190101</v>
      </c>
      <c r="D66" s="13" t="s">
        <v>56</v>
      </c>
      <c r="E66" s="13">
        <v>1</v>
      </c>
      <c r="F66" s="13" t="s">
        <v>22</v>
      </c>
      <c r="G66" s="14">
        <v>22</v>
      </c>
      <c r="H66" s="15" t="s">
        <v>25</v>
      </c>
      <c r="I66" s="16">
        <v>491</v>
      </c>
      <c r="J66" s="17">
        <v>4.8894344980610356</v>
      </c>
      <c r="K66" s="17">
        <v>198.27284015060712</v>
      </c>
      <c r="L66" s="17">
        <v>0</v>
      </c>
      <c r="M66" s="17">
        <v>287.83772535133187</v>
      </c>
      <c r="N66" s="17">
        <v>0</v>
      </c>
      <c r="O66" s="18">
        <v>123</v>
      </c>
      <c r="P66" s="17">
        <v>1.2248481532820925</v>
      </c>
      <c r="Q66" s="17">
        <v>49.669163622249847</v>
      </c>
      <c r="R66" s="17">
        <v>0</v>
      </c>
      <c r="S66" s="17">
        <v>72.105988224468064</v>
      </c>
      <c r="T66" s="17">
        <v>0</v>
      </c>
      <c r="U66" s="18">
        <v>123</v>
      </c>
      <c r="V66" s="17">
        <v>1.2248481532820925</v>
      </c>
      <c r="W66" s="17">
        <v>49.669163622249847</v>
      </c>
      <c r="X66" s="17">
        <v>0</v>
      </c>
      <c r="Y66" s="17">
        <v>72.105988224468064</v>
      </c>
      <c r="Z66" s="17">
        <v>0</v>
      </c>
      <c r="AA66" s="18">
        <v>123</v>
      </c>
      <c r="AB66" s="17">
        <v>1.2248481532820925</v>
      </c>
      <c r="AC66" s="17">
        <v>49.669163622249847</v>
      </c>
      <c r="AD66" s="17">
        <v>0</v>
      </c>
      <c r="AE66" s="17">
        <v>72.105988224468064</v>
      </c>
      <c r="AF66" s="17">
        <v>0</v>
      </c>
      <c r="AG66" s="18">
        <v>122.00000000000001</v>
      </c>
      <c r="AH66" s="17">
        <v>1.2148900382147585</v>
      </c>
      <c r="AI66" s="17">
        <v>49.265349283857574</v>
      </c>
      <c r="AJ66" s="17">
        <v>0</v>
      </c>
      <c r="AK66" s="17">
        <v>71.519760677927678</v>
      </c>
      <c r="AL66" s="17">
        <v>0</v>
      </c>
      <c r="AN66" s="340"/>
    </row>
    <row r="67" spans="1:40" ht="25.5" outlineLevel="2" x14ac:dyDescent="0.2">
      <c r="A67" s="11" t="s">
        <v>20</v>
      </c>
      <c r="B67" s="12">
        <v>501912</v>
      </c>
      <c r="C67" s="12">
        <v>191201</v>
      </c>
      <c r="D67" s="13" t="s">
        <v>57</v>
      </c>
      <c r="E67" s="13">
        <v>1</v>
      </c>
      <c r="F67" s="13" t="s">
        <v>22</v>
      </c>
      <c r="G67" s="14" t="s">
        <v>23</v>
      </c>
      <c r="H67" s="15" t="s">
        <v>24</v>
      </c>
      <c r="I67" s="16">
        <v>34</v>
      </c>
      <c r="J67" s="17">
        <v>7.5555555555555556E-2</v>
      </c>
      <c r="K67" s="17">
        <v>12.945185185185187</v>
      </c>
      <c r="L67" s="17">
        <v>0</v>
      </c>
      <c r="M67" s="17">
        <v>20.979259259259258</v>
      </c>
      <c r="N67" s="17">
        <v>0</v>
      </c>
      <c r="O67" s="18">
        <v>9</v>
      </c>
      <c r="P67" s="17">
        <v>0.02</v>
      </c>
      <c r="Q67" s="17">
        <v>3.4266666666666667</v>
      </c>
      <c r="R67" s="17">
        <v>0</v>
      </c>
      <c r="S67" s="17">
        <v>5.5533333333333337</v>
      </c>
      <c r="T67" s="17">
        <v>0</v>
      </c>
      <c r="U67" s="18">
        <v>8</v>
      </c>
      <c r="V67" s="17">
        <v>1.7777777777777778E-2</v>
      </c>
      <c r="W67" s="17">
        <v>3.0459259259259261</v>
      </c>
      <c r="X67" s="17">
        <v>0</v>
      </c>
      <c r="Y67" s="17">
        <v>4.9362962962962964</v>
      </c>
      <c r="Z67" s="17">
        <v>0</v>
      </c>
      <c r="AA67" s="18">
        <v>9</v>
      </c>
      <c r="AB67" s="17">
        <v>0.02</v>
      </c>
      <c r="AC67" s="17">
        <v>3.4266666666666667</v>
      </c>
      <c r="AD67" s="17">
        <v>0</v>
      </c>
      <c r="AE67" s="17">
        <v>5.5533333333333337</v>
      </c>
      <c r="AF67" s="17">
        <v>0</v>
      </c>
      <c r="AG67" s="18">
        <v>8</v>
      </c>
      <c r="AH67" s="17">
        <v>1.7777777777777778E-2</v>
      </c>
      <c r="AI67" s="17">
        <v>3.0459259259259261</v>
      </c>
      <c r="AJ67" s="17">
        <v>0</v>
      </c>
      <c r="AK67" s="17">
        <v>4.9362962962962964</v>
      </c>
      <c r="AL67" s="17">
        <v>0</v>
      </c>
      <c r="AN67" s="340"/>
    </row>
    <row r="68" spans="1:40" ht="25.5" outlineLevel="2" x14ac:dyDescent="0.2">
      <c r="A68" s="11" t="s">
        <v>20</v>
      </c>
      <c r="B68" s="12">
        <v>501912</v>
      </c>
      <c r="C68" s="12">
        <v>191201</v>
      </c>
      <c r="D68" s="13" t="s">
        <v>57</v>
      </c>
      <c r="E68" s="13">
        <v>1</v>
      </c>
      <c r="F68" s="13" t="s">
        <v>22</v>
      </c>
      <c r="G68" s="14">
        <v>22</v>
      </c>
      <c r="H68" s="15" t="s">
        <v>25</v>
      </c>
      <c r="I68" s="16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8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8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8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0</v>
      </c>
      <c r="AG68" s="18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N68" s="340"/>
    </row>
    <row r="69" spans="1:40" ht="25.5" outlineLevel="2" x14ac:dyDescent="0.2">
      <c r="A69" s="11" t="s">
        <v>27</v>
      </c>
      <c r="B69" s="12">
        <v>501914</v>
      </c>
      <c r="C69" s="12">
        <v>191401</v>
      </c>
      <c r="D69" s="13" t="s">
        <v>58</v>
      </c>
      <c r="E69" s="13">
        <v>1</v>
      </c>
      <c r="F69" s="13" t="s">
        <v>22</v>
      </c>
      <c r="G69" s="14" t="s">
        <v>23</v>
      </c>
      <c r="H69" s="15" t="s">
        <v>24</v>
      </c>
      <c r="I69" s="16">
        <v>9600</v>
      </c>
      <c r="J69" s="17">
        <v>44</v>
      </c>
      <c r="K69" s="17">
        <v>4805</v>
      </c>
      <c r="L69" s="17">
        <v>1</v>
      </c>
      <c r="M69" s="17">
        <v>4750</v>
      </c>
      <c r="N69" s="17">
        <v>0</v>
      </c>
      <c r="O69" s="18">
        <v>2400</v>
      </c>
      <c r="P69" s="17">
        <v>11</v>
      </c>
      <c r="Q69" s="17">
        <v>1201.25</v>
      </c>
      <c r="R69" s="17">
        <v>0.25</v>
      </c>
      <c r="S69" s="17">
        <v>1187.5</v>
      </c>
      <c r="T69" s="17">
        <v>0</v>
      </c>
      <c r="U69" s="18">
        <v>2400</v>
      </c>
      <c r="V69" s="17">
        <v>11</v>
      </c>
      <c r="W69" s="17">
        <v>1201.25</v>
      </c>
      <c r="X69" s="17">
        <v>0.25</v>
      </c>
      <c r="Y69" s="17">
        <v>1187.5</v>
      </c>
      <c r="Z69" s="17">
        <v>0</v>
      </c>
      <c r="AA69" s="18">
        <v>2400</v>
      </c>
      <c r="AB69" s="17">
        <v>11</v>
      </c>
      <c r="AC69" s="17">
        <v>1201.25</v>
      </c>
      <c r="AD69" s="17">
        <v>0.25</v>
      </c>
      <c r="AE69" s="17">
        <v>1187.5</v>
      </c>
      <c r="AF69" s="17">
        <v>0</v>
      </c>
      <c r="AG69" s="18">
        <v>2400</v>
      </c>
      <c r="AH69" s="17">
        <v>11</v>
      </c>
      <c r="AI69" s="17">
        <v>1201.25</v>
      </c>
      <c r="AJ69" s="17">
        <v>0.25</v>
      </c>
      <c r="AK69" s="17">
        <v>1187.5</v>
      </c>
      <c r="AL69" s="17">
        <v>0</v>
      </c>
      <c r="AN69" s="340"/>
    </row>
    <row r="70" spans="1:40" ht="25.5" outlineLevel="2" x14ac:dyDescent="0.2">
      <c r="A70" s="11" t="s">
        <v>27</v>
      </c>
      <c r="B70" s="12">
        <v>501914</v>
      </c>
      <c r="C70" s="12">
        <v>191401</v>
      </c>
      <c r="D70" s="13" t="s">
        <v>58</v>
      </c>
      <c r="E70" s="13">
        <v>1</v>
      </c>
      <c r="F70" s="13" t="s">
        <v>22</v>
      </c>
      <c r="G70" s="14">
        <v>22</v>
      </c>
      <c r="H70" s="15" t="s">
        <v>25</v>
      </c>
      <c r="I70" s="16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8">
        <v>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8">
        <v>0</v>
      </c>
      <c r="V70" s="17">
        <v>0</v>
      </c>
      <c r="W70" s="17">
        <v>0</v>
      </c>
      <c r="X70" s="17">
        <v>0</v>
      </c>
      <c r="Y70" s="17">
        <v>0</v>
      </c>
      <c r="Z70" s="17">
        <v>0</v>
      </c>
      <c r="AA70" s="18">
        <v>0</v>
      </c>
      <c r="AB70" s="17">
        <v>0</v>
      </c>
      <c r="AC70" s="17">
        <v>0</v>
      </c>
      <c r="AD70" s="17">
        <v>0</v>
      </c>
      <c r="AE70" s="17">
        <v>0</v>
      </c>
      <c r="AF70" s="17">
        <v>0</v>
      </c>
      <c r="AG70" s="18">
        <v>0</v>
      </c>
      <c r="AH70" s="17">
        <v>0</v>
      </c>
      <c r="AI70" s="17">
        <v>0</v>
      </c>
      <c r="AJ70" s="17">
        <v>0</v>
      </c>
      <c r="AK70" s="17">
        <v>0</v>
      </c>
      <c r="AL70" s="17">
        <v>0</v>
      </c>
      <c r="AN70" s="340"/>
    </row>
    <row r="71" spans="1:40" ht="25.5" outlineLevel="2" x14ac:dyDescent="0.2">
      <c r="A71" s="11" t="s">
        <v>27</v>
      </c>
      <c r="B71" s="12">
        <v>502003</v>
      </c>
      <c r="C71" s="12">
        <v>200301</v>
      </c>
      <c r="D71" s="13" t="s">
        <v>59</v>
      </c>
      <c r="E71" s="13">
        <v>1</v>
      </c>
      <c r="F71" s="13" t="s">
        <v>22</v>
      </c>
      <c r="G71" s="14" t="s">
        <v>23</v>
      </c>
      <c r="H71" s="15" t="s">
        <v>24</v>
      </c>
      <c r="I71" s="16">
        <v>32130.999999999996</v>
      </c>
      <c r="J71" s="17">
        <v>1928.123500049137</v>
      </c>
      <c r="K71" s="17">
        <v>20886.952035460006</v>
      </c>
      <c r="L71" s="17">
        <v>642.70783334971236</v>
      </c>
      <c r="M71" s="17">
        <v>8030.50879779143</v>
      </c>
      <c r="N71" s="17">
        <v>642.70783334971236</v>
      </c>
      <c r="O71" s="18">
        <v>8033</v>
      </c>
      <c r="P71" s="17">
        <v>482.04587706248537</v>
      </c>
      <c r="Q71" s="17">
        <v>5221.9005228860051</v>
      </c>
      <c r="R71" s="17">
        <v>160.68195902082846</v>
      </c>
      <c r="S71" s="17">
        <v>2007.689682009852</v>
      </c>
      <c r="T71" s="17">
        <v>160.68195902082846</v>
      </c>
      <c r="U71" s="18">
        <v>8033</v>
      </c>
      <c r="V71" s="17">
        <v>482.04587706248537</v>
      </c>
      <c r="W71" s="17">
        <v>5221.9005228860051</v>
      </c>
      <c r="X71" s="17">
        <v>160.68195902082846</v>
      </c>
      <c r="Y71" s="17">
        <v>2007.689682009852</v>
      </c>
      <c r="Z71" s="17">
        <v>160.68195902082846</v>
      </c>
      <c r="AA71" s="18">
        <v>8033</v>
      </c>
      <c r="AB71" s="17">
        <v>482.04587706248537</v>
      </c>
      <c r="AC71" s="17">
        <v>5221.9005228860051</v>
      </c>
      <c r="AD71" s="17">
        <v>160.68195902082846</v>
      </c>
      <c r="AE71" s="17">
        <v>2007.689682009852</v>
      </c>
      <c r="AF71" s="17">
        <v>160.68195902082846</v>
      </c>
      <c r="AG71" s="18">
        <v>8031.9999999999982</v>
      </c>
      <c r="AH71" s="17">
        <v>481.9858688616809</v>
      </c>
      <c r="AI71" s="17">
        <v>5221.250466801991</v>
      </c>
      <c r="AJ71" s="17">
        <v>160.66195628722696</v>
      </c>
      <c r="AK71" s="17">
        <v>2007.4397517618738</v>
      </c>
      <c r="AL71" s="17">
        <v>160.66195628722696</v>
      </c>
      <c r="AN71" s="340"/>
    </row>
    <row r="72" spans="1:40" ht="25.5" outlineLevel="2" x14ac:dyDescent="0.2">
      <c r="A72" s="11" t="s">
        <v>27</v>
      </c>
      <c r="B72" s="12">
        <v>502003</v>
      </c>
      <c r="C72" s="12">
        <v>200301</v>
      </c>
      <c r="D72" s="13" t="s">
        <v>59</v>
      </c>
      <c r="E72" s="13">
        <v>1</v>
      </c>
      <c r="F72" s="13" t="s">
        <v>22</v>
      </c>
      <c r="G72" s="14">
        <v>22</v>
      </c>
      <c r="H72" s="15" t="s">
        <v>25</v>
      </c>
      <c r="I72" s="16">
        <v>1742.0000000000002</v>
      </c>
      <c r="J72" s="17">
        <v>104.53428580142531</v>
      </c>
      <c r="K72" s="17">
        <v>1132.3976983527227</v>
      </c>
      <c r="L72" s="17">
        <v>34.844761933808442</v>
      </c>
      <c r="M72" s="17">
        <v>435.3784919782351</v>
      </c>
      <c r="N72" s="17">
        <v>34.844761933808442</v>
      </c>
      <c r="O72" s="18">
        <v>436.00000000000006</v>
      </c>
      <c r="P72" s="17">
        <v>26.163575550758576</v>
      </c>
      <c r="Q72" s="17">
        <v>283.42445263018777</v>
      </c>
      <c r="R72" s="17">
        <v>8.7211918502528576</v>
      </c>
      <c r="S72" s="17">
        <v>108.96958811854793</v>
      </c>
      <c r="T72" s="17">
        <v>8.7211918502528576</v>
      </c>
      <c r="U72" s="18">
        <v>434.99999999999994</v>
      </c>
      <c r="V72" s="17">
        <v>26.103567349954083</v>
      </c>
      <c r="W72" s="17">
        <v>282.77439654617359</v>
      </c>
      <c r="X72" s="17">
        <v>8.7011891166513617</v>
      </c>
      <c r="Y72" s="17">
        <v>108.71965787056961</v>
      </c>
      <c r="Z72" s="17">
        <v>8.7011891166513617</v>
      </c>
      <c r="AA72" s="18">
        <v>436.00000000000006</v>
      </c>
      <c r="AB72" s="17">
        <v>26.163575550758576</v>
      </c>
      <c r="AC72" s="17">
        <v>283.42445263018777</v>
      </c>
      <c r="AD72" s="17">
        <v>8.7211918502528576</v>
      </c>
      <c r="AE72" s="17">
        <v>108.96958811854793</v>
      </c>
      <c r="AF72" s="17">
        <v>8.7211918502528576</v>
      </c>
      <c r="AG72" s="18">
        <v>434.99999999999994</v>
      </c>
      <c r="AH72" s="17">
        <v>26.103567349954083</v>
      </c>
      <c r="AI72" s="17">
        <v>282.77439654617359</v>
      </c>
      <c r="AJ72" s="17">
        <v>8.7011891166513617</v>
      </c>
      <c r="AK72" s="17">
        <v>108.71965787056961</v>
      </c>
      <c r="AL72" s="17">
        <v>8.7011891166513617</v>
      </c>
      <c r="AN72" s="340"/>
    </row>
    <row r="73" spans="1:40" ht="25.5" outlineLevel="2" x14ac:dyDescent="0.2">
      <c r="A73" s="11" t="s">
        <v>27</v>
      </c>
      <c r="B73" s="12">
        <v>502004</v>
      </c>
      <c r="C73" s="12">
        <v>200401</v>
      </c>
      <c r="D73" s="13" t="s">
        <v>60</v>
      </c>
      <c r="E73" s="13">
        <v>1</v>
      </c>
      <c r="F73" s="13" t="s">
        <v>22</v>
      </c>
      <c r="G73" s="14" t="s">
        <v>23</v>
      </c>
      <c r="H73" s="15" t="s">
        <v>24</v>
      </c>
      <c r="I73" s="16">
        <v>1179</v>
      </c>
      <c r="J73" s="17">
        <v>16.980687397708675</v>
      </c>
      <c r="K73" s="17">
        <v>492.43993453355159</v>
      </c>
      <c r="L73" s="17">
        <v>0</v>
      </c>
      <c r="M73" s="17">
        <v>667.64975450081829</v>
      </c>
      <c r="N73" s="17">
        <v>1.9296235679214402</v>
      </c>
      <c r="O73" s="18">
        <v>295</v>
      </c>
      <c r="P73" s="17">
        <v>4.2487725040916535</v>
      </c>
      <c r="Q73" s="17">
        <v>123.21440261865794</v>
      </c>
      <c r="R73" s="17">
        <v>0</v>
      </c>
      <c r="S73" s="17">
        <v>167.05400981996726</v>
      </c>
      <c r="T73" s="17">
        <v>0.48281505728314239</v>
      </c>
      <c r="U73" s="18">
        <v>295</v>
      </c>
      <c r="V73" s="17">
        <v>4.2487725040916535</v>
      </c>
      <c r="W73" s="17">
        <v>123.21440261865794</v>
      </c>
      <c r="X73" s="17">
        <v>0</v>
      </c>
      <c r="Y73" s="17">
        <v>167.05400981996726</v>
      </c>
      <c r="Z73" s="17">
        <v>0.48281505728314239</v>
      </c>
      <c r="AA73" s="18">
        <v>295</v>
      </c>
      <c r="AB73" s="17">
        <v>4.2487725040916535</v>
      </c>
      <c r="AC73" s="17">
        <v>123.21440261865794</v>
      </c>
      <c r="AD73" s="17">
        <v>0</v>
      </c>
      <c r="AE73" s="17">
        <v>167.05400981996726</v>
      </c>
      <c r="AF73" s="17">
        <v>0.48281505728314239</v>
      </c>
      <c r="AG73" s="18">
        <v>294.00000000000006</v>
      </c>
      <c r="AH73" s="17">
        <v>4.2343698854337157</v>
      </c>
      <c r="AI73" s="17">
        <v>122.79672667757774</v>
      </c>
      <c r="AJ73" s="17">
        <v>0</v>
      </c>
      <c r="AK73" s="17">
        <v>166.48772504091653</v>
      </c>
      <c r="AL73" s="17">
        <v>0.48117839607201313</v>
      </c>
      <c r="AN73" s="340"/>
    </row>
    <row r="74" spans="1:40" ht="25.5" outlineLevel="2" x14ac:dyDescent="0.2">
      <c r="A74" s="11" t="s">
        <v>27</v>
      </c>
      <c r="B74" s="12">
        <v>502004</v>
      </c>
      <c r="C74" s="12">
        <v>200401</v>
      </c>
      <c r="D74" s="13" t="s">
        <v>60</v>
      </c>
      <c r="E74" s="13">
        <v>1</v>
      </c>
      <c r="F74" s="13" t="s">
        <v>22</v>
      </c>
      <c r="G74" s="14">
        <v>22</v>
      </c>
      <c r="H74" s="15" t="s">
        <v>25</v>
      </c>
      <c r="I74" s="16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8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8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8">
        <v>0</v>
      </c>
      <c r="AB74" s="17">
        <v>0</v>
      </c>
      <c r="AC74" s="17">
        <v>0</v>
      </c>
      <c r="AD74" s="17">
        <v>0</v>
      </c>
      <c r="AE74" s="17">
        <v>0</v>
      </c>
      <c r="AF74" s="17">
        <v>0</v>
      </c>
      <c r="AG74" s="18">
        <v>0</v>
      </c>
      <c r="AH74" s="17">
        <v>0</v>
      </c>
      <c r="AI74" s="17">
        <v>0</v>
      </c>
      <c r="AJ74" s="17">
        <v>0</v>
      </c>
      <c r="AK74" s="17">
        <v>0</v>
      </c>
      <c r="AL74" s="17">
        <v>0</v>
      </c>
      <c r="AN74" s="340"/>
    </row>
    <row r="75" spans="1:40" ht="25.5" outlineLevel="2" x14ac:dyDescent="0.2">
      <c r="A75" s="11" t="s">
        <v>27</v>
      </c>
      <c r="B75" s="12">
        <v>502101</v>
      </c>
      <c r="C75" s="12">
        <v>210101</v>
      </c>
      <c r="D75" s="13" t="s">
        <v>61</v>
      </c>
      <c r="E75" s="13">
        <v>1</v>
      </c>
      <c r="F75" s="13" t="s">
        <v>22</v>
      </c>
      <c r="G75" s="14" t="s">
        <v>23</v>
      </c>
      <c r="H75" s="15" t="s">
        <v>24</v>
      </c>
      <c r="I75" s="16">
        <v>10887</v>
      </c>
      <c r="J75" s="17">
        <v>2177.3999999999996</v>
      </c>
      <c r="K75" s="17">
        <v>7079.0213620071681</v>
      </c>
      <c r="L75" s="17">
        <v>66.59670250896059</v>
      </c>
      <c r="M75" s="17">
        <v>1512.993835125448</v>
      </c>
      <c r="N75" s="17">
        <v>50.98810035842294</v>
      </c>
      <c r="O75" s="18">
        <v>2721.9999999999995</v>
      </c>
      <c r="P75" s="17">
        <v>544.4</v>
      </c>
      <c r="Q75" s="17">
        <v>1769.9178972520906</v>
      </c>
      <c r="R75" s="17">
        <v>16.650704898446836</v>
      </c>
      <c r="S75" s="17">
        <v>378.283201911589</v>
      </c>
      <c r="T75" s="17">
        <v>12.748195937873358</v>
      </c>
      <c r="U75" s="18">
        <v>2721.9999999999995</v>
      </c>
      <c r="V75" s="17">
        <v>544.4</v>
      </c>
      <c r="W75" s="17">
        <v>1769.9178972520906</v>
      </c>
      <c r="X75" s="17">
        <v>16.650704898446836</v>
      </c>
      <c r="Y75" s="17">
        <v>378.283201911589</v>
      </c>
      <c r="Z75" s="17">
        <v>12.748195937873358</v>
      </c>
      <c r="AA75" s="18">
        <v>2721.9999999999995</v>
      </c>
      <c r="AB75" s="17">
        <v>544.4</v>
      </c>
      <c r="AC75" s="17">
        <v>1769.9178972520906</v>
      </c>
      <c r="AD75" s="17">
        <v>16.650704898446836</v>
      </c>
      <c r="AE75" s="17">
        <v>378.283201911589</v>
      </c>
      <c r="AF75" s="17">
        <v>12.748195937873358</v>
      </c>
      <c r="AG75" s="18">
        <v>2721</v>
      </c>
      <c r="AH75" s="17">
        <v>544.20000000000005</v>
      </c>
      <c r="AI75" s="17">
        <v>1769.2676702508959</v>
      </c>
      <c r="AJ75" s="17">
        <v>16.644587813620074</v>
      </c>
      <c r="AK75" s="17">
        <v>378.14422939068101</v>
      </c>
      <c r="AL75" s="17">
        <v>12.743512544802869</v>
      </c>
      <c r="AN75" s="340"/>
    </row>
    <row r="76" spans="1:40" ht="25.5" outlineLevel="2" x14ac:dyDescent="0.2">
      <c r="A76" s="11" t="s">
        <v>27</v>
      </c>
      <c r="B76" s="12">
        <v>502101</v>
      </c>
      <c r="C76" s="12">
        <v>210101</v>
      </c>
      <c r="D76" s="13" t="s">
        <v>61</v>
      </c>
      <c r="E76" s="13">
        <v>1</v>
      </c>
      <c r="F76" s="13" t="s">
        <v>22</v>
      </c>
      <c r="G76" s="14">
        <v>22</v>
      </c>
      <c r="H76" s="15" t="s">
        <v>25</v>
      </c>
      <c r="I76" s="16">
        <v>499.99999999999994</v>
      </c>
      <c r="J76" s="17">
        <v>100</v>
      </c>
      <c r="K76" s="17">
        <v>325.11350059737151</v>
      </c>
      <c r="L76" s="17">
        <v>3.0585424133811232</v>
      </c>
      <c r="M76" s="17">
        <v>69.486260454002391</v>
      </c>
      <c r="N76" s="17">
        <v>2.3416965352449224</v>
      </c>
      <c r="O76" s="18">
        <v>124.99999999999999</v>
      </c>
      <c r="P76" s="17">
        <v>25</v>
      </c>
      <c r="Q76" s="17">
        <v>81.278375149342878</v>
      </c>
      <c r="R76" s="17">
        <v>0.7646356033452808</v>
      </c>
      <c r="S76" s="17">
        <v>17.371565113500598</v>
      </c>
      <c r="T76" s="17">
        <v>0.5854241338112306</v>
      </c>
      <c r="U76" s="18">
        <v>124.99999999999999</v>
      </c>
      <c r="V76" s="17">
        <v>25</v>
      </c>
      <c r="W76" s="17">
        <v>81.278375149342878</v>
      </c>
      <c r="X76" s="17">
        <v>0.7646356033452808</v>
      </c>
      <c r="Y76" s="17">
        <v>17.371565113500598</v>
      </c>
      <c r="Z76" s="17">
        <v>0.5854241338112306</v>
      </c>
      <c r="AA76" s="18">
        <v>124.99999999999999</v>
      </c>
      <c r="AB76" s="17">
        <v>25</v>
      </c>
      <c r="AC76" s="17">
        <v>81.278375149342878</v>
      </c>
      <c r="AD76" s="17">
        <v>0.7646356033452808</v>
      </c>
      <c r="AE76" s="17">
        <v>17.371565113500598</v>
      </c>
      <c r="AF76" s="17">
        <v>0.5854241338112306</v>
      </c>
      <c r="AG76" s="18">
        <v>124.99999999999999</v>
      </c>
      <c r="AH76" s="17">
        <v>25</v>
      </c>
      <c r="AI76" s="17">
        <v>81.278375149342878</v>
      </c>
      <c r="AJ76" s="17">
        <v>0.7646356033452808</v>
      </c>
      <c r="AK76" s="17">
        <v>17.371565113500598</v>
      </c>
      <c r="AL76" s="17">
        <v>0.5854241338112306</v>
      </c>
      <c r="AN76" s="340"/>
    </row>
    <row r="77" spans="1:40" ht="25.5" outlineLevel="2" x14ac:dyDescent="0.2">
      <c r="A77" s="11" t="s">
        <v>27</v>
      </c>
      <c r="B77" s="12">
        <v>502102</v>
      </c>
      <c r="C77" s="12">
        <v>210102</v>
      </c>
      <c r="D77" s="13" t="s">
        <v>62</v>
      </c>
      <c r="E77" s="13">
        <v>1</v>
      </c>
      <c r="F77" s="13" t="s">
        <v>22</v>
      </c>
      <c r="G77" s="14" t="s">
        <v>23</v>
      </c>
      <c r="H77" s="15" t="s">
        <v>24</v>
      </c>
      <c r="I77" s="16">
        <v>8926</v>
      </c>
      <c r="J77" s="17">
        <v>1161.2637623762375</v>
      </c>
      <c r="K77" s="17">
        <v>5208.8954455445546</v>
      </c>
      <c r="L77" s="17">
        <v>70.700990099009914</v>
      </c>
      <c r="M77" s="17">
        <v>2483.3722772277229</v>
      </c>
      <c r="N77" s="17">
        <v>1.7675247524752475</v>
      </c>
      <c r="O77" s="18">
        <v>2232</v>
      </c>
      <c r="P77" s="17">
        <v>290.38099009900992</v>
      </c>
      <c r="Q77" s="17">
        <v>1302.5156435643564</v>
      </c>
      <c r="R77" s="17">
        <v>17.679207920792081</v>
      </c>
      <c r="S77" s="17">
        <v>620.9821782178218</v>
      </c>
      <c r="T77" s="17">
        <v>0.44198019801980198</v>
      </c>
      <c r="U77" s="18">
        <v>2230.9999999999995</v>
      </c>
      <c r="V77" s="17">
        <v>290.2508910891089</v>
      </c>
      <c r="W77" s="17">
        <v>1301.9320792079207</v>
      </c>
      <c r="X77" s="17">
        <v>17.671287128712873</v>
      </c>
      <c r="Y77" s="17">
        <v>620.70396039603963</v>
      </c>
      <c r="Z77" s="17">
        <v>0.44178217821782179</v>
      </c>
      <c r="AA77" s="18">
        <v>2232</v>
      </c>
      <c r="AB77" s="17">
        <v>290.38099009900992</v>
      </c>
      <c r="AC77" s="17">
        <v>1302.5156435643564</v>
      </c>
      <c r="AD77" s="17">
        <v>17.679207920792081</v>
      </c>
      <c r="AE77" s="17">
        <v>620.9821782178218</v>
      </c>
      <c r="AF77" s="17">
        <v>0.44198019801980198</v>
      </c>
      <c r="AG77" s="18">
        <v>2230.9999999999995</v>
      </c>
      <c r="AH77" s="17">
        <v>290.2508910891089</v>
      </c>
      <c r="AI77" s="17">
        <v>1301.9320792079207</v>
      </c>
      <c r="AJ77" s="17">
        <v>17.671287128712873</v>
      </c>
      <c r="AK77" s="17">
        <v>620.70396039603963</v>
      </c>
      <c r="AL77" s="17">
        <v>0.44178217821782179</v>
      </c>
      <c r="AN77" s="340"/>
    </row>
    <row r="78" spans="1:40" ht="25.5" outlineLevel="2" x14ac:dyDescent="0.2">
      <c r="A78" s="11" t="s">
        <v>27</v>
      </c>
      <c r="B78" s="12">
        <v>502102</v>
      </c>
      <c r="C78" s="12">
        <v>210102</v>
      </c>
      <c r="D78" s="13" t="s">
        <v>62</v>
      </c>
      <c r="E78" s="13">
        <v>1</v>
      </c>
      <c r="F78" s="13" t="s">
        <v>22</v>
      </c>
      <c r="G78" s="14">
        <v>22</v>
      </c>
      <c r="H78" s="15" t="s">
        <v>25</v>
      </c>
      <c r="I78" s="16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8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8">
        <v>0</v>
      </c>
      <c r="V78" s="17">
        <v>0</v>
      </c>
      <c r="W78" s="17">
        <v>0</v>
      </c>
      <c r="X78" s="17">
        <v>0</v>
      </c>
      <c r="Y78" s="17">
        <v>0</v>
      </c>
      <c r="Z78" s="17">
        <v>0</v>
      </c>
      <c r="AA78" s="18">
        <v>0</v>
      </c>
      <c r="AB78" s="17">
        <v>0</v>
      </c>
      <c r="AC78" s="17">
        <v>0</v>
      </c>
      <c r="AD78" s="17">
        <v>0</v>
      </c>
      <c r="AE78" s="17">
        <v>0</v>
      </c>
      <c r="AF78" s="17">
        <v>0</v>
      </c>
      <c r="AG78" s="18">
        <v>0</v>
      </c>
      <c r="AH78" s="17">
        <v>0</v>
      </c>
      <c r="AI78" s="17">
        <v>0</v>
      </c>
      <c r="AJ78" s="17">
        <v>0</v>
      </c>
      <c r="AK78" s="17">
        <v>0</v>
      </c>
      <c r="AL78" s="17">
        <v>0</v>
      </c>
      <c r="AN78" s="340"/>
    </row>
    <row r="79" spans="1:40" ht="25.5" outlineLevel="2" x14ac:dyDescent="0.2">
      <c r="A79" s="11" t="s">
        <v>20</v>
      </c>
      <c r="B79" s="12">
        <v>502121</v>
      </c>
      <c r="C79" s="12">
        <v>212201</v>
      </c>
      <c r="D79" s="13" t="s">
        <v>63</v>
      </c>
      <c r="E79" s="13">
        <v>1</v>
      </c>
      <c r="F79" s="13" t="s">
        <v>22</v>
      </c>
      <c r="G79" s="14" t="s">
        <v>23</v>
      </c>
      <c r="H79" s="15" t="s">
        <v>24</v>
      </c>
      <c r="I79" s="16">
        <v>16</v>
      </c>
      <c r="J79" s="17">
        <v>0.64</v>
      </c>
      <c r="K79" s="17">
        <v>14.72</v>
      </c>
      <c r="L79" s="17">
        <v>0</v>
      </c>
      <c r="M79" s="17">
        <v>0.64</v>
      </c>
      <c r="N79" s="17">
        <v>0</v>
      </c>
      <c r="O79" s="18">
        <v>4</v>
      </c>
      <c r="P79" s="17">
        <v>0.16</v>
      </c>
      <c r="Q79" s="17">
        <v>3.68</v>
      </c>
      <c r="R79" s="17">
        <v>0</v>
      </c>
      <c r="S79" s="17">
        <v>0.16</v>
      </c>
      <c r="T79" s="17">
        <v>0</v>
      </c>
      <c r="U79" s="18">
        <v>4</v>
      </c>
      <c r="V79" s="17">
        <v>0.16</v>
      </c>
      <c r="W79" s="17">
        <v>3.68</v>
      </c>
      <c r="X79" s="17">
        <v>0</v>
      </c>
      <c r="Y79" s="17">
        <v>0.16</v>
      </c>
      <c r="Z79" s="17">
        <v>0</v>
      </c>
      <c r="AA79" s="18">
        <v>4</v>
      </c>
      <c r="AB79" s="17">
        <v>0.16</v>
      </c>
      <c r="AC79" s="17">
        <v>3.68</v>
      </c>
      <c r="AD79" s="17">
        <v>0</v>
      </c>
      <c r="AE79" s="17">
        <v>0.16</v>
      </c>
      <c r="AF79" s="17">
        <v>0</v>
      </c>
      <c r="AG79" s="18">
        <v>4</v>
      </c>
      <c r="AH79" s="17">
        <v>0.16</v>
      </c>
      <c r="AI79" s="17">
        <v>3.68</v>
      </c>
      <c r="AJ79" s="17">
        <v>0</v>
      </c>
      <c r="AK79" s="17">
        <v>0.16</v>
      </c>
      <c r="AL79" s="17">
        <v>0</v>
      </c>
      <c r="AN79" s="340"/>
    </row>
    <row r="80" spans="1:40" ht="25.5" outlineLevel="2" x14ac:dyDescent="0.2">
      <c r="A80" s="11" t="s">
        <v>20</v>
      </c>
      <c r="B80" s="12">
        <v>502121</v>
      </c>
      <c r="C80" s="12">
        <v>212201</v>
      </c>
      <c r="D80" s="13" t="s">
        <v>63</v>
      </c>
      <c r="E80" s="13">
        <v>1</v>
      </c>
      <c r="F80" s="13" t="s">
        <v>22</v>
      </c>
      <c r="G80" s="14">
        <v>22</v>
      </c>
      <c r="H80" s="15" t="s">
        <v>25</v>
      </c>
      <c r="I80" s="16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8">
        <v>0</v>
      </c>
      <c r="P80" s="17">
        <v>0</v>
      </c>
      <c r="Q80" s="17">
        <v>0</v>
      </c>
      <c r="R80" s="17">
        <v>0</v>
      </c>
      <c r="S80" s="17">
        <v>0</v>
      </c>
      <c r="T80" s="17">
        <v>0</v>
      </c>
      <c r="U80" s="18">
        <v>0</v>
      </c>
      <c r="V80" s="17">
        <v>0</v>
      </c>
      <c r="W80" s="17">
        <v>0</v>
      </c>
      <c r="X80" s="17">
        <v>0</v>
      </c>
      <c r="Y80" s="17">
        <v>0</v>
      </c>
      <c r="Z80" s="17">
        <v>0</v>
      </c>
      <c r="AA80" s="18">
        <v>0</v>
      </c>
      <c r="AB80" s="17">
        <v>0</v>
      </c>
      <c r="AC80" s="17">
        <v>0</v>
      </c>
      <c r="AD80" s="17">
        <v>0</v>
      </c>
      <c r="AE80" s="17">
        <v>0</v>
      </c>
      <c r="AF80" s="17">
        <v>0</v>
      </c>
      <c r="AG80" s="18">
        <v>0</v>
      </c>
      <c r="AH80" s="17">
        <v>0</v>
      </c>
      <c r="AI80" s="17">
        <v>0</v>
      </c>
      <c r="AJ80" s="17">
        <v>0</v>
      </c>
      <c r="AK80" s="17">
        <v>0</v>
      </c>
      <c r="AL80" s="17">
        <v>0</v>
      </c>
      <c r="AN80" s="340"/>
    </row>
    <row r="81" spans="1:40" ht="25.5" outlineLevel="2" x14ac:dyDescent="0.2">
      <c r="A81" s="11" t="s">
        <v>27</v>
      </c>
      <c r="B81" s="12">
        <v>502201</v>
      </c>
      <c r="C81" s="12">
        <v>220101</v>
      </c>
      <c r="D81" s="13" t="s">
        <v>64</v>
      </c>
      <c r="E81" s="13">
        <v>1</v>
      </c>
      <c r="F81" s="13" t="s">
        <v>22</v>
      </c>
      <c r="G81" s="14" t="s">
        <v>23</v>
      </c>
      <c r="H81" s="15" t="s">
        <v>24</v>
      </c>
      <c r="I81" s="16">
        <v>4533</v>
      </c>
      <c r="J81" s="17">
        <v>11.774025974025975</v>
      </c>
      <c r="K81" s="17">
        <v>4494.7344155844157</v>
      </c>
      <c r="L81" s="17">
        <v>0</v>
      </c>
      <c r="M81" s="17">
        <v>26.491558441558446</v>
      </c>
      <c r="N81" s="17">
        <v>0</v>
      </c>
      <c r="O81" s="18">
        <v>1133</v>
      </c>
      <c r="P81" s="17">
        <v>2.9428571428571431</v>
      </c>
      <c r="Q81" s="17">
        <v>1123.4357142857143</v>
      </c>
      <c r="R81" s="17">
        <v>0</v>
      </c>
      <c r="S81" s="17">
        <v>6.6214285714285719</v>
      </c>
      <c r="T81" s="17">
        <v>0</v>
      </c>
      <c r="U81" s="18">
        <v>1134.0000000000002</v>
      </c>
      <c r="V81" s="17">
        <v>2.9454545454545453</v>
      </c>
      <c r="W81" s="17">
        <v>1124.4272727272728</v>
      </c>
      <c r="X81" s="17">
        <v>0</v>
      </c>
      <c r="Y81" s="17">
        <v>6.6272727272727279</v>
      </c>
      <c r="Z81" s="17">
        <v>0</v>
      </c>
      <c r="AA81" s="18">
        <v>1133</v>
      </c>
      <c r="AB81" s="17">
        <v>2.9428571428571431</v>
      </c>
      <c r="AC81" s="17">
        <v>1123.4357142857143</v>
      </c>
      <c r="AD81" s="17">
        <v>0</v>
      </c>
      <c r="AE81" s="17">
        <v>6.6214285714285719</v>
      </c>
      <c r="AF81" s="17">
        <v>0</v>
      </c>
      <c r="AG81" s="18">
        <v>1133</v>
      </c>
      <c r="AH81" s="17">
        <v>2.9428571428571431</v>
      </c>
      <c r="AI81" s="17">
        <v>1123.4357142857143</v>
      </c>
      <c r="AJ81" s="17">
        <v>0</v>
      </c>
      <c r="AK81" s="17">
        <v>6.6214285714285719</v>
      </c>
      <c r="AL81" s="17">
        <v>0</v>
      </c>
      <c r="AN81" s="340"/>
    </row>
    <row r="82" spans="1:40" ht="25.5" outlineLevel="2" x14ac:dyDescent="0.2">
      <c r="A82" s="11" t="s">
        <v>27</v>
      </c>
      <c r="B82" s="12">
        <v>502201</v>
      </c>
      <c r="C82" s="12">
        <v>220101</v>
      </c>
      <c r="D82" s="13" t="s">
        <v>64</v>
      </c>
      <c r="E82" s="13">
        <v>1</v>
      </c>
      <c r="F82" s="13" t="s">
        <v>22</v>
      </c>
      <c r="G82" s="14">
        <v>22</v>
      </c>
      <c r="H82" s="15" t="s">
        <v>25</v>
      </c>
      <c r="I82" s="16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18">
        <v>0</v>
      </c>
      <c r="P82" s="17">
        <v>0</v>
      </c>
      <c r="Q82" s="17">
        <v>0</v>
      </c>
      <c r="R82" s="17">
        <v>0</v>
      </c>
      <c r="S82" s="17">
        <v>0</v>
      </c>
      <c r="T82" s="17">
        <v>0</v>
      </c>
      <c r="U82" s="18">
        <v>0</v>
      </c>
      <c r="V82" s="17">
        <v>0</v>
      </c>
      <c r="W82" s="17">
        <v>0</v>
      </c>
      <c r="X82" s="17">
        <v>0</v>
      </c>
      <c r="Y82" s="17">
        <v>0</v>
      </c>
      <c r="Z82" s="17">
        <v>0</v>
      </c>
      <c r="AA82" s="18">
        <v>0</v>
      </c>
      <c r="AB82" s="17">
        <v>0</v>
      </c>
      <c r="AC82" s="17">
        <v>0</v>
      </c>
      <c r="AD82" s="17">
        <v>0</v>
      </c>
      <c r="AE82" s="17">
        <v>0</v>
      </c>
      <c r="AF82" s="17">
        <v>0</v>
      </c>
      <c r="AG82" s="18">
        <v>0</v>
      </c>
      <c r="AH82" s="17">
        <v>0</v>
      </c>
      <c r="AI82" s="17">
        <v>0</v>
      </c>
      <c r="AJ82" s="17">
        <v>0</v>
      </c>
      <c r="AK82" s="17">
        <v>0</v>
      </c>
      <c r="AL82" s="17">
        <v>0</v>
      </c>
      <c r="AN82" s="340"/>
    </row>
    <row r="83" spans="1:40" ht="25.5" outlineLevel="2" x14ac:dyDescent="0.2">
      <c r="A83" s="11" t="s">
        <v>27</v>
      </c>
      <c r="B83" s="12">
        <v>502301</v>
      </c>
      <c r="C83" s="12">
        <v>230101</v>
      </c>
      <c r="D83" s="13" t="s">
        <v>65</v>
      </c>
      <c r="E83" s="13">
        <v>1</v>
      </c>
      <c r="F83" s="13" t="s">
        <v>22</v>
      </c>
      <c r="G83" s="14" t="s">
        <v>23</v>
      </c>
      <c r="H83" s="15" t="s">
        <v>24</v>
      </c>
      <c r="I83" s="16">
        <v>7146</v>
      </c>
      <c r="J83" s="17">
        <v>5179.5993537964459</v>
      </c>
      <c r="K83" s="17">
        <v>230.11890145395799</v>
      </c>
      <c r="L83" s="17">
        <v>24.628109854604201</v>
      </c>
      <c r="M83" s="17">
        <v>1711.6536348949919</v>
      </c>
      <c r="N83" s="17">
        <v>0</v>
      </c>
      <c r="O83" s="18">
        <v>1787</v>
      </c>
      <c r="P83" s="17">
        <v>1295.2622509423802</v>
      </c>
      <c r="Q83" s="17">
        <v>57.545826602046311</v>
      </c>
      <c r="R83" s="17">
        <v>6.1587506731287025</v>
      </c>
      <c r="S83" s="17">
        <v>428.03317178244481</v>
      </c>
      <c r="T83" s="17">
        <v>0</v>
      </c>
      <c r="U83" s="18">
        <v>1786</v>
      </c>
      <c r="V83" s="17">
        <v>1294.5374259558428</v>
      </c>
      <c r="W83" s="17">
        <v>57.513624124932683</v>
      </c>
      <c r="X83" s="17">
        <v>6.155304254173398</v>
      </c>
      <c r="Y83" s="17">
        <v>427.79364566505114</v>
      </c>
      <c r="Z83" s="17">
        <v>0</v>
      </c>
      <c r="AA83" s="18">
        <v>1787</v>
      </c>
      <c r="AB83" s="17">
        <v>1295.2622509423802</v>
      </c>
      <c r="AC83" s="17">
        <v>57.545826602046311</v>
      </c>
      <c r="AD83" s="17">
        <v>6.1587506731287025</v>
      </c>
      <c r="AE83" s="17">
        <v>428.03317178244481</v>
      </c>
      <c r="AF83" s="17">
        <v>0</v>
      </c>
      <c r="AG83" s="18">
        <v>1786</v>
      </c>
      <c r="AH83" s="17">
        <v>1294.5374259558428</v>
      </c>
      <c r="AI83" s="17">
        <v>57.513624124932683</v>
      </c>
      <c r="AJ83" s="17">
        <v>6.155304254173398</v>
      </c>
      <c r="AK83" s="17">
        <v>427.79364566505114</v>
      </c>
      <c r="AL83" s="17">
        <v>0</v>
      </c>
      <c r="AN83" s="340"/>
    </row>
    <row r="84" spans="1:40" ht="25.5" outlineLevel="2" x14ac:dyDescent="0.2">
      <c r="A84" s="11" t="s">
        <v>27</v>
      </c>
      <c r="B84" s="12">
        <v>502301</v>
      </c>
      <c r="C84" s="12">
        <v>230101</v>
      </c>
      <c r="D84" s="13" t="s">
        <v>65</v>
      </c>
      <c r="E84" s="13">
        <v>1</v>
      </c>
      <c r="F84" s="13" t="s">
        <v>22</v>
      </c>
      <c r="G84" s="14">
        <v>22</v>
      </c>
      <c r="H84" s="15" t="s">
        <v>25</v>
      </c>
      <c r="I84" s="16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  <c r="O84" s="18">
        <v>0</v>
      </c>
      <c r="P84" s="17">
        <v>0</v>
      </c>
      <c r="Q84" s="17">
        <v>0</v>
      </c>
      <c r="R84" s="17">
        <v>0</v>
      </c>
      <c r="S84" s="17">
        <v>0</v>
      </c>
      <c r="T84" s="17">
        <v>0</v>
      </c>
      <c r="U84" s="18">
        <v>0</v>
      </c>
      <c r="V84" s="17">
        <v>0</v>
      </c>
      <c r="W84" s="17">
        <v>0</v>
      </c>
      <c r="X84" s="17">
        <v>0</v>
      </c>
      <c r="Y84" s="17">
        <v>0</v>
      </c>
      <c r="Z84" s="17">
        <v>0</v>
      </c>
      <c r="AA84" s="18">
        <v>0</v>
      </c>
      <c r="AB84" s="17">
        <v>0</v>
      </c>
      <c r="AC84" s="17">
        <v>0</v>
      </c>
      <c r="AD84" s="17">
        <v>0</v>
      </c>
      <c r="AE84" s="17">
        <v>0</v>
      </c>
      <c r="AF84" s="17">
        <v>0</v>
      </c>
      <c r="AG84" s="18">
        <v>0</v>
      </c>
      <c r="AH84" s="17">
        <v>0</v>
      </c>
      <c r="AI84" s="17">
        <v>0</v>
      </c>
      <c r="AJ84" s="17">
        <v>0</v>
      </c>
      <c r="AK84" s="17">
        <v>0</v>
      </c>
      <c r="AL84" s="17">
        <v>0</v>
      </c>
      <c r="AN84" s="340"/>
    </row>
    <row r="85" spans="1:40" ht="25.5" outlineLevel="2" x14ac:dyDescent="0.2">
      <c r="A85" s="11" t="s">
        <v>27</v>
      </c>
      <c r="B85" s="12">
        <v>502401</v>
      </c>
      <c r="C85" s="12">
        <v>240101</v>
      </c>
      <c r="D85" s="13" t="s">
        <v>66</v>
      </c>
      <c r="E85" s="13">
        <v>1</v>
      </c>
      <c r="F85" s="13" t="s">
        <v>22</v>
      </c>
      <c r="G85" s="14" t="s">
        <v>23</v>
      </c>
      <c r="H85" s="15" t="s">
        <v>24</v>
      </c>
      <c r="I85" s="16">
        <v>10808</v>
      </c>
      <c r="J85" s="17">
        <v>862.60173843395319</v>
      </c>
      <c r="K85" s="17">
        <v>8412.2753606567821</v>
      </c>
      <c r="L85" s="17">
        <v>0</v>
      </c>
      <c r="M85" s="17">
        <v>1533.1229009092647</v>
      </c>
      <c r="N85" s="17">
        <v>0</v>
      </c>
      <c r="O85" s="18">
        <v>2702</v>
      </c>
      <c r="P85" s="17">
        <v>215.6504346084883</v>
      </c>
      <c r="Q85" s="17">
        <v>2103.0688401641955</v>
      </c>
      <c r="R85" s="17">
        <v>0</v>
      </c>
      <c r="S85" s="17">
        <v>383.28072522731617</v>
      </c>
      <c r="T85" s="17">
        <v>0</v>
      </c>
      <c r="U85" s="18">
        <v>2702</v>
      </c>
      <c r="V85" s="17">
        <v>215.6504346084883</v>
      </c>
      <c r="W85" s="17">
        <v>2103.0688401641955</v>
      </c>
      <c r="X85" s="17">
        <v>0</v>
      </c>
      <c r="Y85" s="17">
        <v>383.28072522731617</v>
      </c>
      <c r="Z85" s="17">
        <v>0</v>
      </c>
      <c r="AA85" s="18">
        <v>2702</v>
      </c>
      <c r="AB85" s="17">
        <v>215.6504346084883</v>
      </c>
      <c r="AC85" s="17">
        <v>2103.0688401641955</v>
      </c>
      <c r="AD85" s="17">
        <v>0</v>
      </c>
      <c r="AE85" s="17">
        <v>383.28072522731617</v>
      </c>
      <c r="AF85" s="17">
        <v>0</v>
      </c>
      <c r="AG85" s="18">
        <v>2702</v>
      </c>
      <c r="AH85" s="17">
        <v>215.6504346084883</v>
      </c>
      <c r="AI85" s="17">
        <v>2103.0688401641955</v>
      </c>
      <c r="AJ85" s="17">
        <v>0</v>
      </c>
      <c r="AK85" s="17">
        <v>383.28072522731617</v>
      </c>
      <c r="AL85" s="17">
        <v>0</v>
      </c>
      <c r="AN85" s="340"/>
    </row>
    <row r="86" spans="1:40" ht="25.5" outlineLevel="2" x14ac:dyDescent="0.2">
      <c r="A86" s="11" t="s">
        <v>27</v>
      </c>
      <c r="B86" s="12">
        <v>502401</v>
      </c>
      <c r="C86" s="12">
        <v>240101</v>
      </c>
      <c r="D86" s="13" t="s">
        <v>66</v>
      </c>
      <c r="E86" s="13">
        <v>1</v>
      </c>
      <c r="F86" s="13" t="s">
        <v>22</v>
      </c>
      <c r="G86" s="14">
        <v>22</v>
      </c>
      <c r="H86" s="15" t="s">
        <v>25</v>
      </c>
      <c r="I86" s="16">
        <v>795</v>
      </c>
      <c r="J86" s="17">
        <v>63.450072358900151</v>
      </c>
      <c r="K86" s="17">
        <v>618.77858176555719</v>
      </c>
      <c r="L86" s="17">
        <v>0</v>
      </c>
      <c r="M86" s="17">
        <v>112.77134587554269</v>
      </c>
      <c r="N86" s="17">
        <v>0</v>
      </c>
      <c r="O86" s="18">
        <v>199</v>
      </c>
      <c r="P86" s="17">
        <v>15.882470942668087</v>
      </c>
      <c r="Q86" s="17">
        <v>154.889229901064</v>
      </c>
      <c r="R86" s="17">
        <v>0</v>
      </c>
      <c r="S86" s="17">
        <v>28.228299156267919</v>
      </c>
      <c r="T86" s="17">
        <v>0</v>
      </c>
      <c r="U86" s="18">
        <v>199</v>
      </c>
      <c r="V86" s="17">
        <v>15.882470942668087</v>
      </c>
      <c r="W86" s="17">
        <v>154.889229901064</v>
      </c>
      <c r="X86" s="17">
        <v>0</v>
      </c>
      <c r="Y86" s="17">
        <v>28.228299156267919</v>
      </c>
      <c r="Z86" s="17">
        <v>0</v>
      </c>
      <c r="AA86" s="18">
        <v>199</v>
      </c>
      <c r="AB86" s="17">
        <v>15.882470942668087</v>
      </c>
      <c r="AC86" s="17">
        <v>154.889229901064</v>
      </c>
      <c r="AD86" s="17">
        <v>0</v>
      </c>
      <c r="AE86" s="17">
        <v>28.228299156267919</v>
      </c>
      <c r="AF86" s="17">
        <v>0</v>
      </c>
      <c r="AG86" s="18">
        <v>197.99999999999997</v>
      </c>
      <c r="AH86" s="17">
        <v>15.802659530895886</v>
      </c>
      <c r="AI86" s="17">
        <v>154.11089206236517</v>
      </c>
      <c r="AJ86" s="17">
        <v>0</v>
      </c>
      <c r="AK86" s="17">
        <v>28.086448406738935</v>
      </c>
      <c r="AL86" s="17">
        <v>0</v>
      </c>
      <c r="AN86" s="340"/>
    </row>
    <row r="87" spans="1:40" ht="25.5" outlineLevel="2" x14ac:dyDescent="0.2">
      <c r="A87" s="11" t="s">
        <v>27</v>
      </c>
      <c r="B87" s="12">
        <v>502501</v>
      </c>
      <c r="C87" s="12">
        <v>250101</v>
      </c>
      <c r="D87" s="13" t="s">
        <v>67</v>
      </c>
      <c r="E87" s="13">
        <v>1</v>
      </c>
      <c r="F87" s="13" t="s">
        <v>22</v>
      </c>
      <c r="G87" s="14" t="s">
        <v>23</v>
      </c>
      <c r="H87" s="15" t="s">
        <v>24</v>
      </c>
      <c r="I87" s="16">
        <v>5092</v>
      </c>
      <c r="J87" s="17">
        <v>4938.1489132110373</v>
      </c>
      <c r="K87" s="17">
        <v>84.775088638816101</v>
      </c>
      <c r="L87" s="17">
        <v>0</v>
      </c>
      <c r="M87" s="17">
        <v>43.957453368275011</v>
      </c>
      <c r="N87" s="17">
        <v>25.118544781871439</v>
      </c>
      <c r="O87" s="18">
        <v>1273</v>
      </c>
      <c r="P87" s="17">
        <v>1234.5372283027593</v>
      </c>
      <c r="Q87" s="17">
        <v>21.193772159704025</v>
      </c>
      <c r="R87" s="17">
        <v>0</v>
      </c>
      <c r="S87" s="17">
        <v>10.989363342068753</v>
      </c>
      <c r="T87" s="17">
        <v>6.2796361954678597</v>
      </c>
      <c r="U87" s="18">
        <v>1273</v>
      </c>
      <c r="V87" s="17">
        <v>1234.5372283027593</v>
      </c>
      <c r="W87" s="17">
        <v>21.193772159704025</v>
      </c>
      <c r="X87" s="17">
        <v>0</v>
      </c>
      <c r="Y87" s="17">
        <v>10.989363342068753</v>
      </c>
      <c r="Z87" s="17">
        <v>6.2796361954678597</v>
      </c>
      <c r="AA87" s="18">
        <v>1273</v>
      </c>
      <c r="AB87" s="17">
        <v>1234.5372283027593</v>
      </c>
      <c r="AC87" s="17">
        <v>21.193772159704025</v>
      </c>
      <c r="AD87" s="17">
        <v>0</v>
      </c>
      <c r="AE87" s="17">
        <v>10.989363342068753</v>
      </c>
      <c r="AF87" s="17">
        <v>6.2796361954678597</v>
      </c>
      <c r="AG87" s="18">
        <v>1273</v>
      </c>
      <c r="AH87" s="17">
        <v>1234.5372283027593</v>
      </c>
      <c r="AI87" s="17">
        <v>21.193772159704025</v>
      </c>
      <c r="AJ87" s="17">
        <v>0</v>
      </c>
      <c r="AK87" s="17">
        <v>10.989363342068753</v>
      </c>
      <c r="AL87" s="17">
        <v>6.2796361954678597</v>
      </c>
      <c r="AN87" s="340"/>
    </row>
    <row r="88" spans="1:40" ht="25.5" outlineLevel="2" x14ac:dyDescent="0.2">
      <c r="A88" s="11" t="s">
        <v>27</v>
      </c>
      <c r="B88" s="12">
        <v>502501</v>
      </c>
      <c r="C88" s="12">
        <v>250101</v>
      </c>
      <c r="D88" s="13" t="s">
        <v>67</v>
      </c>
      <c r="E88" s="13">
        <v>1</v>
      </c>
      <c r="F88" s="13" t="s">
        <v>22</v>
      </c>
      <c r="G88" s="14">
        <v>22</v>
      </c>
      <c r="H88" s="15" t="s">
        <v>25</v>
      </c>
      <c r="I88" s="16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8">
        <v>0</v>
      </c>
      <c r="P88" s="17">
        <v>0</v>
      </c>
      <c r="Q88" s="17">
        <v>0</v>
      </c>
      <c r="R88" s="17">
        <v>0</v>
      </c>
      <c r="S88" s="17">
        <v>0</v>
      </c>
      <c r="T88" s="17">
        <v>0</v>
      </c>
      <c r="U88" s="18">
        <v>0</v>
      </c>
      <c r="V88" s="17">
        <v>0</v>
      </c>
      <c r="W88" s="17">
        <v>0</v>
      </c>
      <c r="X88" s="17">
        <v>0</v>
      </c>
      <c r="Y88" s="17">
        <v>0</v>
      </c>
      <c r="Z88" s="17">
        <v>0</v>
      </c>
      <c r="AA88" s="18">
        <v>0</v>
      </c>
      <c r="AB88" s="17">
        <v>0</v>
      </c>
      <c r="AC88" s="17">
        <v>0</v>
      </c>
      <c r="AD88" s="17">
        <v>0</v>
      </c>
      <c r="AE88" s="17">
        <v>0</v>
      </c>
      <c r="AF88" s="17">
        <v>0</v>
      </c>
      <c r="AG88" s="18">
        <v>0</v>
      </c>
      <c r="AH88" s="17">
        <v>0</v>
      </c>
      <c r="AI88" s="17">
        <v>0</v>
      </c>
      <c r="AJ88" s="17">
        <v>0</v>
      </c>
      <c r="AK88" s="17">
        <v>0</v>
      </c>
      <c r="AL88" s="17">
        <v>0</v>
      </c>
      <c r="AN88" s="340"/>
    </row>
    <row r="89" spans="1:40" ht="25.5" outlineLevel="2" x14ac:dyDescent="0.2">
      <c r="A89" s="11" t="s">
        <v>27</v>
      </c>
      <c r="B89" s="12">
        <v>506201</v>
      </c>
      <c r="C89" s="12">
        <v>260301</v>
      </c>
      <c r="D89" s="13" t="s">
        <v>68</v>
      </c>
      <c r="E89" s="13">
        <v>1</v>
      </c>
      <c r="F89" s="13" t="s">
        <v>22</v>
      </c>
      <c r="G89" s="14" t="s">
        <v>23</v>
      </c>
      <c r="H89" s="15" t="s">
        <v>24</v>
      </c>
      <c r="I89" s="16">
        <v>9487</v>
      </c>
      <c r="J89" s="17">
        <v>609.35326688815053</v>
      </c>
      <c r="K89" s="17">
        <v>3504.8318936877076</v>
      </c>
      <c r="L89" s="17">
        <v>1101.0383167220377</v>
      </c>
      <c r="M89" s="17">
        <v>4254.9667774086374</v>
      </c>
      <c r="N89" s="17">
        <v>16.809745293466221</v>
      </c>
      <c r="O89" s="18">
        <v>2372</v>
      </c>
      <c r="P89" s="17">
        <v>152.35437430786266</v>
      </c>
      <c r="Q89" s="17">
        <v>876.30033222591362</v>
      </c>
      <c r="R89" s="17">
        <v>275.2885935769657</v>
      </c>
      <c r="S89" s="17">
        <v>1063.8538205980067</v>
      </c>
      <c r="T89" s="17">
        <v>4.2028792912513842</v>
      </c>
      <c r="U89" s="18">
        <v>2372</v>
      </c>
      <c r="V89" s="17">
        <v>152.35437430786266</v>
      </c>
      <c r="W89" s="17">
        <v>876.30033222591362</v>
      </c>
      <c r="X89" s="17">
        <v>275.2885935769657</v>
      </c>
      <c r="Y89" s="17">
        <v>1063.8538205980067</v>
      </c>
      <c r="Z89" s="17">
        <v>4.2028792912513842</v>
      </c>
      <c r="AA89" s="18">
        <v>2372</v>
      </c>
      <c r="AB89" s="17">
        <v>152.35437430786266</v>
      </c>
      <c r="AC89" s="17">
        <v>876.30033222591362</v>
      </c>
      <c r="AD89" s="17">
        <v>275.2885935769657</v>
      </c>
      <c r="AE89" s="17">
        <v>1063.8538205980067</v>
      </c>
      <c r="AF89" s="17">
        <v>4.2028792912513842</v>
      </c>
      <c r="AG89" s="18">
        <v>2371</v>
      </c>
      <c r="AH89" s="17">
        <v>152.29014396456256</v>
      </c>
      <c r="AI89" s="17">
        <v>875.93089700996677</v>
      </c>
      <c r="AJ89" s="17">
        <v>275.17253599114065</v>
      </c>
      <c r="AK89" s="17">
        <v>1063.4053156146178</v>
      </c>
      <c r="AL89" s="17">
        <v>4.2011074197120708</v>
      </c>
      <c r="AN89" s="340"/>
    </row>
    <row r="90" spans="1:40" ht="25.5" outlineLevel="2" x14ac:dyDescent="0.2">
      <c r="A90" s="11" t="s">
        <v>27</v>
      </c>
      <c r="B90" s="12">
        <v>506201</v>
      </c>
      <c r="C90" s="12">
        <v>260301</v>
      </c>
      <c r="D90" s="13" t="s">
        <v>68</v>
      </c>
      <c r="E90" s="13">
        <v>1</v>
      </c>
      <c r="F90" s="13" t="s">
        <v>22</v>
      </c>
      <c r="G90" s="14">
        <v>22</v>
      </c>
      <c r="H90" s="15" t="s">
        <v>25</v>
      </c>
      <c r="I90" s="16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8">
        <v>0</v>
      </c>
      <c r="P90" s="17">
        <v>0</v>
      </c>
      <c r="Q90" s="17">
        <v>0</v>
      </c>
      <c r="R90" s="17">
        <v>0</v>
      </c>
      <c r="S90" s="17">
        <v>0</v>
      </c>
      <c r="T90" s="17">
        <v>0</v>
      </c>
      <c r="U90" s="18">
        <v>0</v>
      </c>
      <c r="V90" s="17">
        <v>0</v>
      </c>
      <c r="W90" s="17">
        <v>0</v>
      </c>
      <c r="X90" s="17">
        <v>0</v>
      </c>
      <c r="Y90" s="17">
        <v>0</v>
      </c>
      <c r="Z90" s="17">
        <v>0</v>
      </c>
      <c r="AA90" s="18">
        <v>0</v>
      </c>
      <c r="AB90" s="17">
        <v>0</v>
      </c>
      <c r="AC90" s="17">
        <v>0</v>
      </c>
      <c r="AD90" s="17">
        <v>0</v>
      </c>
      <c r="AE90" s="17">
        <v>0</v>
      </c>
      <c r="AF90" s="17">
        <v>0</v>
      </c>
      <c r="AG90" s="18">
        <v>0</v>
      </c>
      <c r="AH90" s="17">
        <v>0</v>
      </c>
      <c r="AI90" s="17">
        <v>0</v>
      </c>
      <c r="AJ90" s="17">
        <v>0</v>
      </c>
      <c r="AK90" s="17">
        <v>0</v>
      </c>
      <c r="AL90" s="17">
        <v>0</v>
      </c>
      <c r="AN90" s="340"/>
    </row>
    <row r="91" spans="1:40" ht="25.5" outlineLevel="2" x14ac:dyDescent="0.2">
      <c r="A91" s="11" t="s">
        <v>38</v>
      </c>
      <c r="B91" s="12">
        <v>506202</v>
      </c>
      <c r="C91" s="12">
        <v>260401</v>
      </c>
      <c r="D91" s="19" t="s">
        <v>69</v>
      </c>
      <c r="E91" s="13">
        <v>1</v>
      </c>
      <c r="F91" s="13" t="s">
        <v>22</v>
      </c>
      <c r="G91" s="14" t="s">
        <v>23</v>
      </c>
      <c r="H91" s="15" t="s">
        <v>24</v>
      </c>
      <c r="I91" s="16">
        <v>777</v>
      </c>
      <c r="J91" s="17">
        <v>702.28001923770591</v>
      </c>
      <c r="K91" s="17">
        <v>46.972694481183119</v>
      </c>
      <c r="L91" s="17">
        <v>0</v>
      </c>
      <c r="M91" s="17">
        <v>27.560440062522545</v>
      </c>
      <c r="N91" s="17">
        <v>0.18684621858843337</v>
      </c>
      <c r="O91" s="18">
        <v>194</v>
      </c>
      <c r="P91" s="17">
        <v>175.34404598727792</v>
      </c>
      <c r="Q91" s="17">
        <v>11.72806014073298</v>
      </c>
      <c r="R91" s="17">
        <v>0</v>
      </c>
      <c r="S91" s="17">
        <v>6.8812424351729389</v>
      </c>
      <c r="T91" s="17">
        <v>4.6651436816159672E-2</v>
      </c>
      <c r="U91" s="18">
        <v>194.99999999999997</v>
      </c>
      <c r="V91" s="17">
        <v>176.24788127587212</v>
      </c>
      <c r="W91" s="17">
        <v>11.788514058984182</v>
      </c>
      <c r="X91" s="17">
        <v>0</v>
      </c>
      <c r="Y91" s="17">
        <v>6.9167127570037277</v>
      </c>
      <c r="Z91" s="17">
        <v>4.6891908139954315E-2</v>
      </c>
      <c r="AA91" s="18">
        <v>194</v>
      </c>
      <c r="AB91" s="17">
        <v>175.34404598727792</v>
      </c>
      <c r="AC91" s="17">
        <v>11.72806014073298</v>
      </c>
      <c r="AD91" s="17">
        <v>0</v>
      </c>
      <c r="AE91" s="17">
        <v>6.8812424351729389</v>
      </c>
      <c r="AF91" s="17">
        <v>4.6651436816159672E-2</v>
      </c>
      <c r="AG91" s="18">
        <v>194</v>
      </c>
      <c r="AH91" s="17">
        <v>175.34404598727792</v>
      </c>
      <c r="AI91" s="17">
        <v>11.72806014073298</v>
      </c>
      <c r="AJ91" s="17">
        <v>0</v>
      </c>
      <c r="AK91" s="17">
        <v>6.8812424351729389</v>
      </c>
      <c r="AL91" s="17">
        <v>4.6651436816159672E-2</v>
      </c>
      <c r="AN91" s="340"/>
    </row>
    <row r="92" spans="1:40" ht="25.5" outlineLevel="2" x14ac:dyDescent="0.2">
      <c r="A92" s="11" t="s">
        <v>38</v>
      </c>
      <c r="B92" s="12">
        <v>506202</v>
      </c>
      <c r="C92" s="12">
        <v>260401</v>
      </c>
      <c r="D92" s="19" t="s">
        <v>69</v>
      </c>
      <c r="E92" s="13">
        <v>1</v>
      </c>
      <c r="F92" s="13" t="s">
        <v>22</v>
      </c>
      <c r="G92" s="14">
        <v>22</v>
      </c>
      <c r="H92" s="15" t="s">
        <v>25</v>
      </c>
      <c r="I92" s="16">
        <v>0</v>
      </c>
      <c r="J92" s="17">
        <v>0</v>
      </c>
      <c r="K92" s="17">
        <v>0</v>
      </c>
      <c r="L92" s="17">
        <v>0</v>
      </c>
      <c r="M92" s="17">
        <v>0</v>
      </c>
      <c r="N92" s="17">
        <v>0</v>
      </c>
      <c r="O92" s="18">
        <v>0</v>
      </c>
      <c r="P92" s="17">
        <v>0</v>
      </c>
      <c r="Q92" s="17">
        <v>0</v>
      </c>
      <c r="R92" s="17">
        <v>0</v>
      </c>
      <c r="S92" s="17">
        <v>0</v>
      </c>
      <c r="T92" s="17">
        <v>0</v>
      </c>
      <c r="U92" s="18">
        <v>0</v>
      </c>
      <c r="V92" s="17">
        <v>0</v>
      </c>
      <c r="W92" s="17">
        <v>0</v>
      </c>
      <c r="X92" s="17">
        <v>0</v>
      </c>
      <c r="Y92" s="17">
        <v>0</v>
      </c>
      <c r="Z92" s="17">
        <v>0</v>
      </c>
      <c r="AA92" s="18">
        <v>0</v>
      </c>
      <c r="AB92" s="17">
        <v>0</v>
      </c>
      <c r="AC92" s="17">
        <v>0</v>
      </c>
      <c r="AD92" s="17">
        <v>0</v>
      </c>
      <c r="AE92" s="17">
        <v>0</v>
      </c>
      <c r="AF92" s="17">
        <v>0</v>
      </c>
      <c r="AG92" s="18">
        <v>0</v>
      </c>
      <c r="AH92" s="17">
        <v>0</v>
      </c>
      <c r="AI92" s="17">
        <v>0</v>
      </c>
      <c r="AJ92" s="17">
        <v>0</v>
      </c>
      <c r="AK92" s="17">
        <v>0</v>
      </c>
      <c r="AL92" s="17">
        <v>0</v>
      </c>
      <c r="AN92" s="340"/>
    </row>
    <row r="93" spans="1:40" ht="25.5" outlineLevel="2" x14ac:dyDescent="0.2">
      <c r="A93" s="11" t="s">
        <v>27</v>
      </c>
      <c r="B93" s="12">
        <v>502603</v>
      </c>
      <c r="C93" s="12">
        <v>261601</v>
      </c>
      <c r="D93" s="13" t="s">
        <v>70</v>
      </c>
      <c r="E93" s="13">
        <v>1</v>
      </c>
      <c r="F93" s="13" t="s">
        <v>22</v>
      </c>
      <c r="G93" s="14" t="s">
        <v>23</v>
      </c>
      <c r="H93" s="15" t="s">
        <v>24</v>
      </c>
      <c r="I93" s="16">
        <v>328.99999999999994</v>
      </c>
      <c r="J93" s="17">
        <v>296.90243902439022</v>
      </c>
      <c r="K93" s="17">
        <v>19.258536585365857</v>
      </c>
      <c r="L93" s="17">
        <v>0</v>
      </c>
      <c r="M93" s="17">
        <v>12.839024390243903</v>
      </c>
      <c r="N93" s="17">
        <v>0</v>
      </c>
      <c r="O93" s="18">
        <v>82</v>
      </c>
      <c r="P93" s="17">
        <v>74</v>
      </c>
      <c r="Q93" s="17">
        <v>4.8000000000000007</v>
      </c>
      <c r="R93" s="17">
        <v>0</v>
      </c>
      <c r="S93" s="17">
        <v>3.2</v>
      </c>
      <c r="T93" s="17">
        <v>0</v>
      </c>
      <c r="U93" s="18">
        <v>83</v>
      </c>
      <c r="V93" s="17">
        <v>74.902439024390247</v>
      </c>
      <c r="W93" s="17">
        <v>4.8585365853658535</v>
      </c>
      <c r="X93" s="17">
        <v>0</v>
      </c>
      <c r="Y93" s="17">
        <v>3.2390243902439027</v>
      </c>
      <c r="Z93" s="17">
        <v>0</v>
      </c>
      <c r="AA93" s="18">
        <v>82</v>
      </c>
      <c r="AB93" s="17">
        <v>74</v>
      </c>
      <c r="AC93" s="17">
        <v>4.8000000000000007</v>
      </c>
      <c r="AD93" s="17">
        <v>0</v>
      </c>
      <c r="AE93" s="17">
        <v>3.2</v>
      </c>
      <c r="AF93" s="17">
        <v>0</v>
      </c>
      <c r="AG93" s="18">
        <v>82</v>
      </c>
      <c r="AH93" s="17">
        <v>74</v>
      </c>
      <c r="AI93" s="17">
        <v>4.8000000000000007</v>
      </c>
      <c r="AJ93" s="17">
        <v>0</v>
      </c>
      <c r="AK93" s="17">
        <v>3.2</v>
      </c>
      <c r="AL93" s="17">
        <v>0</v>
      </c>
      <c r="AN93" s="340"/>
    </row>
    <row r="94" spans="1:40" ht="25.5" outlineLevel="2" x14ac:dyDescent="0.2">
      <c r="A94" s="11" t="s">
        <v>27</v>
      </c>
      <c r="B94" s="12">
        <v>502603</v>
      </c>
      <c r="C94" s="12">
        <v>261601</v>
      </c>
      <c r="D94" s="13" t="s">
        <v>70</v>
      </c>
      <c r="E94" s="13">
        <v>1</v>
      </c>
      <c r="F94" s="13" t="s">
        <v>22</v>
      </c>
      <c r="G94" s="14">
        <v>22</v>
      </c>
      <c r="H94" s="15" t="s">
        <v>25</v>
      </c>
      <c r="I94" s="16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8">
        <v>0</v>
      </c>
      <c r="P94" s="17">
        <v>0</v>
      </c>
      <c r="Q94" s="17">
        <v>0</v>
      </c>
      <c r="R94" s="17">
        <v>0</v>
      </c>
      <c r="S94" s="17">
        <v>0</v>
      </c>
      <c r="T94" s="17">
        <v>0</v>
      </c>
      <c r="U94" s="18">
        <v>0</v>
      </c>
      <c r="V94" s="17">
        <v>0</v>
      </c>
      <c r="W94" s="17">
        <v>0</v>
      </c>
      <c r="X94" s="17">
        <v>0</v>
      </c>
      <c r="Y94" s="17">
        <v>0</v>
      </c>
      <c r="Z94" s="17">
        <v>0</v>
      </c>
      <c r="AA94" s="18">
        <v>0</v>
      </c>
      <c r="AB94" s="17">
        <v>0</v>
      </c>
      <c r="AC94" s="17">
        <v>0</v>
      </c>
      <c r="AD94" s="17">
        <v>0</v>
      </c>
      <c r="AE94" s="17">
        <v>0</v>
      </c>
      <c r="AF94" s="17">
        <v>0</v>
      </c>
      <c r="AG94" s="18">
        <v>0</v>
      </c>
      <c r="AH94" s="17">
        <v>0</v>
      </c>
      <c r="AI94" s="17">
        <v>0</v>
      </c>
      <c r="AJ94" s="17">
        <v>0</v>
      </c>
      <c r="AK94" s="17">
        <v>0</v>
      </c>
      <c r="AL94" s="17">
        <v>0</v>
      </c>
      <c r="AN94" s="340"/>
    </row>
    <row r="95" spans="1:40" ht="25.5" outlineLevel="2" x14ac:dyDescent="0.2">
      <c r="A95" s="11" t="s">
        <v>27</v>
      </c>
      <c r="B95" s="12">
        <v>502606</v>
      </c>
      <c r="C95" s="12">
        <v>262101</v>
      </c>
      <c r="D95" s="13" t="s">
        <v>71</v>
      </c>
      <c r="E95" s="13">
        <v>1</v>
      </c>
      <c r="F95" s="13" t="s">
        <v>22</v>
      </c>
      <c r="G95" s="14" t="s">
        <v>23</v>
      </c>
      <c r="H95" s="15" t="s">
        <v>24</v>
      </c>
      <c r="I95" s="16">
        <v>15001.000000000002</v>
      </c>
      <c r="J95" s="17">
        <v>9915.7017056467266</v>
      </c>
      <c r="K95" s="17">
        <v>2972.4813929448251</v>
      </c>
      <c r="L95" s="17">
        <v>75.596201059568415</v>
      </c>
      <c r="M95" s="17">
        <v>1909.2886677865358</v>
      </c>
      <c r="N95" s="17">
        <v>127.93203256234655</v>
      </c>
      <c r="O95" s="18">
        <v>3750.0000000000005</v>
      </c>
      <c r="P95" s="17">
        <v>2478.7601757332991</v>
      </c>
      <c r="Q95" s="17">
        <v>743.07081018219412</v>
      </c>
      <c r="R95" s="17">
        <v>18.897790412197956</v>
      </c>
      <c r="S95" s="17">
        <v>477.29034759012791</v>
      </c>
      <c r="T95" s="17">
        <v>31.980876082181158</v>
      </c>
      <c r="U95" s="18">
        <v>3751</v>
      </c>
      <c r="V95" s="17">
        <v>2479.421178446828</v>
      </c>
      <c r="W95" s="17">
        <v>743.26896239824271</v>
      </c>
      <c r="X95" s="17">
        <v>18.902829822974542</v>
      </c>
      <c r="Y95" s="17">
        <v>477.41762501615193</v>
      </c>
      <c r="Z95" s="17">
        <v>31.989404315803075</v>
      </c>
      <c r="AA95" s="18">
        <v>3750.0000000000005</v>
      </c>
      <c r="AB95" s="17">
        <v>2478.7601757332991</v>
      </c>
      <c r="AC95" s="17">
        <v>743.07081018219412</v>
      </c>
      <c r="AD95" s="17">
        <v>18.897790412197956</v>
      </c>
      <c r="AE95" s="17">
        <v>477.29034759012791</v>
      </c>
      <c r="AF95" s="17">
        <v>31.980876082181158</v>
      </c>
      <c r="AG95" s="18">
        <v>3750.0000000000005</v>
      </c>
      <c r="AH95" s="17">
        <v>2478.7601757332991</v>
      </c>
      <c r="AI95" s="17">
        <v>743.07081018219412</v>
      </c>
      <c r="AJ95" s="17">
        <v>18.897790412197956</v>
      </c>
      <c r="AK95" s="17">
        <v>477.29034759012791</v>
      </c>
      <c r="AL95" s="17">
        <v>31.980876082181158</v>
      </c>
      <c r="AN95" s="340"/>
    </row>
    <row r="96" spans="1:40" ht="25.5" outlineLevel="2" x14ac:dyDescent="0.2">
      <c r="A96" s="11" t="s">
        <v>27</v>
      </c>
      <c r="B96" s="12">
        <v>502606</v>
      </c>
      <c r="C96" s="12">
        <v>262101</v>
      </c>
      <c r="D96" s="13" t="s">
        <v>71</v>
      </c>
      <c r="E96" s="13">
        <v>1</v>
      </c>
      <c r="F96" s="13" t="s">
        <v>22</v>
      </c>
      <c r="G96" s="14">
        <v>22</v>
      </c>
      <c r="H96" s="15" t="s">
        <v>25</v>
      </c>
      <c r="I96" s="16">
        <v>0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  <c r="O96" s="18">
        <v>0</v>
      </c>
      <c r="P96" s="17">
        <v>0</v>
      </c>
      <c r="Q96" s="17">
        <v>0</v>
      </c>
      <c r="R96" s="17">
        <v>0</v>
      </c>
      <c r="S96" s="17">
        <v>0</v>
      </c>
      <c r="T96" s="17">
        <v>0</v>
      </c>
      <c r="U96" s="18">
        <v>0</v>
      </c>
      <c r="V96" s="17">
        <v>0</v>
      </c>
      <c r="W96" s="17">
        <v>0</v>
      </c>
      <c r="X96" s="17">
        <v>0</v>
      </c>
      <c r="Y96" s="17">
        <v>0</v>
      </c>
      <c r="Z96" s="17">
        <v>0</v>
      </c>
      <c r="AA96" s="18">
        <v>0</v>
      </c>
      <c r="AB96" s="17">
        <v>0</v>
      </c>
      <c r="AC96" s="17">
        <v>0</v>
      </c>
      <c r="AD96" s="17">
        <v>0</v>
      </c>
      <c r="AE96" s="17">
        <v>0</v>
      </c>
      <c r="AF96" s="17">
        <v>0</v>
      </c>
      <c r="AG96" s="18">
        <v>0</v>
      </c>
      <c r="AH96" s="17">
        <v>0</v>
      </c>
      <c r="AI96" s="17">
        <v>0</v>
      </c>
      <c r="AJ96" s="17">
        <v>0</v>
      </c>
      <c r="AK96" s="17">
        <v>0</v>
      </c>
      <c r="AL96" s="17">
        <v>0</v>
      </c>
      <c r="AN96" s="340"/>
    </row>
    <row r="97" spans="1:40" ht="25.5" outlineLevel="2" x14ac:dyDescent="0.2">
      <c r="A97" s="11" t="s">
        <v>27</v>
      </c>
      <c r="B97" s="12">
        <v>502630</v>
      </c>
      <c r="C97" s="12">
        <v>263001</v>
      </c>
      <c r="D97" s="13" t="s">
        <v>72</v>
      </c>
      <c r="E97" s="13">
        <v>1</v>
      </c>
      <c r="F97" s="13" t="s">
        <v>22</v>
      </c>
      <c r="G97" s="14" t="s">
        <v>23</v>
      </c>
      <c r="H97" s="15" t="s">
        <v>24</v>
      </c>
      <c r="I97" s="16">
        <v>23726.999999999996</v>
      </c>
      <c r="J97" s="17">
        <v>21445.299892474963</v>
      </c>
      <c r="K97" s="17">
        <v>1434.3901183462444</v>
      </c>
      <c r="L97" s="17">
        <v>0</v>
      </c>
      <c r="M97" s="17">
        <v>841.60432607911514</v>
      </c>
      <c r="N97" s="17">
        <v>5.7056630996753634</v>
      </c>
      <c r="O97" s="18">
        <v>5932</v>
      </c>
      <c r="P97" s="17">
        <v>5361.5509319408893</v>
      </c>
      <c r="Q97" s="17">
        <v>358.61264306612389</v>
      </c>
      <c r="R97" s="17">
        <v>0</v>
      </c>
      <c r="S97" s="17">
        <v>210.40994910023647</v>
      </c>
      <c r="T97" s="17">
        <v>1.4264758927497896</v>
      </c>
      <c r="U97" s="18">
        <v>5932</v>
      </c>
      <c r="V97" s="17">
        <v>5361.5509319408893</v>
      </c>
      <c r="W97" s="17">
        <v>358.61264306612389</v>
      </c>
      <c r="X97" s="17">
        <v>0</v>
      </c>
      <c r="Y97" s="17">
        <v>210.40994910023647</v>
      </c>
      <c r="Z97" s="17">
        <v>1.4264758927497896</v>
      </c>
      <c r="AA97" s="18">
        <v>5932</v>
      </c>
      <c r="AB97" s="17">
        <v>5361.5509319408893</v>
      </c>
      <c r="AC97" s="17">
        <v>358.61264306612389</v>
      </c>
      <c r="AD97" s="17">
        <v>0</v>
      </c>
      <c r="AE97" s="17">
        <v>210.40994910023647</v>
      </c>
      <c r="AF97" s="17">
        <v>1.4264758927497896</v>
      </c>
      <c r="AG97" s="18">
        <v>5931</v>
      </c>
      <c r="AH97" s="17">
        <v>5360.6470966522957</v>
      </c>
      <c r="AI97" s="17">
        <v>358.5521891478727</v>
      </c>
      <c r="AJ97" s="17">
        <v>0</v>
      </c>
      <c r="AK97" s="17">
        <v>210.37447877840569</v>
      </c>
      <c r="AL97" s="17">
        <v>1.4262354214259949</v>
      </c>
      <c r="AN97" s="340"/>
    </row>
    <row r="98" spans="1:40" ht="25.5" outlineLevel="2" x14ac:dyDescent="0.2">
      <c r="A98" s="20" t="s">
        <v>27</v>
      </c>
      <c r="B98" s="12">
        <v>502630</v>
      </c>
      <c r="C98" s="21">
        <v>263001</v>
      </c>
      <c r="D98" s="19" t="s">
        <v>72</v>
      </c>
      <c r="E98" s="19">
        <v>1</v>
      </c>
      <c r="F98" s="19" t="s">
        <v>22</v>
      </c>
      <c r="G98" s="22">
        <v>22</v>
      </c>
      <c r="H98" s="23" t="s">
        <v>25</v>
      </c>
      <c r="I98" s="16">
        <v>2146.9999999999995</v>
      </c>
      <c r="J98" s="17">
        <v>1940.5343646117817</v>
      </c>
      <c r="K98" s="17">
        <v>129.79456248532841</v>
      </c>
      <c r="L98" s="17">
        <v>0</v>
      </c>
      <c r="M98" s="17">
        <v>76.154780970702575</v>
      </c>
      <c r="N98" s="17">
        <v>0.51629193218708669</v>
      </c>
      <c r="O98" s="18">
        <v>537.00000000000011</v>
      </c>
      <c r="P98" s="17">
        <v>485.35954997509401</v>
      </c>
      <c r="Q98" s="17">
        <v>32.463754100894903</v>
      </c>
      <c r="R98" s="17">
        <v>0</v>
      </c>
      <c r="S98" s="17">
        <v>19.047562823133344</v>
      </c>
      <c r="T98" s="17">
        <v>0.12913310087772034</v>
      </c>
      <c r="U98" s="18">
        <v>537.00000000000011</v>
      </c>
      <c r="V98" s="17">
        <v>485.35954997509401</v>
      </c>
      <c r="W98" s="17">
        <v>32.463754100894903</v>
      </c>
      <c r="X98" s="17">
        <v>0</v>
      </c>
      <c r="Y98" s="17">
        <v>19.047562823133344</v>
      </c>
      <c r="Z98" s="17">
        <v>0.12913310087772034</v>
      </c>
      <c r="AA98" s="18">
        <v>537.00000000000011</v>
      </c>
      <c r="AB98" s="17">
        <v>485.35954997509401</v>
      </c>
      <c r="AC98" s="17">
        <v>32.463754100894903</v>
      </c>
      <c r="AD98" s="17">
        <v>0</v>
      </c>
      <c r="AE98" s="17">
        <v>19.047562823133344</v>
      </c>
      <c r="AF98" s="17">
        <v>0.12913310087772034</v>
      </c>
      <c r="AG98" s="18">
        <v>535.99999999999989</v>
      </c>
      <c r="AH98" s="17">
        <v>484.45571468649979</v>
      </c>
      <c r="AI98" s="17">
        <v>32.403300182643697</v>
      </c>
      <c r="AJ98" s="17">
        <v>0</v>
      </c>
      <c r="AK98" s="17">
        <v>19.012092501302554</v>
      </c>
      <c r="AL98" s="17">
        <v>0.12889262955392569</v>
      </c>
      <c r="AN98" s="340"/>
    </row>
    <row r="99" spans="1:40" ht="25.5" outlineLevel="2" x14ac:dyDescent="0.2">
      <c r="A99" s="11" t="s">
        <v>27</v>
      </c>
      <c r="B99" s="12">
        <v>502701</v>
      </c>
      <c r="C99" s="12">
        <v>270101</v>
      </c>
      <c r="D99" s="13" t="s">
        <v>73</v>
      </c>
      <c r="E99" s="13">
        <v>1</v>
      </c>
      <c r="F99" s="13" t="s">
        <v>22</v>
      </c>
      <c r="G99" s="14" t="s">
        <v>23</v>
      </c>
      <c r="H99" s="15" t="s">
        <v>24</v>
      </c>
      <c r="I99" s="16">
        <v>8121</v>
      </c>
      <c r="J99" s="17">
        <v>20.932660294275589</v>
      </c>
      <c r="K99" s="17">
        <v>8004.9981742025557</v>
      </c>
      <c r="L99" s="17">
        <v>0</v>
      </c>
      <c r="M99" s="17">
        <v>95.069165503168293</v>
      </c>
      <c r="N99" s="17">
        <v>0</v>
      </c>
      <c r="O99" s="18">
        <v>2030</v>
      </c>
      <c r="P99" s="17">
        <v>5.232520674471056</v>
      </c>
      <c r="Q99" s="17">
        <v>2001.0031145956395</v>
      </c>
      <c r="R99" s="17">
        <v>0</v>
      </c>
      <c r="S99" s="17">
        <v>23.764364729889376</v>
      </c>
      <c r="T99" s="17">
        <v>0</v>
      </c>
      <c r="U99" s="18">
        <v>2030.9999999999998</v>
      </c>
      <c r="V99" s="17">
        <v>5.2350982708624203</v>
      </c>
      <c r="W99" s="17">
        <v>2001.9888304156373</v>
      </c>
      <c r="X99" s="17">
        <v>0</v>
      </c>
      <c r="Y99" s="17">
        <v>23.776071313500161</v>
      </c>
      <c r="Z99" s="17">
        <v>0</v>
      </c>
      <c r="AA99" s="18">
        <v>2030</v>
      </c>
      <c r="AB99" s="17">
        <v>5.232520674471056</v>
      </c>
      <c r="AC99" s="17">
        <v>2001.0031145956395</v>
      </c>
      <c r="AD99" s="17">
        <v>0</v>
      </c>
      <c r="AE99" s="17">
        <v>23.764364729889376</v>
      </c>
      <c r="AF99" s="17">
        <v>0</v>
      </c>
      <c r="AG99" s="18">
        <v>2030</v>
      </c>
      <c r="AH99" s="17">
        <v>5.232520674471056</v>
      </c>
      <c r="AI99" s="17">
        <v>2001.0031145956395</v>
      </c>
      <c r="AJ99" s="17">
        <v>0</v>
      </c>
      <c r="AK99" s="17">
        <v>23.764364729889376</v>
      </c>
      <c r="AL99" s="17">
        <v>0</v>
      </c>
      <c r="AN99" s="340"/>
    </row>
    <row r="100" spans="1:40" ht="25.5" outlineLevel="2" x14ac:dyDescent="0.2">
      <c r="A100" s="11" t="s">
        <v>27</v>
      </c>
      <c r="B100" s="12">
        <v>502701</v>
      </c>
      <c r="C100" s="12">
        <v>270101</v>
      </c>
      <c r="D100" s="13" t="s">
        <v>73</v>
      </c>
      <c r="E100" s="13">
        <v>1</v>
      </c>
      <c r="F100" s="13" t="s">
        <v>22</v>
      </c>
      <c r="G100" s="14">
        <v>22</v>
      </c>
      <c r="H100" s="15" t="s">
        <v>25</v>
      </c>
      <c r="I100" s="16">
        <v>0</v>
      </c>
      <c r="J100" s="17">
        <v>0</v>
      </c>
      <c r="K100" s="17">
        <v>0</v>
      </c>
      <c r="L100" s="17">
        <v>0</v>
      </c>
      <c r="M100" s="17">
        <v>0</v>
      </c>
      <c r="N100" s="17">
        <v>0</v>
      </c>
      <c r="O100" s="18">
        <v>0</v>
      </c>
      <c r="P100" s="17">
        <v>0</v>
      </c>
      <c r="Q100" s="17">
        <v>0</v>
      </c>
      <c r="R100" s="17">
        <v>0</v>
      </c>
      <c r="S100" s="17">
        <v>0</v>
      </c>
      <c r="T100" s="17">
        <v>0</v>
      </c>
      <c r="U100" s="18">
        <v>0</v>
      </c>
      <c r="V100" s="17">
        <v>0</v>
      </c>
      <c r="W100" s="17">
        <v>0</v>
      </c>
      <c r="X100" s="17">
        <v>0</v>
      </c>
      <c r="Y100" s="17">
        <v>0</v>
      </c>
      <c r="Z100" s="17">
        <v>0</v>
      </c>
      <c r="AA100" s="18">
        <v>0</v>
      </c>
      <c r="AB100" s="17">
        <v>0</v>
      </c>
      <c r="AC100" s="17">
        <v>0</v>
      </c>
      <c r="AD100" s="17">
        <v>0</v>
      </c>
      <c r="AE100" s="17">
        <v>0</v>
      </c>
      <c r="AF100" s="17">
        <v>0</v>
      </c>
      <c r="AG100" s="18">
        <v>0</v>
      </c>
      <c r="AH100" s="17">
        <v>0</v>
      </c>
      <c r="AI100" s="17">
        <v>0</v>
      </c>
      <c r="AJ100" s="17">
        <v>0</v>
      </c>
      <c r="AK100" s="17">
        <v>0</v>
      </c>
      <c r="AL100" s="17">
        <v>0</v>
      </c>
      <c r="AN100" s="340"/>
    </row>
    <row r="101" spans="1:40" ht="25.5" customHeight="1" outlineLevel="2" x14ac:dyDescent="0.2">
      <c r="A101" s="11" t="s">
        <v>27</v>
      </c>
      <c r="B101" s="12">
        <v>502801</v>
      </c>
      <c r="C101" s="12">
        <v>280101</v>
      </c>
      <c r="D101" s="13" t="s">
        <v>74</v>
      </c>
      <c r="E101" s="13">
        <v>1</v>
      </c>
      <c r="F101" s="13" t="s">
        <v>22</v>
      </c>
      <c r="G101" s="14" t="s">
        <v>23</v>
      </c>
      <c r="H101" s="15" t="s">
        <v>24</v>
      </c>
      <c r="I101" s="16">
        <v>25827.999999999996</v>
      </c>
      <c r="J101" s="17">
        <v>15805.426114645505</v>
      </c>
      <c r="K101" s="17">
        <v>6494.4872107295841</v>
      </c>
      <c r="L101" s="17">
        <v>6.6500011703297988</v>
      </c>
      <c r="M101" s="17">
        <v>3511.4616716990845</v>
      </c>
      <c r="N101" s="17">
        <v>9.9750017554946986</v>
      </c>
      <c r="O101" s="18">
        <v>6456.9999999999991</v>
      </c>
      <c r="P101" s="17">
        <v>3951.3565286613762</v>
      </c>
      <c r="Q101" s="17">
        <v>1623.621802682396</v>
      </c>
      <c r="R101" s="17">
        <v>1.6625002925824497</v>
      </c>
      <c r="S101" s="17">
        <v>877.86541792477112</v>
      </c>
      <c r="T101" s="17">
        <v>2.4937504388736746</v>
      </c>
      <c r="U101" s="18">
        <v>6456.9999999999991</v>
      </c>
      <c r="V101" s="17">
        <v>3951.3565286613762</v>
      </c>
      <c r="W101" s="17">
        <v>1623.621802682396</v>
      </c>
      <c r="X101" s="17">
        <v>1.6625002925824497</v>
      </c>
      <c r="Y101" s="17">
        <v>877.86541792477112</v>
      </c>
      <c r="Z101" s="17">
        <v>2.4937504388736746</v>
      </c>
      <c r="AA101" s="18">
        <v>6456.9999999999991</v>
      </c>
      <c r="AB101" s="17">
        <v>3951.3565286613762</v>
      </c>
      <c r="AC101" s="17">
        <v>1623.621802682396</v>
      </c>
      <c r="AD101" s="17">
        <v>1.6625002925824497</v>
      </c>
      <c r="AE101" s="17">
        <v>877.86541792477112</v>
      </c>
      <c r="AF101" s="17">
        <v>2.4937504388736746</v>
      </c>
      <c r="AG101" s="18">
        <v>6456.9999999999991</v>
      </c>
      <c r="AH101" s="17">
        <v>3951.3565286613762</v>
      </c>
      <c r="AI101" s="17">
        <v>1623.621802682396</v>
      </c>
      <c r="AJ101" s="17">
        <v>1.6625002925824497</v>
      </c>
      <c r="AK101" s="17">
        <v>877.86541792477112</v>
      </c>
      <c r="AL101" s="17">
        <v>2.4937504388736746</v>
      </c>
      <c r="AN101" s="340"/>
    </row>
    <row r="102" spans="1:40" ht="25.5" customHeight="1" outlineLevel="2" x14ac:dyDescent="0.2">
      <c r="A102" s="11" t="s">
        <v>27</v>
      </c>
      <c r="B102" s="12">
        <v>502801</v>
      </c>
      <c r="C102" s="12">
        <v>280101</v>
      </c>
      <c r="D102" s="13" t="s">
        <v>74</v>
      </c>
      <c r="E102" s="13">
        <v>1</v>
      </c>
      <c r="F102" s="13" t="s">
        <v>22</v>
      </c>
      <c r="G102" s="14">
        <v>22</v>
      </c>
      <c r="H102" s="15" t="s">
        <v>25</v>
      </c>
      <c r="I102" s="16">
        <v>713.99999999999977</v>
      </c>
      <c r="J102" s="17">
        <v>436.93178898315358</v>
      </c>
      <c r="K102" s="17">
        <v>179.53631208227205</v>
      </c>
      <c r="L102" s="17">
        <v>0.18383540481707744</v>
      </c>
      <c r="M102" s="17">
        <v>97.072310422531615</v>
      </c>
      <c r="N102" s="17">
        <v>0.27575310722561619</v>
      </c>
      <c r="O102" s="18">
        <v>178.99999999999997</v>
      </c>
      <c r="P102" s="17">
        <v>109.53892188793345</v>
      </c>
      <c r="Q102" s="17">
        <v>45.009803729309105</v>
      </c>
      <c r="R102" s="17">
        <v>4.608758748215247E-2</v>
      </c>
      <c r="S102" s="17">
        <v>24.336055414052041</v>
      </c>
      <c r="T102" s="17">
        <v>6.9131381223228705E-2</v>
      </c>
      <c r="U102" s="18">
        <v>178</v>
      </c>
      <c r="V102" s="17">
        <v>108.92697260364334</v>
      </c>
      <c r="W102" s="17">
        <v>44.758352311826926</v>
      </c>
      <c r="X102" s="17">
        <v>4.5830114926386258E-2</v>
      </c>
      <c r="Y102" s="17">
        <v>24.20009979721376</v>
      </c>
      <c r="Z102" s="17">
        <v>6.874517238957939E-2</v>
      </c>
      <c r="AA102" s="18">
        <v>178.99999999999997</v>
      </c>
      <c r="AB102" s="17">
        <v>109.53892188793345</v>
      </c>
      <c r="AC102" s="17">
        <v>45.009803729309105</v>
      </c>
      <c r="AD102" s="17">
        <v>4.608758748215247E-2</v>
      </c>
      <c r="AE102" s="17">
        <v>24.336055414052041</v>
      </c>
      <c r="AF102" s="17">
        <v>6.9131381223228705E-2</v>
      </c>
      <c r="AG102" s="18">
        <v>178</v>
      </c>
      <c r="AH102" s="17">
        <v>108.92697260364334</v>
      </c>
      <c r="AI102" s="17">
        <v>44.758352311826926</v>
      </c>
      <c r="AJ102" s="17">
        <v>4.5830114926386258E-2</v>
      </c>
      <c r="AK102" s="17">
        <v>24.20009979721376</v>
      </c>
      <c r="AL102" s="17">
        <v>6.874517238957939E-2</v>
      </c>
      <c r="AN102" s="340"/>
    </row>
    <row r="103" spans="1:40" ht="25.5" outlineLevel="2" x14ac:dyDescent="0.2">
      <c r="A103" s="11" t="s">
        <v>27</v>
      </c>
      <c r="B103" s="12">
        <v>502910</v>
      </c>
      <c r="C103" s="12">
        <v>291201</v>
      </c>
      <c r="D103" s="13" t="s">
        <v>75</v>
      </c>
      <c r="E103" s="13">
        <v>1</v>
      </c>
      <c r="F103" s="13" t="s">
        <v>22</v>
      </c>
      <c r="G103" s="14" t="s">
        <v>23</v>
      </c>
      <c r="H103" s="15" t="s">
        <v>24</v>
      </c>
      <c r="I103" s="16">
        <v>12389</v>
      </c>
      <c r="J103" s="17">
        <v>797.57903285345151</v>
      </c>
      <c r="K103" s="17">
        <v>6494.0494647471396</v>
      </c>
      <c r="L103" s="17">
        <v>685.0764857881137</v>
      </c>
      <c r="M103" s="17">
        <v>3842.4650424510887</v>
      </c>
      <c r="N103" s="17">
        <v>569.8299741602068</v>
      </c>
      <c r="O103" s="18">
        <v>3097</v>
      </c>
      <c r="P103" s="17">
        <v>199.37866371354744</v>
      </c>
      <c r="Q103" s="17">
        <v>1623.3813215208565</v>
      </c>
      <c r="R103" s="17">
        <v>171.25529715762275</v>
      </c>
      <c r="S103" s="17">
        <v>960.53872277593211</v>
      </c>
      <c r="T103" s="17">
        <v>142.44599483204135</v>
      </c>
      <c r="U103" s="18">
        <v>3098.0000000000005</v>
      </c>
      <c r="V103" s="17">
        <v>199.44304171280916</v>
      </c>
      <c r="W103" s="17">
        <v>1623.9055001845702</v>
      </c>
      <c r="X103" s="17">
        <v>171.31059431524548</v>
      </c>
      <c r="Y103" s="17">
        <v>960.84887412329272</v>
      </c>
      <c r="Z103" s="17">
        <v>142.49198966408269</v>
      </c>
      <c r="AA103" s="18">
        <v>3097</v>
      </c>
      <c r="AB103" s="17">
        <v>199.37866371354744</v>
      </c>
      <c r="AC103" s="17">
        <v>1623.3813215208565</v>
      </c>
      <c r="AD103" s="17">
        <v>171.25529715762275</v>
      </c>
      <c r="AE103" s="17">
        <v>960.53872277593211</v>
      </c>
      <c r="AF103" s="17">
        <v>142.44599483204135</v>
      </c>
      <c r="AG103" s="18">
        <v>3097</v>
      </c>
      <c r="AH103" s="17">
        <v>199.37866371354744</v>
      </c>
      <c r="AI103" s="17">
        <v>1623.3813215208565</v>
      </c>
      <c r="AJ103" s="17">
        <v>171.25529715762275</v>
      </c>
      <c r="AK103" s="17">
        <v>960.53872277593211</v>
      </c>
      <c r="AL103" s="17">
        <v>142.44599483204135</v>
      </c>
      <c r="AN103" s="340"/>
    </row>
    <row r="104" spans="1:40" ht="25.5" outlineLevel="2" x14ac:dyDescent="0.2">
      <c r="A104" s="11" t="s">
        <v>27</v>
      </c>
      <c r="B104" s="12">
        <v>502910</v>
      </c>
      <c r="C104" s="12">
        <v>291201</v>
      </c>
      <c r="D104" s="13" t="s">
        <v>75</v>
      </c>
      <c r="E104" s="13">
        <v>1</v>
      </c>
      <c r="F104" s="13" t="s">
        <v>22</v>
      </c>
      <c r="G104" s="14">
        <v>22</v>
      </c>
      <c r="H104" s="15" t="s">
        <v>25</v>
      </c>
      <c r="I104" s="16">
        <v>0</v>
      </c>
      <c r="J104" s="17">
        <v>0</v>
      </c>
      <c r="K104" s="17">
        <v>0</v>
      </c>
      <c r="L104" s="17">
        <v>0</v>
      </c>
      <c r="M104" s="17">
        <v>0</v>
      </c>
      <c r="N104" s="17">
        <v>0</v>
      </c>
      <c r="O104" s="18">
        <v>0</v>
      </c>
      <c r="P104" s="17">
        <v>0</v>
      </c>
      <c r="Q104" s="17">
        <v>0</v>
      </c>
      <c r="R104" s="17">
        <v>0</v>
      </c>
      <c r="S104" s="17">
        <v>0</v>
      </c>
      <c r="T104" s="17">
        <v>0</v>
      </c>
      <c r="U104" s="18">
        <v>0</v>
      </c>
      <c r="V104" s="17">
        <v>0</v>
      </c>
      <c r="W104" s="17">
        <v>0</v>
      </c>
      <c r="X104" s="17">
        <v>0</v>
      </c>
      <c r="Y104" s="17">
        <v>0</v>
      </c>
      <c r="Z104" s="17">
        <v>0</v>
      </c>
      <c r="AA104" s="18">
        <v>0</v>
      </c>
      <c r="AB104" s="17">
        <v>0</v>
      </c>
      <c r="AC104" s="17">
        <v>0</v>
      </c>
      <c r="AD104" s="17">
        <v>0</v>
      </c>
      <c r="AE104" s="17">
        <v>0</v>
      </c>
      <c r="AF104" s="17">
        <v>0</v>
      </c>
      <c r="AG104" s="18">
        <v>0</v>
      </c>
      <c r="AH104" s="17">
        <v>0</v>
      </c>
      <c r="AI104" s="17">
        <v>0</v>
      </c>
      <c r="AJ104" s="17">
        <v>0</v>
      </c>
      <c r="AK104" s="17">
        <v>0</v>
      </c>
      <c r="AL104" s="17">
        <v>0</v>
      </c>
      <c r="AN104" s="340"/>
    </row>
    <row r="105" spans="1:40" ht="25.5" outlineLevel="2" x14ac:dyDescent="0.2">
      <c r="A105" s="11" t="s">
        <v>27</v>
      </c>
      <c r="B105" s="12">
        <v>502916</v>
      </c>
      <c r="C105" s="12">
        <v>291601</v>
      </c>
      <c r="D105" s="13" t="s">
        <v>76</v>
      </c>
      <c r="E105" s="13">
        <v>1</v>
      </c>
      <c r="F105" s="13" t="s">
        <v>22</v>
      </c>
      <c r="G105" s="14" t="s">
        <v>23</v>
      </c>
      <c r="H105" s="15" t="s">
        <v>24</v>
      </c>
      <c r="I105" s="16">
        <v>16986</v>
      </c>
      <c r="J105" s="17">
        <v>41.879189903140599</v>
      </c>
      <c r="K105" s="17">
        <v>9069.8359847373067</v>
      </c>
      <c r="L105" s="17">
        <v>0</v>
      </c>
      <c r="M105" s="17">
        <v>7440.5360727913121</v>
      </c>
      <c r="N105" s="17">
        <v>433.74875256824185</v>
      </c>
      <c r="O105" s="18">
        <v>4247</v>
      </c>
      <c r="P105" s="17">
        <v>10.471030231875551</v>
      </c>
      <c r="Q105" s="17">
        <v>2267.7259759319049</v>
      </c>
      <c r="R105" s="17">
        <v>0</v>
      </c>
      <c r="S105" s="17">
        <v>1860.3530378632229</v>
      </c>
      <c r="T105" s="17">
        <v>108.44995597299678</v>
      </c>
      <c r="U105" s="18">
        <v>4246</v>
      </c>
      <c r="V105" s="17">
        <v>10.468564719694747</v>
      </c>
      <c r="W105" s="17">
        <v>2267.192016436748</v>
      </c>
      <c r="X105" s="17">
        <v>0</v>
      </c>
      <c r="Y105" s="17">
        <v>1859.9149985324332</v>
      </c>
      <c r="Z105" s="17">
        <v>108.42442031112415</v>
      </c>
      <c r="AA105" s="18">
        <v>4247</v>
      </c>
      <c r="AB105" s="17">
        <v>10.471030231875551</v>
      </c>
      <c r="AC105" s="17">
        <v>2267.7259759319049</v>
      </c>
      <c r="AD105" s="17">
        <v>0</v>
      </c>
      <c r="AE105" s="17">
        <v>1860.3530378632229</v>
      </c>
      <c r="AF105" s="17">
        <v>108.44995597299678</v>
      </c>
      <c r="AG105" s="18">
        <v>4246</v>
      </c>
      <c r="AH105" s="17">
        <v>10.468564719694747</v>
      </c>
      <c r="AI105" s="17">
        <v>2267.192016436748</v>
      </c>
      <c r="AJ105" s="17">
        <v>0</v>
      </c>
      <c r="AK105" s="17">
        <v>1859.9149985324332</v>
      </c>
      <c r="AL105" s="17">
        <v>108.42442031112415</v>
      </c>
      <c r="AN105" s="340"/>
    </row>
    <row r="106" spans="1:40" ht="25.5" outlineLevel="2" x14ac:dyDescent="0.2">
      <c r="A106" s="11" t="s">
        <v>27</v>
      </c>
      <c r="B106" s="12">
        <v>502916</v>
      </c>
      <c r="C106" s="12">
        <v>291601</v>
      </c>
      <c r="D106" s="13" t="s">
        <v>76</v>
      </c>
      <c r="E106" s="13">
        <v>1</v>
      </c>
      <c r="F106" s="13" t="s">
        <v>22</v>
      </c>
      <c r="G106" s="14">
        <v>22</v>
      </c>
      <c r="H106" s="15" t="s">
        <v>25</v>
      </c>
      <c r="I106" s="16">
        <v>0</v>
      </c>
      <c r="J106" s="17">
        <v>0</v>
      </c>
      <c r="K106" s="17">
        <v>0</v>
      </c>
      <c r="L106" s="17">
        <v>0</v>
      </c>
      <c r="M106" s="17">
        <v>0</v>
      </c>
      <c r="N106" s="17">
        <v>0</v>
      </c>
      <c r="O106" s="18">
        <v>0</v>
      </c>
      <c r="P106" s="17">
        <v>0</v>
      </c>
      <c r="Q106" s="17">
        <v>0</v>
      </c>
      <c r="R106" s="17">
        <v>0</v>
      </c>
      <c r="S106" s="17">
        <v>0</v>
      </c>
      <c r="T106" s="17">
        <v>0</v>
      </c>
      <c r="U106" s="18">
        <v>0</v>
      </c>
      <c r="V106" s="17">
        <v>0</v>
      </c>
      <c r="W106" s="17">
        <v>0</v>
      </c>
      <c r="X106" s="17">
        <v>0</v>
      </c>
      <c r="Y106" s="17">
        <v>0</v>
      </c>
      <c r="Z106" s="17">
        <v>0</v>
      </c>
      <c r="AA106" s="18">
        <v>0</v>
      </c>
      <c r="AB106" s="17">
        <v>0</v>
      </c>
      <c r="AC106" s="17">
        <v>0</v>
      </c>
      <c r="AD106" s="17">
        <v>0</v>
      </c>
      <c r="AE106" s="17">
        <v>0</v>
      </c>
      <c r="AF106" s="17">
        <v>0</v>
      </c>
      <c r="AG106" s="18">
        <v>0</v>
      </c>
      <c r="AH106" s="17">
        <v>0</v>
      </c>
      <c r="AI106" s="17">
        <v>0</v>
      </c>
      <c r="AJ106" s="17">
        <v>0</v>
      </c>
      <c r="AK106" s="17">
        <v>0</v>
      </c>
      <c r="AL106" s="17">
        <v>0</v>
      </c>
      <c r="AN106" s="340"/>
    </row>
    <row r="107" spans="1:40" ht="25.5" outlineLevel="2" x14ac:dyDescent="0.2">
      <c r="A107" s="11" t="s">
        <v>27</v>
      </c>
      <c r="B107" s="12">
        <v>503001</v>
      </c>
      <c r="C107" s="12">
        <v>300101</v>
      </c>
      <c r="D107" s="13" t="s">
        <v>77</v>
      </c>
      <c r="E107" s="13">
        <v>1</v>
      </c>
      <c r="F107" s="13" t="s">
        <v>22</v>
      </c>
      <c r="G107" s="14" t="s">
        <v>23</v>
      </c>
      <c r="H107" s="15" t="s">
        <v>24</v>
      </c>
      <c r="I107" s="16">
        <v>24939.999999999996</v>
      </c>
      <c r="J107" s="17">
        <v>7041.9916558291943</v>
      </c>
      <c r="K107" s="17">
        <v>13099.794139604839</v>
      </c>
      <c r="L107" s="17">
        <v>14.792939823136098</v>
      </c>
      <c r="M107" s="17">
        <v>4760.1111777487968</v>
      </c>
      <c r="N107" s="17">
        <v>23.310086994032641</v>
      </c>
      <c r="O107" s="18">
        <v>6234.9999999999991</v>
      </c>
      <c r="P107" s="17">
        <v>1760.4979139572986</v>
      </c>
      <c r="Q107" s="17">
        <v>3274.9485349012098</v>
      </c>
      <c r="R107" s="17">
        <v>3.6982349557840246</v>
      </c>
      <c r="S107" s="17">
        <v>1190.0277944371992</v>
      </c>
      <c r="T107" s="17">
        <v>5.8275217485081603</v>
      </c>
      <c r="U107" s="18">
        <v>6234.9999999999991</v>
      </c>
      <c r="V107" s="17">
        <v>1760.4979139572986</v>
      </c>
      <c r="W107" s="17">
        <v>3274.9485349012098</v>
      </c>
      <c r="X107" s="17">
        <v>3.6982349557840246</v>
      </c>
      <c r="Y107" s="17">
        <v>1190.0277944371992</v>
      </c>
      <c r="Z107" s="17">
        <v>5.8275217485081603</v>
      </c>
      <c r="AA107" s="18">
        <v>6234.9999999999991</v>
      </c>
      <c r="AB107" s="17">
        <v>1760.4979139572986</v>
      </c>
      <c r="AC107" s="17">
        <v>3274.9485349012098</v>
      </c>
      <c r="AD107" s="17">
        <v>3.6982349557840246</v>
      </c>
      <c r="AE107" s="17">
        <v>1190.0277944371992</v>
      </c>
      <c r="AF107" s="17">
        <v>5.8275217485081603</v>
      </c>
      <c r="AG107" s="18">
        <v>6234.9999999999991</v>
      </c>
      <c r="AH107" s="17">
        <v>1760.4979139572986</v>
      </c>
      <c r="AI107" s="17">
        <v>3274.9485349012098</v>
      </c>
      <c r="AJ107" s="17">
        <v>3.6982349557840246</v>
      </c>
      <c r="AK107" s="17">
        <v>1190.0277944371992</v>
      </c>
      <c r="AL107" s="17">
        <v>5.8275217485081603</v>
      </c>
      <c r="AN107" s="340"/>
    </row>
    <row r="108" spans="1:40" ht="25.5" outlineLevel="2" x14ac:dyDescent="0.2">
      <c r="A108" s="11" t="s">
        <v>27</v>
      </c>
      <c r="B108" s="12">
        <v>503001</v>
      </c>
      <c r="C108" s="12">
        <v>300101</v>
      </c>
      <c r="D108" s="13" t="s">
        <v>77</v>
      </c>
      <c r="E108" s="13">
        <v>1</v>
      </c>
      <c r="F108" s="13" t="s">
        <v>22</v>
      </c>
      <c r="G108" s="14">
        <v>22</v>
      </c>
      <c r="H108" s="15" t="s">
        <v>25</v>
      </c>
      <c r="I108" s="16">
        <v>1528</v>
      </c>
      <c r="J108" s="17">
        <v>431.44199078215757</v>
      </c>
      <c r="K108" s="17">
        <v>802.58562330858831</v>
      </c>
      <c r="L108" s="17">
        <v>0.90631964914803365</v>
      </c>
      <c r="M108" s="17">
        <v>291.63792620690305</v>
      </c>
      <c r="N108" s="17">
        <v>1.4281400532029622</v>
      </c>
      <c r="O108" s="18">
        <v>382</v>
      </c>
      <c r="P108" s="17">
        <v>107.86049769553939</v>
      </c>
      <c r="Q108" s="17">
        <v>200.64640582714708</v>
      </c>
      <c r="R108" s="17">
        <v>0.22657991228700841</v>
      </c>
      <c r="S108" s="17">
        <v>72.909481551725762</v>
      </c>
      <c r="T108" s="17">
        <v>0.35703501330074056</v>
      </c>
      <c r="U108" s="18">
        <v>382</v>
      </c>
      <c r="V108" s="17">
        <v>107.86049769553939</v>
      </c>
      <c r="W108" s="17">
        <v>200.64640582714708</v>
      </c>
      <c r="X108" s="17">
        <v>0.22657991228700841</v>
      </c>
      <c r="Y108" s="17">
        <v>72.909481551725762</v>
      </c>
      <c r="Z108" s="17">
        <v>0.35703501330074056</v>
      </c>
      <c r="AA108" s="18">
        <v>382</v>
      </c>
      <c r="AB108" s="17">
        <v>107.86049769553939</v>
      </c>
      <c r="AC108" s="17">
        <v>200.64640582714708</v>
      </c>
      <c r="AD108" s="17">
        <v>0.22657991228700841</v>
      </c>
      <c r="AE108" s="17">
        <v>72.909481551725762</v>
      </c>
      <c r="AF108" s="17">
        <v>0.35703501330074056</v>
      </c>
      <c r="AG108" s="18">
        <v>382</v>
      </c>
      <c r="AH108" s="17">
        <v>107.86049769553939</v>
      </c>
      <c r="AI108" s="17">
        <v>200.64640582714708</v>
      </c>
      <c r="AJ108" s="17">
        <v>0.22657991228700841</v>
      </c>
      <c r="AK108" s="17">
        <v>72.909481551725762</v>
      </c>
      <c r="AL108" s="17">
        <v>0.35703501330074056</v>
      </c>
      <c r="AN108" s="340"/>
    </row>
    <row r="109" spans="1:40" ht="25.5" outlineLevel="2" x14ac:dyDescent="0.2">
      <c r="A109" s="11" t="s">
        <v>38</v>
      </c>
      <c r="B109" s="12">
        <v>507001</v>
      </c>
      <c r="C109" s="12">
        <v>300301</v>
      </c>
      <c r="D109" s="13" t="s">
        <v>78</v>
      </c>
      <c r="E109" s="13">
        <v>1</v>
      </c>
      <c r="F109" s="13" t="s">
        <v>22</v>
      </c>
      <c r="G109" s="14" t="s">
        <v>23</v>
      </c>
      <c r="H109" s="15" t="s">
        <v>24</v>
      </c>
      <c r="I109" s="16">
        <v>0</v>
      </c>
      <c r="J109" s="17">
        <v>0</v>
      </c>
      <c r="K109" s="17">
        <v>0</v>
      </c>
      <c r="L109" s="17">
        <v>0</v>
      </c>
      <c r="M109" s="17">
        <v>0</v>
      </c>
      <c r="N109" s="17">
        <v>0</v>
      </c>
      <c r="O109" s="18">
        <v>0</v>
      </c>
      <c r="P109" s="17">
        <v>0</v>
      </c>
      <c r="Q109" s="17">
        <v>0</v>
      </c>
      <c r="R109" s="17">
        <v>0</v>
      </c>
      <c r="S109" s="17">
        <v>0</v>
      </c>
      <c r="T109" s="17">
        <v>0</v>
      </c>
      <c r="U109" s="18">
        <v>0</v>
      </c>
      <c r="V109" s="17">
        <v>0</v>
      </c>
      <c r="W109" s="17">
        <v>0</v>
      </c>
      <c r="X109" s="17">
        <v>0</v>
      </c>
      <c r="Y109" s="17">
        <v>0</v>
      </c>
      <c r="Z109" s="17">
        <v>0</v>
      </c>
      <c r="AA109" s="18">
        <v>0</v>
      </c>
      <c r="AB109" s="17">
        <v>0</v>
      </c>
      <c r="AC109" s="17">
        <v>0</v>
      </c>
      <c r="AD109" s="17">
        <v>0</v>
      </c>
      <c r="AE109" s="17">
        <v>0</v>
      </c>
      <c r="AF109" s="17">
        <v>0</v>
      </c>
      <c r="AG109" s="18">
        <v>0</v>
      </c>
      <c r="AH109" s="17">
        <v>0</v>
      </c>
      <c r="AI109" s="17">
        <v>0</v>
      </c>
      <c r="AJ109" s="17">
        <v>0</v>
      </c>
      <c r="AK109" s="17">
        <v>0</v>
      </c>
      <c r="AL109" s="17">
        <v>0</v>
      </c>
      <c r="AN109" s="340"/>
    </row>
    <row r="110" spans="1:40" ht="25.5" outlineLevel="2" x14ac:dyDescent="0.2">
      <c r="A110" s="11" t="s">
        <v>38</v>
      </c>
      <c r="B110" s="12">
        <v>507001</v>
      </c>
      <c r="C110" s="12">
        <v>300301</v>
      </c>
      <c r="D110" s="13" t="s">
        <v>78</v>
      </c>
      <c r="E110" s="13">
        <v>1</v>
      </c>
      <c r="F110" s="13" t="s">
        <v>22</v>
      </c>
      <c r="G110" s="14">
        <v>22</v>
      </c>
      <c r="H110" s="15" t="s">
        <v>25</v>
      </c>
      <c r="I110" s="16">
        <v>0</v>
      </c>
      <c r="J110" s="17">
        <v>0</v>
      </c>
      <c r="K110" s="17">
        <v>0</v>
      </c>
      <c r="L110" s="17">
        <v>0</v>
      </c>
      <c r="M110" s="17">
        <v>0</v>
      </c>
      <c r="N110" s="17">
        <v>0</v>
      </c>
      <c r="O110" s="18">
        <v>0</v>
      </c>
      <c r="P110" s="17">
        <v>0</v>
      </c>
      <c r="Q110" s="17">
        <v>0</v>
      </c>
      <c r="R110" s="17">
        <v>0</v>
      </c>
      <c r="S110" s="17">
        <v>0</v>
      </c>
      <c r="T110" s="17">
        <v>0</v>
      </c>
      <c r="U110" s="18">
        <v>0</v>
      </c>
      <c r="V110" s="17">
        <v>0</v>
      </c>
      <c r="W110" s="17">
        <v>0</v>
      </c>
      <c r="X110" s="17">
        <v>0</v>
      </c>
      <c r="Y110" s="17">
        <v>0</v>
      </c>
      <c r="Z110" s="17">
        <v>0</v>
      </c>
      <c r="AA110" s="18">
        <v>0</v>
      </c>
      <c r="AB110" s="17">
        <v>0</v>
      </c>
      <c r="AC110" s="17">
        <v>0</v>
      </c>
      <c r="AD110" s="17">
        <v>0</v>
      </c>
      <c r="AE110" s="17">
        <v>0</v>
      </c>
      <c r="AF110" s="17">
        <v>0</v>
      </c>
      <c r="AG110" s="18">
        <v>0</v>
      </c>
      <c r="AH110" s="17">
        <v>0</v>
      </c>
      <c r="AI110" s="17">
        <v>0</v>
      </c>
      <c r="AJ110" s="17">
        <v>0</v>
      </c>
      <c r="AK110" s="17">
        <v>0</v>
      </c>
      <c r="AL110" s="17">
        <v>0</v>
      </c>
      <c r="AN110" s="340"/>
    </row>
    <row r="111" spans="1:40" ht="38.25" outlineLevel="2" x14ac:dyDescent="0.2">
      <c r="A111" s="11" t="s">
        <v>38</v>
      </c>
      <c r="B111" s="12">
        <v>508816</v>
      </c>
      <c r="C111" s="12">
        <v>310401</v>
      </c>
      <c r="D111" s="13" t="s">
        <v>79</v>
      </c>
      <c r="E111" s="13">
        <v>1</v>
      </c>
      <c r="F111" s="13" t="s">
        <v>22</v>
      </c>
      <c r="G111" s="14" t="s">
        <v>23</v>
      </c>
      <c r="H111" s="15" t="s">
        <v>24</v>
      </c>
      <c r="I111" s="16">
        <v>2191.9999999999995</v>
      </c>
      <c r="J111" s="17">
        <v>467.22902494331066</v>
      </c>
      <c r="K111" s="17">
        <v>1356.952380952381</v>
      </c>
      <c r="L111" s="17">
        <v>154.08616780045352</v>
      </c>
      <c r="M111" s="17">
        <v>208.76190476190476</v>
      </c>
      <c r="N111" s="17">
        <v>4.9705215419501139</v>
      </c>
      <c r="O111" s="18">
        <v>547.99999999999989</v>
      </c>
      <c r="P111" s="17">
        <v>116.80725623582767</v>
      </c>
      <c r="Q111" s="17">
        <v>339.23809523809524</v>
      </c>
      <c r="R111" s="17">
        <v>38.521541950113381</v>
      </c>
      <c r="S111" s="17">
        <v>52.19047619047619</v>
      </c>
      <c r="T111" s="17">
        <v>1.2426303854875285</v>
      </c>
      <c r="U111" s="18">
        <v>547.99999999999989</v>
      </c>
      <c r="V111" s="17">
        <v>116.80725623582767</v>
      </c>
      <c r="W111" s="17">
        <v>339.23809523809524</v>
      </c>
      <c r="X111" s="17">
        <v>38.521541950113381</v>
      </c>
      <c r="Y111" s="17">
        <v>52.19047619047619</v>
      </c>
      <c r="Z111" s="17">
        <v>1.2426303854875285</v>
      </c>
      <c r="AA111" s="18">
        <v>547.99999999999989</v>
      </c>
      <c r="AB111" s="17">
        <v>116.80725623582767</v>
      </c>
      <c r="AC111" s="17">
        <v>339.23809523809524</v>
      </c>
      <c r="AD111" s="17">
        <v>38.521541950113381</v>
      </c>
      <c r="AE111" s="17">
        <v>52.19047619047619</v>
      </c>
      <c r="AF111" s="17">
        <v>1.2426303854875285</v>
      </c>
      <c r="AG111" s="18">
        <v>547.99999999999989</v>
      </c>
      <c r="AH111" s="17">
        <v>116.80725623582767</v>
      </c>
      <c r="AI111" s="17">
        <v>339.23809523809524</v>
      </c>
      <c r="AJ111" s="17">
        <v>38.521541950113381</v>
      </c>
      <c r="AK111" s="17">
        <v>52.19047619047619</v>
      </c>
      <c r="AL111" s="17">
        <v>1.2426303854875285</v>
      </c>
      <c r="AN111" s="340"/>
    </row>
    <row r="112" spans="1:40" ht="38.25" outlineLevel="2" x14ac:dyDescent="0.2">
      <c r="A112" s="11" t="s">
        <v>38</v>
      </c>
      <c r="B112" s="12">
        <v>508816</v>
      </c>
      <c r="C112" s="12">
        <v>310401</v>
      </c>
      <c r="D112" s="13" t="s">
        <v>79</v>
      </c>
      <c r="E112" s="13">
        <v>1</v>
      </c>
      <c r="F112" s="13" t="s">
        <v>22</v>
      </c>
      <c r="G112" s="14">
        <v>22</v>
      </c>
      <c r="H112" s="15" t="s">
        <v>25</v>
      </c>
      <c r="I112" s="16">
        <v>0</v>
      </c>
      <c r="J112" s="17">
        <v>0</v>
      </c>
      <c r="K112" s="17">
        <v>0</v>
      </c>
      <c r="L112" s="17">
        <v>0</v>
      </c>
      <c r="M112" s="17">
        <v>0</v>
      </c>
      <c r="N112" s="17">
        <v>0</v>
      </c>
      <c r="O112" s="18">
        <v>0</v>
      </c>
      <c r="P112" s="17">
        <v>0</v>
      </c>
      <c r="Q112" s="17">
        <v>0</v>
      </c>
      <c r="R112" s="17">
        <v>0</v>
      </c>
      <c r="S112" s="17">
        <v>0</v>
      </c>
      <c r="T112" s="17">
        <v>0</v>
      </c>
      <c r="U112" s="18">
        <v>0</v>
      </c>
      <c r="V112" s="17">
        <v>0</v>
      </c>
      <c r="W112" s="17">
        <v>0</v>
      </c>
      <c r="X112" s="17">
        <v>0</v>
      </c>
      <c r="Y112" s="17">
        <v>0</v>
      </c>
      <c r="Z112" s="17">
        <v>0</v>
      </c>
      <c r="AA112" s="18">
        <v>0</v>
      </c>
      <c r="AB112" s="17">
        <v>0</v>
      </c>
      <c r="AC112" s="17">
        <v>0</v>
      </c>
      <c r="AD112" s="17">
        <v>0</v>
      </c>
      <c r="AE112" s="17">
        <v>0</v>
      </c>
      <c r="AF112" s="17">
        <v>0</v>
      </c>
      <c r="AG112" s="18">
        <v>0</v>
      </c>
      <c r="AH112" s="17">
        <v>0</v>
      </c>
      <c r="AI112" s="17">
        <v>0</v>
      </c>
      <c r="AJ112" s="17">
        <v>0</v>
      </c>
      <c r="AK112" s="17">
        <v>0</v>
      </c>
      <c r="AL112" s="17">
        <v>0</v>
      </c>
      <c r="AN112" s="340"/>
    </row>
    <row r="113" spans="1:40" ht="25.5" outlineLevel="2" x14ac:dyDescent="0.2">
      <c r="A113" s="11" t="s">
        <v>27</v>
      </c>
      <c r="B113" s="12">
        <v>503107</v>
      </c>
      <c r="C113" s="12">
        <v>311001</v>
      </c>
      <c r="D113" s="13" t="s">
        <v>80</v>
      </c>
      <c r="E113" s="13">
        <v>1</v>
      </c>
      <c r="F113" s="13" t="s">
        <v>22</v>
      </c>
      <c r="G113" s="14" t="s">
        <v>23</v>
      </c>
      <c r="H113" s="15" t="s">
        <v>24</v>
      </c>
      <c r="I113" s="16">
        <v>403</v>
      </c>
      <c r="J113" s="17">
        <v>31.453658536585365</v>
      </c>
      <c r="K113" s="17">
        <v>332.22926829268295</v>
      </c>
      <c r="L113" s="17">
        <v>7.8634146341463413</v>
      </c>
      <c r="M113" s="17">
        <v>31.453658536585365</v>
      </c>
      <c r="N113" s="17">
        <v>0</v>
      </c>
      <c r="O113" s="18">
        <v>101</v>
      </c>
      <c r="P113" s="17">
        <v>7.8829268292682926</v>
      </c>
      <c r="Q113" s="17">
        <v>83.263414634146343</v>
      </c>
      <c r="R113" s="17">
        <v>1.9707317073170731</v>
      </c>
      <c r="S113" s="17">
        <v>7.8829268292682926</v>
      </c>
      <c r="T113" s="17">
        <v>0</v>
      </c>
      <c r="U113" s="18">
        <v>101</v>
      </c>
      <c r="V113" s="17">
        <v>7.8829268292682926</v>
      </c>
      <c r="W113" s="17">
        <v>83.263414634146343</v>
      </c>
      <c r="X113" s="17">
        <v>1.9707317073170731</v>
      </c>
      <c r="Y113" s="17">
        <v>7.8829268292682926</v>
      </c>
      <c r="Z113" s="17">
        <v>0</v>
      </c>
      <c r="AA113" s="18">
        <v>101</v>
      </c>
      <c r="AB113" s="17">
        <v>7.8829268292682926</v>
      </c>
      <c r="AC113" s="17">
        <v>83.263414634146343</v>
      </c>
      <c r="AD113" s="17">
        <v>1.9707317073170731</v>
      </c>
      <c r="AE113" s="17">
        <v>7.8829268292682926</v>
      </c>
      <c r="AF113" s="17">
        <v>0</v>
      </c>
      <c r="AG113" s="18">
        <v>100</v>
      </c>
      <c r="AH113" s="17">
        <v>7.8048780487804876</v>
      </c>
      <c r="AI113" s="17">
        <v>82.439024390243901</v>
      </c>
      <c r="AJ113" s="17">
        <v>1.9512195121951219</v>
      </c>
      <c r="AK113" s="17">
        <v>7.8048780487804876</v>
      </c>
      <c r="AL113" s="17">
        <v>0</v>
      </c>
      <c r="AN113" s="340"/>
    </row>
    <row r="114" spans="1:40" ht="25.5" outlineLevel="2" x14ac:dyDescent="0.2">
      <c r="A114" s="11" t="s">
        <v>27</v>
      </c>
      <c r="B114" s="12">
        <v>503107</v>
      </c>
      <c r="C114" s="12">
        <v>311001</v>
      </c>
      <c r="D114" s="13" t="s">
        <v>80</v>
      </c>
      <c r="E114" s="13">
        <v>1</v>
      </c>
      <c r="F114" s="13" t="s">
        <v>22</v>
      </c>
      <c r="G114" s="14">
        <v>22</v>
      </c>
      <c r="H114" s="15" t="s">
        <v>25</v>
      </c>
      <c r="I114" s="16">
        <v>0</v>
      </c>
      <c r="J114" s="17">
        <v>0</v>
      </c>
      <c r="K114" s="17">
        <v>0</v>
      </c>
      <c r="L114" s="17">
        <v>0</v>
      </c>
      <c r="M114" s="17">
        <v>0</v>
      </c>
      <c r="N114" s="17">
        <v>0</v>
      </c>
      <c r="O114" s="18">
        <v>0</v>
      </c>
      <c r="P114" s="17">
        <v>0</v>
      </c>
      <c r="Q114" s="17">
        <v>0</v>
      </c>
      <c r="R114" s="17">
        <v>0</v>
      </c>
      <c r="S114" s="17">
        <v>0</v>
      </c>
      <c r="T114" s="17">
        <v>0</v>
      </c>
      <c r="U114" s="18">
        <v>0</v>
      </c>
      <c r="V114" s="17">
        <v>0</v>
      </c>
      <c r="W114" s="17">
        <v>0</v>
      </c>
      <c r="X114" s="17">
        <v>0</v>
      </c>
      <c r="Y114" s="17">
        <v>0</v>
      </c>
      <c r="Z114" s="17">
        <v>0</v>
      </c>
      <c r="AA114" s="18">
        <v>0</v>
      </c>
      <c r="AB114" s="17">
        <v>0</v>
      </c>
      <c r="AC114" s="17">
        <v>0</v>
      </c>
      <c r="AD114" s="17">
        <v>0</v>
      </c>
      <c r="AE114" s="17">
        <v>0</v>
      </c>
      <c r="AF114" s="17">
        <v>0</v>
      </c>
      <c r="AG114" s="18">
        <v>0</v>
      </c>
      <c r="AH114" s="17">
        <v>0</v>
      </c>
      <c r="AI114" s="17">
        <v>0</v>
      </c>
      <c r="AJ114" s="17">
        <v>0</v>
      </c>
      <c r="AK114" s="17">
        <v>0</v>
      </c>
      <c r="AL114" s="17">
        <v>0</v>
      </c>
      <c r="AN114" s="340"/>
    </row>
    <row r="115" spans="1:40" ht="25.5" outlineLevel="2" x14ac:dyDescent="0.2">
      <c r="A115" s="11" t="s">
        <v>20</v>
      </c>
      <c r="B115" s="12">
        <v>503114</v>
      </c>
      <c r="C115" s="12">
        <v>311701</v>
      </c>
      <c r="D115" s="13" t="s">
        <v>81</v>
      </c>
      <c r="E115" s="13">
        <v>1</v>
      </c>
      <c r="F115" s="13" t="s">
        <v>22</v>
      </c>
      <c r="G115" s="14" t="s">
        <v>23</v>
      </c>
      <c r="H115" s="15" t="s">
        <v>24</v>
      </c>
      <c r="I115" s="16">
        <v>1299</v>
      </c>
      <c r="J115" s="17">
        <v>274.10458320516761</v>
      </c>
      <c r="K115" s="17">
        <v>682.86404183328204</v>
      </c>
      <c r="L115" s="17">
        <v>35.961242694555516</v>
      </c>
      <c r="M115" s="17">
        <v>294.88219009535533</v>
      </c>
      <c r="N115" s="17">
        <v>11.187942171639497</v>
      </c>
      <c r="O115" s="18">
        <v>325</v>
      </c>
      <c r="P115" s="17">
        <v>68.578898800369117</v>
      </c>
      <c r="Q115" s="17">
        <v>170.84743155952015</v>
      </c>
      <c r="R115" s="17">
        <v>8.9972316210396794</v>
      </c>
      <c r="S115" s="17">
        <v>73.777299292525385</v>
      </c>
      <c r="T115" s="17">
        <v>2.7991387265456784</v>
      </c>
      <c r="U115" s="18">
        <v>325</v>
      </c>
      <c r="V115" s="17">
        <v>68.578898800369117</v>
      </c>
      <c r="W115" s="17">
        <v>170.84743155952015</v>
      </c>
      <c r="X115" s="17">
        <v>8.9972316210396794</v>
      </c>
      <c r="Y115" s="17">
        <v>73.777299292525385</v>
      </c>
      <c r="Z115" s="17">
        <v>2.7991387265456784</v>
      </c>
      <c r="AA115" s="18">
        <v>325</v>
      </c>
      <c r="AB115" s="17">
        <v>68.578898800369117</v>
      </c>
      <c r="AC115" s="17">
        <v>170.84743155952015</v>
      </c>
      <c r="AD115" s="17">
        <v>8.9972316210396794</v>
      </c>
      <c r="AE115" s="17">
        <v>73.777299292525385</v>
      </c>
      <c r="AF115" s="17">
        <v>2.7991387265456784</v>
      </c>
      <c r="AG115" s="18">
        <v>324</v>
      </c>
      <c r="AH115" s="17">
        <v>68.367886804060291</v>
      </c>
      <c r="AI115" s="17">
        <v>170.32174715472161</v>
      </c>
      <c r="AJ115" s="17">
        <v>8.9695478314364809</v>
      </c>
      <c r="AK115" s="17">
        <v>73.550292217779145</v>
      </c>
      <c r="AL115" s="17">
        <v>2.7905259920024608</v>
      </c>
      <c r="AN115" s="340"/>
    </row>
    <row r="116" spans="1:40" ht="25.5" outlineLevel="2" x14ac:dyDescent="0.2">
      <c r="A116" s="11" t="s">
        <v>20</v>
      </c>
      <c r="B116" s="12">
        <v>503114</v>
      </c>
      <c r="C116" s="12">
        <v>311701</v>
      </c>
      <c r="D116" s="13" t="s">
        <v>81</v>
      </c>
      <c r="E116" s="13">
        <v>1</v>
      </c>
      <c r="F116" s="13" t="s">
        <v>22</v>
      </c>
      <c r="G116" s="14">
        <v>22</v>
      </c>
      <c r="H116" s="15" t="s">
        <v>25</v>
      </c>
      <c r="I116" s="16">
        <v>0</v>
      </c>
      <c r="J116" s="17">
        <v>0</v>
      </c>
      <c r="K116" s="17">
        <v>0</v>
      </c>
      <c r="L116" s="17">
        <v>0</v>
      </c>
      <c r="M116" s="17">
        <v>0</v>
      </c>
      <c r="N116" s="17">
        <v>0</v>
      </c>
      <c r="O116" s="18">
        <v>0</v>
      </c>
      <c r="P116" s="17">
        <v>0</v>
      </c>
      <c r="Q116" s="17">
        <v>0</v>
      </c>
      <c r="R116" s="17">
        <v>0</v>
      </c>
      <c r="S116" s="17">
        <v>0</v>
      </c>
      <c r="T116" s="17">
        <v>0</v>
      </c>
      <c r="U116" s="18">
        <v>0</v>
      </c>
      <c r="V116" s="17">
        <v>0</v>
      </c>
      <c r="W116" s="17">
        <v>0</v>
      </c>
      <c r="X116" s="17">
        <v>0</v>
      </c>
      <c r="Y116" s="17">
        <v>0</v>
      </c>
      <c r="Z116" s="17">
        <v>0</v>
      </c>
      <c r="AA116" s="18">
        <v>0</v>
      </c>
      <c r="AB116" s="17">
        <v>0</v>
      </c>
      <c r="AC116" s="17">
        <v>0</v>
      </c>
      <c r="AD116" s="17">
        <v>0</v>
      </c>
      <c r="AE116" s="17">
        <v>0</v>
      </c>
      <c r="AF116" s="17">
        <v>0</v>
      </c>
      <c r="AG116" s="18">
        <v>0</v>
      </c>
      <c r="AH116" s="17">
        <v>0</v>
      </c>
      <c r="AI116" s="17">
        <v>0</v>
      </c>
      <c r="AJ116" s="17">
        <v>0</v>
      </c>
      <c r="AK116" s="17">
        <v>0</v>
      </c>
      <c r="AL116" s="17">
        <v>0</v>
      </c>
      <c r="AN116" s="340"/>
    </row>
    <row r="117" spans="1:40" ht="25.5" outlineLevel="2" x14ac:dyDescent="0.2">
      <c r="A117" s="11" t="s">
        <v>27</v>
      </c>
      <c r="B117" s="12">
        <v>503133</v>
      </c>
      <c r="C117" s="12">
        <v>313301</v>
      </c>
      <c r="D117" s="13" t="s">
        <v>82</v>
      </c>
      <c r="E117" s="13">
        <v>1</v>
      </c>
      <c r="F117" s="13" t="s">
        <v>22</v>
      </c>
      <c r="G117" s="14" t="s">
        <v>23</v>
      </c>
      <c r="H117" s="15" t="s">
        <v>24</v>
      </c>
      <c r="I117" s="16">
        <v>44796</v>
      </c>
      <c r="J117" s="17">
        <v>6020.4755605280079</v>
      </c>
      <c r="K117" s="17">
        <v>29597.184447674186</v>
      </c>
      <c r="L117" s="17">
        <v>4691.4083175896449</v>
      </c>
      <c r="M117" s="17">
        <v>4250.1972778644304</v>
      </c>
      <c r="N117" s="17">
        <v>236.73439634373153</v>
      </c>
      <c r="O117" s="18">
        <v>11199</v>
      </c>
      <c r="P117" s="17">
        <v>1505.118890132002</v>
      </c>
      <c r="Q117" s="17">
        <v>7399.2961119185466</v>
      </c>
      <c r="R117" s="17">
        <v>1172.8520793974112</v>
      </c>
      <c r="S117" s="17">
        <v>1062.5493194661076</v>
      </c>
      <c r="T117" s="17">
        <v>59.183599085932883</v>
      </c>
      <c r="U117" s="18">
        <v>11199</v>
      </c>
      <c r="V117" s="17">
        <v>1505.118890132002</v>
      </c>
      <c r="W117" s="17">
        <v>7399.2961119185466</v>
      </c>
      <c r="X117" s="17">
        <v>1172.8520793974112</v>
      </c>
      <c r="Y117" s="17">
        <v>1062.5493194661076</v>
      </c>
      <c r="Z117" s="17">
        <v>59.183599085932883</v>
      </c>
      <c r="AA117" s="18">
        <v>11199</v>
      </c>
      <c r="AB117" s="17">
        <v>1505.118890132002</v>
      </c>
      <c r="AC117" s="17">
        <v>7399.2961119185466</v>
      </c>
      <c r="AD117" s="17">
        <v>1172.8520793974112</v>
      </c>
      <c r="AE117" s="17">
        <v>1062.5493194661076</v>
      </c>
      <c r="AF117" s="17">
        <v>59.183599085932883</v>
      </c>
      <c r="AG117" s="18">
        <v>11199</v>
      </c>
      <c r="AH117" s="17">
        <v>1505.118890132002</v>
      </c>
      <c r="AI117" s="17">
        <v>7399.2961119185466</v>
      </c>
      <c r="AJ117" s="17">
        <v>1172.8520793974112</v>
      </c>
      <c r="AK117" s="17">
        <v>1062.5493194661076</v>
      </c>
      <c r="AL117" s="17">
        <v>59.183599085932883</v>
      </c>
      <c r="AN117" s="340"/>
    </row>
    <row r="118" spans="1:40" ht="25.5" outlineLevel="2" x14ac:dyDescent="0.2">
      <c r="A118" s="11" t="s">
        <v>27</v>
      </c>
      <c r="B118" s="12">
        <v>503133</v>
      </c>
      <c r="C118" s="12">
        <v>313301</v>
      </c>
      <c r="D118" s="13" t="s">
        <v>82</v>
      </c>
      <c r="E118" s="13">
        <v>1</v>
      </c>
      <c r="F118" s="13" t="s">
        <v>22</v>
      </c>
      <c r="G118" s="14">
        <v>22</v>
      </c>
      <c r="H118" s="15" t="s">
        <v>25</v>
      </c>
      <c r="I118" s="16">
        <v>2260</v>
      </c>
      <c r="J118" s="17">
        <v>303.73860984894407</v>
      </c>
      <c r="K118" s="17">
        <v>1493.2055730811605</v>
      </c>
      <c r="L118" s="17">
        <v>236.68592726476913</v>
      </c>
      <c r="M118" s="17">
        <v>214.4264186082153</v>
      </c>
      <c r="N118" s="17">
        <v>11.943471196911181</v>
      </c>
      <c r="O118" s="18">
        <v>565</v>
      </c>
      <c r="P118" s="17">
        <v>75.934652462236016</v>
      </c>
      <c r="Q118" s="17">
        <v>373.30139327029013</v>
      </c>
      <c r="R118" s="17">
        <v>59.171481816192284</v>
      </c>
      <c r="S118" s="17">
        <v>53.606604652053825</v>
      </c>
      <c r="T118" s="17">
        <v>2.9858677992277953</v>
      </c>
      <c r="U118" s="18">
        <v>565</v>
      </c>
      <c r="V118" s="17">
        <v>75.934652462236016</v>
      </c>
      <c r="W118" s="17">
        <v>373.30139327029013</v>
      </c>
      <c r="X118" s="17">
        <v>59.171481816192284</v>
      </c>
      <c r="Y118" s="17">
        <v>53.606604652053825</v>
      </c>
      <c r="Z118" s="17">
        <v>2.9858677992277953</v>
      </c>
      <c r="AA118" s="18">
        <v>565</v>
      </c>
      <c r="AB118" s="17">
        <v>75.934652462236016</v>
      </c>
      <c r="AC118" s="17">
        <v>373.30139327029013</v>
      </c>
      <c r="AD118" s="17">
        <v>59.171481816192284</v>
      </c>
      <c r="AE118" s="17">
        <v>53.606604652053825</v>
      </c>
      <c r="AF118" s="17">
        <v>2.9858677992277953</v>
      </c>
      <c r="AG118" s="18">
        <v>565</v>
      </c>
      <c r="AH118" s="17">
        <v>75.934652462236016</v>
      </c>
      <c r="AI118" s="17">
        <v>373.30139327029013</v>
      </c>
      <c r="AJ118" s="17">
        <v>59.171481816192284</v>
      </c>
      <c r="AK118" s="17">
        <v>53.606604652053825</v>
      </c>
      <c r="AL118" s="17">
        <v>2.9858677992277953</v>
      </c>
      <c r="AN118" s="340"/>
    </row>
    <row r="119" spans="1:40" ht="25.5" outlineLevel="2" x14ac:dyDescent="0.2">
      <c r="A119" s="11" t="s">
        <v>20</v>
      </c>
      <c r="B119" s="12">
        <v>503134</v>
      </c>
      <c r="C119" s="12">
        <v>313401</v>
      </c>
      <c r="D119" s="13" t="s">
        <v>83</v>
      </c>
      <c r="E119" s="13">
        <v>1</v>
      </c>
      <c r="F119" s="13" t="s">
        <v>22</v>
      </c>
      <c r="G119" s="14" t="s">
        <v>23</v>
      </c>
      <c r="H119" s="15" t="s">
        <v>24</v>
      </c>
      <c r="I119" s="16">
        <v>2150</v>
      </c>
      <c r="J119" s="17">
        <v>264.95588235294116</v>
      </c>
      <c r="K119" s="17">
        <v>861.58088235294122</v>
      </c>
      <c r="L119" s="17">
        <v>22.764705882352942</v>
      </c>
      <c r="M119" s="17">
        <v>977.93382352941171</v>
      </c>
      <c r="N119" s="17">
        <v>22.764705882352942</v>
      </c>
      <c r="O119" s="18">
        <v>538</v>
      </c>
      <c r="P119" s="17">
        <v>66.300588235294114</v>
      </c>
      <c r="Q119" s="17">
        <v>215.59558823529412</v>
      </c>
      <c r="R119" s="17">
        <v>5.6964705882352948</v>
      </c>
      <c r="S119" s="17">
        <v>244.71088235294116</v>
      </c>
      <c r="T119" s="17">
        <v>5.6964705882352948</v>
      </c>
      <c r="U119" s="18">
        <v>536.99999999999989</v>
      </c>
      <c r="V119" s="17">
        <v>66.177352941176466</v>
      </c>
      <c r="W119" s="17">
        <v>215.19485294117649</v>
      </c>
      <c r="X119" s="17">
        <v>5.6858823529411771</v>
      </c>
      <c r="Y119" s="17">
        <v>244.2560294117647</v>
      </c>
      <c r="Z119" s="17">
        <v>5.6858823529411771</v>
      </c>
      <c r="AA119" s="18">
        <v>538</v>
      </c>
      <c r="AB119" s="17">
        <v>66.300588235294114</v>
      </c>
      <c r="AC119" s="17">
        <v>215.59558823529412</v>
      </c>
      <c r="AD119" s="17">
        <v>5.6964705882352948</v>
      </c>
      <c r="AE119" s="17">
        <v>244.71088235294116</v>
      </c>
      <c r="AF119" s="17">
        <v>5.6964705882352948</v>
      </c>
      <c r="AG119" s="18">
        <v>536.99999999999989</v>
      </c>
      <c r="AH119" s="17">
        <v>66.177352941176466</v>
      </c>
      <c r="AI119" s="17">
        <v>215.19485294117649</v>
      </c>
      <c r="AJ119" s="17">
        <v>5.6858823529411771</v>
      </c>
      <c r="AK119" s="17">
        <v>244.2560294117647</v>
      </c>
      <c r="AL119" s="17">
        <v>5.6858823529411771</v>
      </c>
      <c r="AN119" s="340"/>
    </row>
    <row r="120" spans="1:40" ht="25.5" outlineLevel="2" x14ac:dyDescent="0.2">
      <c r="A120" s="11" t="s">
        <v>20</v>
      </c>
      <c r="B120" s="12">
        <v>503134</v>
      </c>
      <c r="C120" s="12">
        <v>313401</v>
      </c>
      <c r="D120" s="13" t="s">
        <v>83</v>
      </c>
      <c r="E120" s="13">
        <v>1</v>
      </c>
      <c r="F120" s="13" t="s">
        <v>22</v>
      </c>
      <c r="G120" s="14">
        <v>22</v>
      </c>
      <c r="H120" s="15" t="s">
        <v>25</v>
      </c>
      <c r="I120" s="16">
        <v>2150</v>
      </c>
      <c r="J120" s="17">
        <v>264.95588235294116</v>
      </c>
      <c r="K120" s="17">
        <v>861.58088235294122</v>
      </c>
      <c r="L120" s="17">
        <v>22.764705882352942</v>
      </c>
      <c r="M120" s="17">
        <v>977.93382352941171</v>
      </c>
      <c r="N120" s="17">
        <v>22.764705882352942</v>
      </c>
      <c r="O120" s="18">
        <v>538</v>
      </c>
      <c r="P120" s="17">
        <v>66.300588235294114</v>
      </c>
      <c r="Q120" s="17">
        <v>215.59558823529412</v>
      </c>
      <c r="R120" s="17">
        <v>5.6964705882352948</v>
      </c>
      <c r="S120" s="17">
        <v>244.71088235294116</v>
      </c>
      <c r="T120" s="17">
        <v>5.6964705882352948</v>
      </c>
      <c r="U120" s="18">
        <v>536.99999999999989</v>
      </c>
      <c r="V120" s="17">
        <v>66.177352941176466</v>
      </c>
      <c r="W120" s="17">
        <v>215.19485294117649</v>
      </c>
      <c r="X120" s="17">
        <v>5.6858823529411771</v>
      </c>
      <c r="Y120" s="17">
        <v>244.2560294117647</v>
      </c>
      <c r="Z120" s="17">
        <v>5.6858823529411771</v>
      </c>
      <c r="AA120" s="18">
        <v>538</v>
      </c>
      <c r="AB120" s="17">
        <v>66.300588235294114</v>
      </c>
      <c r="AC120" s="17">
        <v>215.59558823529412</v>
      </c>
      <c r="AD120" s="17">
        <v>5.6964705882352948</v>
      </c>
      <c r="AE120" s="17">
        <v>244.71088235294116</v>
      </c>
      <c r="AF120" s="17">
        <v>5.6964705882352948</v>
      </c>
      <c r="AG120" s="18">
        <v>536.99999999999989</v>
      </c>
      <c r="AH120" s="17">
        <v>66.177352941176466</v>
      </c>
      <c r="AI120" s="17">
        <v>215.19485294117649</v>
      </c>
      <c r="AJ120" s="17">
        <v>5.6858823529411771</v>
      </c>
      <c r="AK120" s="17">
        <v>244.2560294117647</v>
      </c>
      <c r="AL120" s="17">
        <v>5.6858823529411771</v>
      </c>
      <c r="AN120" s="340"/>
    </row>
    <row r="121" spans="1:40" ht="25.5" outlineLevel="2" x14ac:dyDescent="0.2">
      <c r="A121" s="11" t="s">
        <v>27</v>
      </c>
      <c r="B121" s="12">
        <v>503201</v>
      </c>
      <c r="C121" s="12">
        <v>320101</v>
      </c>
      <c r="D121" s="13" t="s">
        <v>84</v>
      </c>
      <c r="E121" s="13">
        <v>1</v>
      </c>
      <c r="F121" s="13" t="s">
        <v>22</v>
      </c>
      <c r="G121" s="14" t="s">
        <v>23</v>
      </c>
      <c r="H121" s="15" t="s">
        <v>24</v>
      </c>
      <c r="I121" s="16">
        <v>5435.0000000000009</v>
      </c>
      <c r="J121" s="17">
        <v>10.870000000000001</v>
      </c>
      <c r="K121" s="17">
        <v>2695.76</v>
      </c>
      <c r="L121" s="17">
        <v>5.4350000000000005</v>
      </c>
      <c r="M121" s="17">
        <v>2717.5</v>
      </c>
      <c r="N121" s="17">
        <v>5.4350000000000005</v>
      </c>
      <c r="O121" s="18">
        <v>1359</v>
      </c>
      <c r="P121" s="17">
        <v>2.718</v>
      </c>
      <c r="Q121" s="17">
        <v>674.06399999999996</v>
      </c>
      <c r="R121" s="17">
        <v>1.359</v>
      </c>
      <c r="S121" s="17">
        <v>679.5</v>
      </c>
      <c r="T121" s="17">
        <v>1.359</v>
      </c>
      <c r="U121" s="18">
        <v>1359</v>
      </c>
      <c r="V121" s="17">
        <v>2.718</v>
      </c>
      <c r="W121" s="17">
        <v>674.06399999999996</v>
      </c>
      <c r="X121" s="17">
        <v>1.359</v>
      </c>
      <c r="Y121" s="17">
        <v>679.5</v>
      </c>
      <c r="Z121" s="17">
        <v>1.359</v>
      </c>
      <c r="AA121" s="18">
        <v>1359</v>
      </c>
      <c r="AB121" s="17">
        <v>2.718</v>
      </c>
      <c r="AC121" s="17">
        <v>674.06399999999996</v>
      </c>
      <c r="AD121" s="17">
        <v>1.359</v>
      </c>
      <c r="AE121" s="17">
        <v>679.5</v>
      </c>
      <c r="AF121" s="17">
        <v>1.359</v>
      </c>
      <c r="AG121" s="18">
        <v>1357.9999999999998</v>
      </c>
      <c r="AH121" s="17">
        <v>2.7160000000000002</v>
      </c>
      <c r="AI121" s="17">
        <v>673.56799999999998</v>
      </c>
      <c r="AJ121" s="17">
        <v>1.3580000000000001</v>
      </c>
      <c r="AK121" s="17">
        <v>679</v>
      </c>
      <c r="AL121" s="17">
        <v>1.3580000000000001</v>
      </c>
      <c r="AN121" s="340"/>
    </row>
    <row r="122" spans="1:40" ht="25.5" outlineLevel="2" x14ac:dyDescent="0.2">
      <c r="A122" s="11" t="s">
        <v>27</v>
      </c>
      <c r="B122" s="12">
        <v>503201</v>
      </c>
      <c r="C122" s="12">
        <v>320101</v>
      </c>
      <c r="D122" s="13" t="s">
        <v>84</v>
      </c>
      <c r="E122" s="13">
        <v>1</v>
      </c>
      <c r="F122" s="13" t="s">
        <v>22</v>
      </c>
      <c r="G122" s="14">
        <v>22</v>
      </c>
      <c r="H122" s="15" t="s">
        <v>25</v>
      </c>
      <c r="I122" s="16">
        <v>0</v>
      </c>
      <c r="J122" s="17">
        <v>0</v>
      </c>
      <c r="K122" s="17">
        <v>0</v>
      </c>
      <c r="L122" s="17">
        <v>0</v>
      </c>
      <c r="M122" s="17">
        <v>0</v>
      </c>
      <c r="N122" s="17">
        <v>0</v>
      </c>
      <c r="O122" s="18">
        <v>0</v>
      </c>
      <c r="P122" s="17">
        <v>0</v>
      </c>
      <c r="Q122" s="17">
        <v>0</v>
      </c>
      <c r="R122" s="17">
        <v>0</v>
      </c>
      <c r="S122" s="17">
        <v>0</v>
      </c>
      <c r="T122" s="17">
        <v>0</v>
      </c>
      <c r="U122" s="18">
        <v>0</v>
      </c>
      <c r="V122" s="17">
        <v>0</v>
      </c>
      <c r="W122" s="17">
        <v>0</v>
      </c>
      <c r="X122" s="17">
        <v>0</v>
      </c>
      <c r="Y122" s="17">
        <v>0</v>
      </c>
      <c r="Z122" s="17">
        <v>0</v>
      </c>
      <c r="AA122" s="18">
        <v>0</v>
      </c>
      <c r="AB122" s="17">
        <v>0</v>
      </c>
      <c r="AC122" s="17">
        <v>0</v>
      </c>
      <c r="AD122" s="17">
        <v>0</v>
      </c>
      <c r="AE122" s="17">
        <v>0</v>
      </c>
      <c r="AF122" s="17">
        <v>0</v>
      </c>
      <c r="AG122" s="18">
        <v>0</v>
      </c>
      <c r="AH122" s="17">
        <v>0</v>
      </c>
      <c r="AI122" s="17">
        <v>0</v>
      </c>
      <c r="AJ122" s="17">
        <v>0</v>
      </c>
      <c r="AK122" s="17">
        <v>0</v>
      </c>
      <c r="AL122" s="17">
        <v>0</v>
      </c>
      <c r="AN122" s="340"/>
    </row>
    <row r="123" spans="1:40" ht="25.5" outlineLevel="2" x14ac:dyDescent="0.2">
      <c r="A123" s="11" t="s">
        <v>27</v>
      </c>
      <c r="B123" s="12">
        <v>503301</v>
      </c>
      <c r="C123" s="12">
        <v>330101</v>
      </c>
      <c r="D123" s="13" t="s">
        <v>85</v>
      </c>
      <c r="E123" s="13">
        <v>1</v>
      </c>
      <c r="F123" s="13" t="s">
        <v>22</v>
      </c>
      <c r="G123" s="14" t="s">
        <v>23</v>
      </c>
      <c r="H123" s="15" t="s">
        <v>24</v>
      </c>
      <c r="I123" s="16">
        <v>1949</v>
      </c>
      <c r="J123" s="17">
        <v>227.88307692307694</v>
      </c>
      <c r="K123" s="17">
        <v>1101.4348717948719</v>
      </c>
      <c r="L123" s="17">
        <v>7.9958974358974366</v>
      </c>
      <c r="M123" s="17">
        <v>604.68974358974356</v>
      </c>
      <c r="N123" s="17">
        <v>6.9964102564102575</v>
      </c>
      <c r="O123" s="18">
        <v>487.00000000000006</v>
      </c>
      <c r="P123" s="17">
        <v>56.941538461538464</v>
      </c>
      <c r="Q123" s="17">
        <v>275.21743589743591</v>
      </c>
      <c r="R123" s="17">
        <v>1.9979487179487179</v>
      </c>
      <c r="S123" s="17">
        <v>151.09487179487181</v>
      </c>
      <c r="T123" s="17">
        <v>1.7482051282051283</v>
      </c>
      <c r="U123" s="18">
        <v>488</v>
      </c>
      <c r="V123" s="17">
        <v>57.058461538461536</v>
      </c>
      <c r="W123" s="17">
        <v>275.78256410256409</v>
      </c>
      <c r="X123" s="17">
        <v>2.0020512820512821</v>
      </c>
      <c r="Y123" s="17">
        <v>151.40512820512822</v>
      </c>
      <c r="Z123" s="17">
        <v>1.7517948717948717</v>
      </c>
      <c r="AA123" s="18">
        <v>487.00000000000006</v>
      </c>
      <c r="AB123" s="17">
        <v>56.941538461538464</v>
      </c>
      <c r="AC123" s="17">
        <v>275.21743589743591</v>
      </c>
      <c r="AD123" s="17">
        <v>1.9979487179487179</v>
      </c>
      <c r="AE123" s="17">
        <v>151.09487179487181</v>
      </c>
      <c r="AF123" s="17">
        <v>1.7482051282051283</v>
      </c>
      <c r="AG123" s="18">
        <v>487.00000000000006</v>
      </c>
      <c r="AH123" s="17">
        <v>56.941538461538464</v>
      </c>
      <c r="AI123" s="17">
        <v>275.21743589743591</v>
      </c>
      <c r="AJ123" s="17">
        <v>1.9979487179487179</v>
      </c>
      <c r="AK123" s="17">
        <v>151.09487179487181</v>
      </c>
      <c r="AL123" s="17">
        <v>1.7482051282051283</v>
      </c>
      <c r="AN123" s="340"/>
    </row>
    <row r="124" spans="1:40" ht="25.5" outlineLevel="2" x14ac:dyDescent="0.2">
      <c r="A124" s="11" t="s">
        <v>27</v>
      </c>
      <c r="B124" s="12">
        <v>503301</v>
      </c>
      <c r="C124" s="12">
        <v>330101</v>
      </c>
      <c r="D124" s="13" t="s">
        <v>85</v>
      </c>
      <c r="E124" s="13">
        <v>1</v>
      </c>
      <c r="F124" s="13" t="s">
        <v>22</v>
      </c>
      <c r="G124" s="14">
        <v>22</v>
      </c>
      <c r="H124" s="15" t="s">
        <v>25</v>
      </c>
      <c r="I124" s="16">
        <v>0</v>
      </c>
      <c r="J124" s="17">
        <v>0</v>
      </c>
      <c r="K124" s="17">
        <v>0</v>
      </c>
      <c r="L124" s="17">
        <v>0</v>
      </c>
      <c r="M124" s="17">
        <v>0</v>
      </c>
      <c r="N124" s="17">
        <v>0</v>
      </c>
      <c r="O124" s="18">
        <v>0</v>
      </c>
      <c r="P124" s="17">
        <v>0</v>
      </c>
      <c r="Q124" s="17">
        <v>0</v>
      </c>
      <c r="R124" s="17">
        <v>0</v>
      </c>
      <c r="S124" s="17">
        <v>0</v>
      </c>
      <c r="T124" s="17">
        <v>0</v>
      </c>
      <c r="U124" s="18">
        <v>0</v>
      </c>
      <c r="V124" s="17">
        <v>0</v>
      </c>
      <c r="W124" s="17">
        <v>0</v>
      </c>
      <c r="X124" s="17">
        <v>0</v>
      </c>
      <c r="Y124" s="17">
        <v>0</v>
      </c>
      <c r="Z124" s="17">
        <v>0</v>
      </c>
      <c r="AA124" s="18">
        <v>0</v>
      </c>
      <c r="AB124" s="17">
        <v>0</v>
      </c>
      <c r="AC124" s="17">
        <v>0</v>
      </c>
      <c r="AD124" s="17">
        <v>0</v>
      </c>
      <c r="AE124" s="17">
        <v>0</v>
      </c>
      <c r="AF124" s="17">
        <v>0</v>
      </c>
      <c r="AG124" s="18">
        <v>0</v>
      </c>
      <c r="AH124" s="17">
        <v>0</v>
      </c>
      <c r="AI124" s="17">
        <v>0</v>
      </c>
      <c r="AJ124" s="17">
        <v>0</v>
      </c>
      <c r="AK124" s="17">
        <v>0</v>
      </c>
      <c r="AL124" s="17">
        <v>0</v>
      </c>
      <c r="AN124" s="340"/>
    </row>
    <row r="125" spans="1:40" ht="25.5" outlineLevel="2" x14ac:dyDescent="0.2">
      <c r="A125" s="11" t="s">
        <v>27</v>
      </c>
      <c r="B125" s="12">
        <v>503303</v>
      </c>
      <c r="C125" s="12">
        <v>330301</v>
      </c>
      <c r="D125" s="13" t="s">
        <v>86</v>
      </c>
      <c r="E125" s="13">
        <v>1</v>
      </c>
      <c r="F125" s="13" t="s">
        <v>22</v>
      </c>
      <c r="G125" s="14" t="s">
        <v>23</v>
      </c>
      <c r="H125" s="15" t="s">
        <v>24</v>
      </c>
      <c r="I125" s="16">
        <v>4024</v>
      </c>
      <c r="J125" s="17">
        <v>68.075187969924812</v>
      </c>
      <c r="K125" s="17">
        <v>3634.4586466165415</v>
      </c>
      <c r="L125" s="17">
        <v>2.2691729323308274</v>
      </c>
      <c r="M125" s="17">
        <v>319.19699248120304</v>
      </c>
      <c r="N125" s="17">
        <v>0</v>
      </c>
      <c r="O125" s="18">
        <v>1006</v>
      </c>
      <c r="P125" s="17">
        <v>17.018796992481203</v>
      </c>
      <c r="Q125" s="17">
        <v>908.61466165413538</v>
      </c>
      <c r="R125" s="17">
        <v>0.56729323308270685</v>
      </c>
      <c r="S125" s="17">
        <v>79.79924812030076</v>
      </c>
      <c r="T125" s="17">
        <v>0</v>
      </c>
      <c r="U125" s="18">
        <v>1006</v>
      </c>
      <c r="V125" s="17">
        <v>17.018796992481203</v>
      </c>
      <c r="W125" s="17">
        <v>908.61466165413538</v>
      </c>
      <c r="X125" s="17">
        <v>0.56729323308270685</v>
      </c>
      <c r="Y125" s="17">
        <v>79.79924812030076</v>
      </c>
      <c r="Z125" s="17">
        <v>0</v>
      </c>
      <c r="AA125" s="18">
        <v>1006</v>
      </c>
      <c r="AB125" s="17">
        <v>17.018796992481203</v>
      </c>
      <c r="AC125" s="17">
        <v>908.61466165413538</v>
      </c>
      <c r="AD125" s="17">
        <v>0.56729323308270685</v>
      </c>
      <c r="AE125" s="17">
        <v>79.79924812030076</v>
      </c>
      <c r="AF125" s="17">
        <v>0</v>
      </c>
      <c r="AG125" s="18">
        <v>1006</v>
      </c>
      <c r="AH125" s="17">
        <v>17.018796992481203</v>
      </c>
      <c r="AI125" s="17">
        <v>908.61466165413538</v>
      </c>
      <c r="AJ125" s="17">
        <v>0.56729323308270685</v>
      </c>
      <c r="AK125" s="17">
        <v>79.79924812030076</v>
      </c>
      <c r="AL125" s="17">
        <v>0</v>
      </c>
      <c r="AN125" s="340"/>
    </row>
    <row r="126" spans="1:40" ht="25.5" outlineLevel="2" x14ac:dyDescent="0.2">
      <c r="A126" s="11" t="s">
        <v>27</v>
      </c>
      <c r="B126" s="12">
        <v>503303</v>
      </c>
      <c r="C126" s="12">
        <v>330301</v>
      </c>
      <c r="D126" s="13" t="s">
        <v>86</v>
      </c>
      <c r="E126" s="13">
        <v>1</v>
      </c>
      <c r="F126" s="13" t="s">
        <v>22</v>
      </c>
      <c r="G126" s="14">
        <v>22</v>
      </c>
      <c r="H126" s="15" t="s">
        <v>25</v>
      </c>
      <c r="I126" s="16">
        <v>0</v>
      </c>
      <c r="J126" s="17">
        <v>0</v>
      </c>
      <c r="K126" s="17">
        <v>0</v>
      </c>
      <c r="L126" s="17">
        <v>0</v>
      </c>
      <c r="M126" s="17">
        <v>0</v>
      </c>
      <c r="N126" s="17">
        <v>0</v>
      </c>
      <c r="O126" s="18">
        <v>0</v>
      </c>
      <c r="P126" s="17">
        <v>0</v>
      </c>
      <c r="Q126" s="17">
        <v>0</v>
      </c>
      <c r="R126" s="17">
        <v>0</v>
      </c>
      <c r="S126" s="17">
        <v>0</v>
      </c>
      <c r="T126" s="17">
        <v>0</v>
      </c>
      <c r="U126" s="18">
        <v>0</v>
      </c>
      <c r="V126" s="17">
        <v>0</v>
      </c>
      <c r="W126" s="17">
        <v>0</v>
      </c>
      <c r="X126" s="17">
        <v>0</v>
      </c>
      <c r="Y126" s="17">
        <v>0</v>
      </c>
      <c r="Z126" s="17">
        <v>0</v>
      </c>
      <c r="AA126" s="18">
        <v>0</v>
      </c>
      <c r="AB126" s="17">
        <v>0</v>
      </c>
      <c r="AC126" s="17">
        <v>0</v>
      </c>
      <c r="AD126" s="17">
        <v>0</v>
      </c>
      <c r="AE126" s="17">
        <v>0</v>
      </c>
      <c r="AF126" s="17">
        <v>0</v>
      </c>
      <c r="AG126" s="18">
        <v>0</v>
      </c>
      <c r="AH126" s="17">
        <v>0</v>
      </c>
      <c r="AI126" s="17">
        <v>0</v>
      </c>
      <c r="AJ126" s="17">
        <v>0</v>
      </c>
      <c r="AK126" s="17">
        <v>0</v>
      </c>
      <c r="AL126" s="17">
        <v>0</v>
      </c>
      <c r="AN126" s="340"/>
    </row>
    <row r="127" spans="1:40" ht="25.5" outlineLevel="2" x14ac:dyDescent="0.2">
      <c r="A127" s="11" t="s">
        <v>27</v>
      </c>
      <c r="B127" s="12">
        <v>503305</v>
      </c>
      <c r="C127" s="12">
        <v>330501</v>
      </c>
      <c r="D127" s="13" t="s">
        <v>87</v>
      </c>
      <c r="E127" s="13">
        <v>1</v>
      </c>
      <c r="F127" s="13" t="s">
        <v>22</v>
      </c>
      <c r="G127" s="14" t="s">
        <v>23</v>
      </c>
      <c r="H127" s="15" t="s">
        <v>24</v>
      </c>
      <c r="I127" s="16">
        <v>220</v>
      </c>
      <c r="J127" s="17">
        <v>0</v>
      </c>
      <c r="K127" s="17">
        <v>220</v>
      </c>
      <c r="L127" s="17">
        <v>0</v>
      </c>
      <c r="M127" s="17">
        <v>0</v>
      </c>
      <c r="N127" s="17">
        <v>0</v>
      </c>
      <c r="O127" s="18">
        <v>55</v>
      </c>
      <c r="P127" s="17">
        <v>0</v>
      </c>
      <c r="Q127" s="17">
        <v>55</v>
      </c>
      <c r="R127" s="17">
        <v>0</v>
      </c>
      <c r="S127" s="17">
        <v>0</v>
      </c>
      <c r="T127" s="17">
        <v>0</v>
      </c>
      <c r="U127" s="18">
        <v>55</v>
      </c>
      <c r="V127" s="17">
        <v>0</v>
      </c>
      <c r="W127" s="17">
        <v>55</v>
      </c>
      <c r="X127" s="17">
        <v>0</v>
      </c>
      <c r="Y127" s="17">
        <v>0</v>
      </c>
      <c r="Z127" s="17">
        <v>0</v>
      </c>
      <c r="AA127" s="18">
        <v>55</v>
      </c>
      <c r="AB127" s="17">
        <v>0</v>
      </c>
      <c r="AC127" s="17">
        <v>55</v>
      </c>
      <c r="AD127" s="17">
        <v>0</v>
      </c>
      <c r="AE127" s="17">
        <v>0</v>
      </c>
      <c r="AF127" s="17">
        <v>0</v>
      </c>
      <c r="AG127" s="18">
        <v>55</v>
      </c>
      <c r="AH127" s="17">
        <v>0</v>
      </c>
      <c r="AI127" s="17">
        <v>55</v>
      </c>
      <c r="AJ127" s="17">
        <v>0</v>
      </c>
      <c r="AK127" s="17">
        <v>0</v>
      </c>
      <c r="AL127" s="17">
        <v>0</v>
      </c>
      <c r="AN127" s="340"/>
    </row>
    <row r="128" spans="1:40" ht="25.5" outlineLevel="2" x14ac:dyDescent="0.2">
      <c r="A128" s="11" t="s">
        <v>27</v>
      </c>
      <c r="B128" s="12">
        <v>503305</v>
      </c>
      <c r="C128" s="12">
        <v>330501</v>
      </c>
      <c r="D128" s="13" t="s">
        <v>87</v>
      </c>
      <c r="E128" s="13">
        <v>1</v>
      </c>
      <c r="F128" s="13" t="s">
        <v>22</v>
      </c>
      <c r="G128" s="14">
        <v>22</v>
      </c>
      <c r="H128" s="15" t="s">
        <v>25</v>
      </c>
      <c r="I128" s="16">
        <v>0</v>
      </c>
      <c r="J128" s="17">
        <v>0</v>
      </c>
      <c r="K128" s="17">
        <v>0</v>
      </c>
      <c r="L128" s="17">
        <v>0</v>
      </c>
      <c r="M128" s="17">
        <v>0</v>
      </c>
      <c r="N128" s="17">
        <v>0</v>
      </c>
      <c r="O128" s="18">
        <v>0</v>
      </c>
      <c r="P128" s="17">
        <v>0</v>
      </c>
      <c r="Q128" s="17">
        <v>0</v>
      </c>
      <c r="R128" s="17">
        <v>0</v>
      </c>
      <c r="S128" s="17">
        <v>0</v>
      </c>
      <c r="T128" s="17">
        <v>0</v>
      </c>
      <c r="U128" s="18">
        <v>0</v>
      </c>
      <c r="V128" s="17">
        <v>0</v>
      </c>
      <c r="W128" s="17">
        <v>0</v>
      </c>
      <c r="X128" s="17">
        <v>0</v>
      </c>
      <c r="Y128" s="17">
        <v>0</v>
      </c>
      <c r="Z128" s="17">
        <v>0</v>
      </c>
      <c r="AA128" s="18">
        <v>0</v>
      </c>
      <c r="AB128" s="17">
        <v>0</v>
      </c>
      <c r="AC128" s="17">
        <v>0</v>
      </c>
      <c r="AD128" s="17">
        <v>0</v>
      </c>
      <c r="AE128" s="17">
        <v>0</v>
      </c>
      <c r="AF128" s="17">
        <v>0</v>
      </c>
      <c r="AG128" s="18">
        <v>0</v>
      </c>
      <c r="AH128" s="17">
        <v>0</v>
      </c>
      <c r="AI128" s="17">
        <v>0</v>
      </c>
      <c r="AJ128" s="17">
        <v>0</v>
      </c>
      <c r="AK128" s="17">
        <v>0</v>
      </c>
      <c r="AL128" s="17">
        <v>0</v>
      </c>
      <c r="AN128" s="340"/>
    </row>
    <row r="129" spans="1:40" ht="25.5" outlineLevel="2" x14ac:dyDescent="0.2">
      <c r="A129" s="11" t="s">
        <v>27</v>
      </c>
      <c r="B129" s="12">
        <v>503309</v>
      </c>
      <c r="C129" s="12">
        <v>330901</v>
      </c>
      <c r="D129" s="13" t="s">
        <v>88</v>
      </c>
      <c r="E129" s="13">
        <v>1</v>
      </c>
      <c r="F129" s="13" t="s">
        <v>22</v>
      </c>
      <c r="G129" s="14" t="s">
        <v>23</v>
      </c>
      <c r="H129" s="15" t="s">
        <v>24</v>
      </c>
      <c r="I129" s="16">
        <v>296</v>
      </c>
      <c r="J129" s="17">
        <v>0</v>
      </c>
      <c r="K129" s="17">
        <v>234</v>
      </c>
      <c r="L129" s="17">
        <v>0</v>
      </c>
      <c r="M129" s="17">
        <v>62</v>
      </c>
      <c r="N129" s="17">
        <v>0</v>
      </c>
      <c r="O129" s="18">
        <v>74</v>
      </c>
      <c r="P129" s="17">
        <v>0</v>
      </c>
      <c r="Q129" s="17">
        <v>58.5</v>
      </c>
      <c r="R129" s="17">
        <v>0</v>
      </c>
      <c r="S129" s="17">
        <v>15.5</v>
      </c>
      <c r="T129" s="17">
        <v>0</v>
      </c>
      <c r="U129" s="18">
        <v>74</v>
      </c>
      <c r="V129" s="17">
        <v>0</v>
      </c>
      <c r="W129" s="17">
        <v>58.5</v>
      </c>
      <c r="X129" s="17">
        <v>0</v>
      </c>
      <c r="Y129" s="17">
        <v>15.5</v>
      </c>
      <c r="Z129" s="17">
        <v>0</v>
      </c>
      <c r="AA129" s="18">
        <v>74</v>
      </c>
      <c r="AB129" s="17">
        <v>0</v>
      </c>
      <c r="AC129" s="17">
        <v>58.5</v>
      </c>
      <c r="AD129" s="17">
        <v>0</v>
      </c>
      <c r="AE129" s="17">
        <v>15.5</v>
      </c>
      <c r="AF129" s="17">
        <v>0</v>
      </c>
      <c r="AG129" s="18">
        <v>74</v>
      </c>
      <c r="AH129" s="17">
        <v>0</v>
      </c>
      <c r="AI129" s="17">
        <v>58.5</v>
      </c>
      <c r="AJ129" s="17">
        <v>0</v>
      </c>
      <c r="AK129" s="17">
        <v>15.5</v>
      </c>
      <c r="AL129" s="17">
        <v>0</v>
      </c>
      <c r="AN129" s="340"/>
    </row>
    <row r="130" spans="1:40" ht="25.5" outlineLevel="2" x14ac:dyDescent="0.2">
      <c r="A130" s="11" t="s">
        <v>27</v>
      </c>
      <c r="B130" s="12">
        <v>503309</v>
      </c>
      <c r="C130" s="12">
        <v>330901</v>
      </c>
      <c r="D130" s="13" t="s">
        <v>88</v>
      </c>
      <c r="E130" s="13">
        <v>1</v>
      </c>
      <c r="F130" s="13" t="s">
        <v>22</v>
      </c>
      <c r="G130" s="14">
        <v>22</v>
      </c>
      <c r="H130" s="15" t="s">
        <v>25</v>
      </c>
      <c r="I130" s="16">
        <v>0</v>
      </c>
      <c r="J130" s="17">
        <v>0</v>
      </c>
      <c r="K130" s="17">
        <v>0</v>
      </c>
      <c r="L130" s="17">
        <v>0</v>
      </c>
      <c r="M130" s="17">
        <v>0</v>
      </c>
      <c r="N130" s="17">
        <v>0</v>
      </c>
      <c r="O130" s="18">
        <v>0</v>
      </c>
      <c r="P130" s="17">
        <v>0</v>
      </c>
      <c r="Q130" s="17">
        <v>0</v>
      </c>
      <c r="R130" s="17">
        <v>0</v>
      </c>
      <c r="S130" s="17">
        <v>0</v>
      </c>
      <c r="T130" s="17">
        <v>0</v>
      </c>
      <c r="U130" s="18">
        <v>0</v>
      </c>
      <c r="V130" s="17">
        <v>0</v>
      </c>
      <c r="W130" s="17">
        <v>0</v>
      </c>
      <c r="X130" s="17">
        <v>0</v>
      </c>
      <c r="Y130" s="17">
        <v>0</v>
      </c>
      <c r="Z130" s="17">
        <v>0</v>
      </c>
      <c r="AA130" s="18">
        <v>0</v>
      </c>
      <c r="AB130" s="17">
        <v>0</v>
      </c>
      <c r="AC130" s="17">
        <v>0</v>
      </c>
      <c r="AD130" s="17">
        <v>0</v>
      </c>
      <c r="AE130" s="17">
        <v>0</v>
      </c>
      <c r="AF130" s="17">
        <v>0</v>
      </c>
      <c r="AG130" s="18">
        <v>0</v>
      </c>
      <c r="AH130" s="17">
        <v>0</v>
      </c>
      <c r="AI130" s="17">
        <v>0</v>
      </c>
      <c r="AJ130" s="17">
        <v>0</v>
      </c>
      <c r="AK130" s="17">
        <v>0</v>
      </c>
      <c r="AL130" s="17">
        <v>0</v>
      </c>
      <c r="AN130" s="340"/>
    </row>
    <row r="131" spans="1:40" ht="25.5" outlineLevel="2" x14ac:dyDescent="0.2">
      <c r="A131" s="11" t="s">
        <v>27</v>
      </c>
      <c r="B131" s="12">
        <v>503312</v>
      </c>
      <c r="C131" s="12">
        <v>331201</v>
      </c>
      <c r="D131" s="13" t="s">
        <v>89</v>
      </c>
      <c r="E131" s="13">
        <v>1</v>
      </c>
      <c r="F131" s="13" t="s">
        <v>22</v>
      </c>
      <c r="G131" s="14" t="s">
        <v>23</v>
      </c>
      <c r="H131" s="15" t="s">
        <v>24</v>
      </c>
      <c r="I131" s="16">
        <v>9103</v>
      </c>
      <c r="J131" s="17">
        <v>114.47479948509753</v>
      </c>
      <c r="K131" s="17">
        <v>7947.4354886622441</v>
      </c>
      <c r="L131" s="17">
        <v>0</v>
      </c>
      <c r="M131" s="17">
        <v>1041.0897118526586</v>
      </c>
      <c r="N131" s="17">
        <v>0</v>
      </c>
      <c r="O131" s="18">
        <v>2276</v>
      </c>
      <c r="P131" s="17">
        <v>28.621843746905636</v>
      </c>
      <c r="Q131" s="17">
        <v>1987.0771363501337</v>
      </c>
      <c r="R131" s="17">
        <v>0</v>
      </c>
      <c r="S131" s="17">
        <v>260.30101990296066</v>
      </c>
      <c r="T131" s="17">
        <v>0</v>
      </c>
      <c r="U131" s="18">
        <v>2276</v>
      </c>
      <c r="V131" s="17">
        <v>28.621843746905636</v>
      </c>
      <c r="W131" s="17">
        <v>1987.0771363501337</v>
      </c>
      <c r="X131" s="17">
        <v>0</v>
      </c>
      <c r="Y131" s="17">
        <v>260.30101990296066</v>
      </c>
      <c r="Z131" s="17">
        <v>0</v>
      </c>
      <c r="AA131" s="18">
        <v>2276</v>
      </c>
      <c r="AB131" s="17">
        <v>28.621843746905636</v>
      </c>
      <c r="AC131" s="17">
        <v>1987.0771363501337</v>
      </c>
      <c r="AD131" s="17">
        <v>0</v>
      </c>
      <c r="AE131" s="17">
        <v>260.30101990296066</v>
      </c>
      <c r="AF131" s="17">
        <v>0</v>
      </c>
      <c r="AG131" s="18">
        <v>2275</v>
      </c>
      <c r="AH131" s="17">
        <v>28.609268244380633</v>
      </c>
      <c r="AI131" s="17">
        <v>1986.2040796118429</v>
      </c>
      <c r="AJ131" s="17">
        <v>0</v>
      </c>
      <c r="AK131" s="17">
        <v>260.1866521437766</v>
      </c>
      <c r="AL131" s="17">
        <v>0</v>
      </c>
      <c r="AN131" s="340"/>
    </row>
    <row r="132" spans="1:40" ht="25.5" outlineLevel="2" x14ac:dyDescent="0.2">
      <c r="A132" s="11" t="s">
        <v>27</v>
      </c>
      <c r="B132" s="12">
        <v>503312</v>
      </c>
      <c r="C132" s="12">
        <v>331201</v>
      </c>
      <c r="D132" s="13" t="s">
        <v>89</v>
      </c>
      <c r="E132" s="13">
        <v>1</v>
      </c>
      <c r="F132" s="13" t="s">
        <v>22</v>
      </c>
      <c r="G132" s="14">
        <v>22</v>
      </c>
      <c r="H132" s="15" t="s">
        <v>25</v>
      </c>
      <c r="I132" s="16">
        <v>0</v>
      </c>
      <c r="J132" s="17">
        <v>0</v>
      </c>
      <c r="K132" s="17">
        <v>0</v>
      </c>
      <c r="L132" s="17">
        <v>0</v>
      </c>
      <c r="M132" s="17">
        <v>0</v>
      </c>
      <c r="N132" s="17">
        <v>0</v>
      </c>
      <c r="O132" s="18">
        <v>0</v>
      </c>
      <c r="P132" s="17">
        <v>0</v>
      </c>
      <c r="Q132" s="17">
        <v>0</v>
      </c>
      <c r="R132" s="17">
        <v>0</v>
      </c>
      <c r="S132" s="17">
        <v>0</v>
      </c>
      <c r="T132" s="17">
        <v>0</v>
      </c>
      <c r="U132" s="18">
        <v>0</v>
      </c>
      <c r="V132" s="17">
        <v>0</v>
      </c>
      <c r="W132" s="17">
        <v>0</v>
      </c>
      <c r="X132" s="17">
        <v>0</v>
      </c>
      <c r="Y132" s="17">
        <v>0</v>
      </c>
      <c r="Z132" s="17">
        <v>0</v>
      </c>
      <c r="AA132" s="18">
        <v>0</v>
      </c>
      <c r="AB132" s="17">
        <v>0</v>
      </c>
      <c r="AC132" s="17">
        <v>0</v>
      </c>
      <c r="AD132" s="17">
        <v>0</v>
      </c>
      <c r="AE132" s="17">
        <v>0</v>
      </c>
      <c r="AF132" s="17">
        <v>0</v>
      </c>
      <c r="AG132" s="18">
        <v>0</v>
      </c>
      <c r="AH132" s="17">
        <v>0</v>
      </c>
      <c r="AI132" s="17">
        <v>0</v>
      </c>
      <c r="AJ132" s="17">
        <v>0</v>
      </c>
      <c r="AK132" s="17">
        <v>0</v>
      </c>
      <c r="AL132" s="17">
        <v>0</v>
      </c>
      <c r="AN132" s="340"/>
    </row>
    <row r="133" spans="1:40" ht="25.5" outlineLevel="2" x14ac:dyDescent="0.2">
      <c r="A133" s="11" t="s">
        <v>27</v>
      </c>
      <c r="B133" s="12">
        <v>506508</v>
      </c>
      <c r="C133" s="12">
        <v>332601</v>
      </c>
      <c r="D133" s="13" t="s">
        <v>90</v>
      </c>
      <c r="E133" s="13">
        <v>1</v>
      </c>
      <c r="F133" s="13" t="s">
        <v>22</v>
      </c>
      <c r="G133" s="14" t="s">
        <v>23</v>
      </c>
      <c r="H133" s="15" t="s">
        <v>24</v>
      </c>
      <c r="I133" s="16">
        <v>179.00000000000006</v>
      </c>
      <c r="J133" s="17">
        <v>1.0409921488732405</v>
      </c>
      <c r="K133" s="17">
        <v>173.18110893191493</v>
      </c>
      <c r="L133" s="17">
        <v>0</v>
      </c>
      <c r="M133" s="17">
        <v>4.7245079196219866</v>
      </c>
      <c r="N133" s="17">
        <v>5.339099958987361E-2</v>
      </c>
      <c r="O133" s="18">
        <v>45.000000000000007</v>
      </c>
      <c r="P133" s="17">
        <v>0.26170193686757443</v>
      </c>
      <c r="Q133" s="17">
        <v>43.537150290146208</v>
      </c>
      <c r="R133" s="17">
        <v>0</v>
      </c>
      <c r="S133" s="17">
        <v>1.187725454653572</v>
      </c>
      <c r="T133" s="17">
        <v>1.3422318332649789E-2</v>
      </c>
      <c r="U133" s="18">
        <v>45.000000000000007</v>
      </c>
      <c r="V133" s="17">
        <v>0.26170193686757443</v>
      </c>
      <c r="W133" s="17">
        <v>43.537150290146208</v>
      </c>
      <c r="X133" s="17">
        <v>0</v>
      </c>
      <c r="Y133" s="17">
        <v>1.187725454653572</v>
      </c>
      <c r="Z133" s="17">
        <v>1.3422318332649789E-2</v>
      </c>
      <c r="AA133" s="18">
        <v>45.000000000000007</v>
      </c>
      <c r="AB133" s="17">
        <v>0.26170193686757443</v>
      </c>
      <c r="AC133" s="17">
        <v>43.537150290146208</v>
      </c>
      <c r="AD133" s="17">
        <v>0</v>
      </c>
      <c r="AE133" s="17">
        <v>1.187725454653572</v>
      </c>
      <c r="AF133" s="17">
        <v>1.3422318332649789E-2</v>
      </c>
      <c r="AG133" s="18">
        <v>44</v>
      </c>
      <c r="AH133" s="17">
        <v>0.25588633827051721</v>
      </c>
      <c r="AI133" s="17">
        <v>42.569658061476289</v>
      </c>
      <c r="AJ133" s="17">
        <v>0</v>
      </c>
      <c r="AK133" s="17">
        <v>1.1613315556612704</v>
      </c>
      <c r="AL133" s="17">
        <v>1.3124044591924238E-2</v>
      </c>
      <c r="AN133" s="340"/>
    </row>
    <row r="134" spans="1:40" ht="25.5" outlineLevel="2" x14ac:dyDescent="0.2">
      <c r="A134" s="11" t="s">
        <v>27</v>
      </c>
      <c r="B134" s="12">
        <v>506508</v>
      </c>
      <c r="C134" s="12">
        <v>332601</v>
      </c>
      <c r="D134" s="13" t="s">
        <v>90</v>
      </c>
      <c r="E134" s="13">
        <v>1</v>
      </c>
      <c r="F134" s="13" t="s">
        <v>22</v>
      </c>
      <c r="G134" s="14">
        <v>22</v>
      </c>
      <c r="H134" s="15" t="s">
        <v>25</v>
      </c>
      <c r="I134" s="16">
        <v>0</v>
      </c>
      <c r="J134" s="17">
        <v>0</v>
      </c>
      <c r="K134" s="17">
        <v>0</v>
      </c>
      <c r="L134" s="17">
        <v>0</v>
      </c>
      <c r="M134" s="17">
        <v>0</v>
      </c>
      <c r="N134" s="17">
        <v>0</v>
      </c>
      <c r="O134" s="18">
        <v>0</v>
      </c>
      <c r="P134" s="17">
        <v>0</v>
      </c>
      <c r="Q134" s="17">
        <v>0</v>
      </c>
      <c r="R134" s="17">
        <v>0</v>
      </c>
      <c r="S134" s="17">
        <v>0</v>
      </c>
      <c r="T134" s="17">
        <v>0</v>
      </c>
      <c r="U134" s="18">
        <v>0</v>
      </c>
      <c r="V134" s="17">
        <v>0</v>
      </c>
      <c r="W134" s="17">
        <v>0</v>
      </c>
      <c r="X134" s="17">
        <v>0</v>
      </c>
      <c r="Y134" s="17">
        <v>0</v>
      </c>
      <c r="Z134" s="17">
        <v>0</v>
      </c>
      <c r="AA134" s="18">
        <v>0</v>
      </c>
      <c r="AB134" s="17">
        <v>0</v>
      </c>
      <c r="AC134" s="17">
        <v>0</v>
      </c>
      <c r="AD134" s="17">
        <v>0</v>
      </c>
      <c r="AE134" s="17">
        <v>0</v>
      </c>
      <c r="AF134" s="17">
        <v>0</v>
      </c>
      <c r="AG134" s="18">
        <v>0</v>
      </c>
      <c r="AH134" s="17">
        <v>0</v>
      </c>
      <c r="AI134" s="17">
        <v>0</v>
      </c>
      <c r="AJ134" s="17">
        <v>0</v>
      </c>
      <c r="AK134" s="17">
        <v>0</v>
      </c>
      <c r="AL134" s="17">
        <v>0</v>
      </c>
      <c r="AN134" s="340"/>
    </row>
    <row r="135" spans="1:40" ht="25.5" outlineLevel="2" x14ac:dyDescent="0.2">
      <c r="A135" s="11" t="s">
        <v>27</v>
      </c>
      <c r="B135" s="12">
        <v>506509</v>
      </c>
      <c r="C135" s="12">
        <v>332801</v>
      </c>
      <c r="D135" s="13" t="s">
        <v>91</v>
      </c>
      <c r="E135" s="13">
        <v>1</v>
      </c>
      <c r="F135" s="13" t="s">
        <v>22</v>
      </c>
      <c r="G135" s="14" t="s">
        <v>23</v>
      </c>
      <c r="H135" s="15" t="s">
        <v>24</v>
      </c>
      <c r="I135" s="16">
        <v>21174</v>
      </c>
      <c r="J135" s="17">
        <v>123.13948469408935</v>
      </c>
      <c r="K135" s="17">
        <v>20485.680449856794</v>
      </c>
      <c r="L135" s="17">
        <v>0</v>
      </c>
      <c r="M135" s="17">
        <v>558.86441726299404</v>
      </c>
      <c r="N135" s="17">
        <v>6.3156481861228144</v>
      </c>
      <c r="O135" s="18">
        <v>5294</v>
      </c>
      <c r="P135" s="17">
        <v>30.787778972820867</v>
      </c>
      <c r="Q135" s="17">
        <v>5121.9038585785338</v>
      </c>
      <c r="R135" s="17">
        <v>0</v>
      </c>
      <c r="S135" s="17">
        <v>139.72930126524469</v>
      </c>
      <c r="T135" s="17">
        <v>1.5790611834010664</v>
      </c>
      <c r="U135" s="18">
        <v>5293</v>
      </c>
      <c r="V135" s="17">
        <v>30.781963374223807</v>
      </c>
      <c r="W135" s="17">
        <v>5120.9363663498634</v>
      </c>
      <c r="X135" s="17">
        <v>0</v>
      </c>
      <c r="Y135" s="17">
        <v>139.70290736625236</v>
      </c>
      <c r="Z135" s="17">
        <v>1.5787629096603408</v>
      </c>
      <c r="AA135" s="18">
        <v>5294</v>
      </c>
      <c r="AB135" s="17">
        <v>30.787778972820867</v>
      </c>
      <c r="AC135" s="17">
        <v>5121.9038585785338</v>
      </c>
      <c r="AD135" s="17">
        <v>0</v>
      </c>
      <c r="AE135" s="17">
        <v>139.72930126524469</v>
      </c>
      <c r="AF135" s="17">
        <v>1.5790611834010664</v>
      </c>
      <c r="AG135" s="18">
        <v>5293</v>
      </c>
      <c r="AH135" s="17">
        <v>30.781963374223807</v>
      </c>
      <c r="AI135" s="17">
        <v>5120.9363663498634</v>
      </c>
      <c r="AJ135" s="17">
        <v>0</v>
      </c>
      <c r="AK135" s="17">
        <v>139.70290736625236</v>
      </c>
      <c r="AL135" s="17">
        <v>1.5787629096603408</v>
      </c>
      <c r="AN135" s="340"/>
    </row>
    <row r="136" spans="1:40" ht="25.5" outlineLevel="2" x14ac:dyDescent="0.2">
      <c r="A136" s="11" t="s">
        <v>27</v>
      </c>
      <c r="B136" s="12">
        <v>506509</v>
      </c>
      <c r="C136" s="12">
        <v>332801</v>
      </c>
      <c r="D136" s="13" t="s">
        <v>91</v>
      </c>
      <c r="E136" s="13">
        <v>1</v>
      </c>
      <c r="F136" s="13" t="s">
        <v>22</v>
      </c>
      <c r="G136" s="14">
        <v>22</v>
      </c>
      <c r="H136" s="15" t="s">
        <v>25</v>
      </c>
      <c r="I136" s="16">
        <v>1745</v>
      </c>
      <c r="J136" s="17">
        <v>10.14821955186483</v>
      </c>
      <c r="K136" s="17">
        <v>1688.2739390290028</v>
      </c>
      <c r="L136" s="17">
        <v>0</v>
      </c>
      <c r="M136" s="17">
        <v>46.057353741566295</v>
      </c>
      <c r="N136" s="17">
        <v>0.52048767756608627</v>
      </c>
      <c r="O136" s="18">
        <v>436</v>
      </c>
      <c r="P136" s="17">
        <v>2.535600988316943</v>
      </c>
      <c r="Q136" s="17">
        <v>421.82661170008322</v>
      </c>
      <c r="R136" s="17">
        <v>0</v>
      </c>
      <c r="S136" s="17">
        <v>11.507739960643498</v>
      </c>
      <c r="T136" s="17">
        <v>0.13004735095634018</v>
      </c>
      <c r="U136" s="18">
        <v>437</v>
      </c>
      <c r="V136" s="17">
        <v>2.5414165869140004</v>
      </c>
      <c r="W136" s="17">
        <v>422.79410392875315</v>
      </c>
      <c r="X136" s="17">
        <v>0</v>
      </c>
      <c r="Y136" s="17">
        <v>11.5341338596358</v>
      </c>
      <c r="Z136" s="17">
        <v>0.13034562469706573</v>
      </c>
      <c r="AA136" s="18">
        <v>436</v>
      </c>
      <c r="AB136" s="17">
        <v>2.535600988316943</v>
      </c>
      <c r="AC136" s="17">
        <v>421.82661170008322</v>
      </c>
      <c r="AD136" s="17">
        <v>0</v>
      </c>
      <c r="AE136" s="17">
        <v>11.507739960643498</v>
      </c>
      <c r="AF136" s="17">
        <v>0.13004735095634018</v>
      </c>
      <c r="AG136" s="18">
        <v>436</v>
      </c>
      <c r="AH136" s="17">
        <v>2.535600988316943</v>
      </c>
      <c r="AI136" s="17">
        <v>421.82661170008322</v>
      </c>
      <c r="AJ136" s="17">
        <v>0</v>
      </c>
      <c r="AK136" s="17">
        <v>11.507739960643498</v>
      </c>
      <c r="AL136" s="17">
        <v>0.13004735095634018</v>
      </c>
      <c r="AN136" s="340"/>
    </row>
    <row r="137" spans="1:40" ht="25.5" outlineLevel="2" x14ac:dyDescent="0.2">
      <c r="A137" s="11" t="s">
        <v>20</v>
      </c>
      <c r="B137" s="12">
        <v>506510</v>
      </c>
      <c r="C137" s="12">
        <v>333201</v>
      </c>
      <c r="D137" s="13" t="s">
        <v>92</v>
      </c>
      <c r="E137" s="13">
        <v>1</v>
      </c>
      <c r="F137" s="13" t="s">
        <v>22</v>
      </c>
      <c r="G137" s="14" t="s">
        <v>23</v>
      </c>
      <c r="H137" s="15" t="s">
        <v>24</v>
      </c>
      <c r="I137" s="16">
        <v>96.999999999999986</v>
      </c>
      <c r="J137" s="17">
        <v>0.5641130639145493</v>
      </c>
      <c r="K137" s="17">
        <v>93.84674618098181</v>
      </c>
      <c r="L137" s="17">
        <v>0</v>
      </c>
      <c r="M137" s="17">
        <v>2.5602082022532553</v>
      </c>
      <c r="N137" s="17">
        <v>2.8932552850378435E-2</v>
      </c>
      <c r="O137" s="18">
        <v>24</v>
      </c>
      <c r="P137" s="17">
        <v>0.13957436632937303</v>
      </c>
      <c r="Q137" s="17">
        <v>23.219813488077975</v>
      </c>
      <c r="R137" s="17">
        <v>0</v>
      </c>
      <c r="S137" s="17">
        <v>0.63345357581523842</v>
      </c>
      <c r="T137" s="17">
        <v>7.1585697774132206E-3</v>
      </c>
      <c r="U137" s="18">
        <v>25.000000000000004</v>
      </c>
      <c r="V137" s="17">
        <v>0.14538996492643022</v>
      </c>
      <c r="W137" s="17">
        <v>24.187305716747893</v>
      </c>
      <c r="X137" s="17">
        <v>0</v>
      </c>
      <c r="Y137" s="17">
        <v>0.65984747480754002</v>
      </c>
      <c r="Z137" s="17">
        <v>7.4568435181387718E-3</v>
      </c>
      <c r="AA137" s="18">
        <v>24</v>
      </c>
      <c r="AB137" s="17">
        <v>0.13957436632937303</v>
      </c>
      <c r="AC137" s="17">
        <v>23.219813488077975</v>
      </c>
      <c r="AD137" s="17">
        <v>0</v>
      </c>
      <c r="AE137" s="17">
        <v>0.63345357581523842</v>
      </c>
      <c r="AF137" s="17">
        <v>7.1585697774132206E-3</v>
      </c>
      <c r="AG137" s="18">
        <v>24</v>
      </c>
      <c r="AH137" s="17">
        <v>0.13957436632937303</v>
      </c>
      <c r="AI137" s="17">
        <v>23.219813488077975</v>
      </c>
      <c r="AJ137" s="17">
        <v>0</v>
      </c>
      <c r="AK137" s="17">
        <v>0.63345357581523842</v>
      </c>
      <c r="AL137" s="17">
        <v>7.1585697774132206E-3</v>
      </c>
      <c r="AN137" s="340"/>
    </row>
    <row r="138" spans="1:40" ht="25.5" outlineLevel="2" x14ac:dyDescent="0.2">
      <c r="A138" s="11" t="s">
        <v>20</v>
      </c>
      <c r="B138" s="12">
        <v>506510</v>
      </c>
      <c r="C138" s="12">
        <v>333201</v>
      </c>
      <c r="D138" s="13" t="s">
        <v>92</v>
      </c>
      <c r="E138" s="13">
        <v>1</v>
      </c>
      <c r="F138" s="13" t="s">
        <v>22</v>
      </c>
      <c r="G138" s="14">
        <v>22</v>
      </c>
      <c r="H138" s="15" t="s">
        <v>25</v>
      </c>
      <c r="I138" s="16">
        <v>0</v>
      </c>
      <c r="J138" s="17">
        <v>0</v>
      </c>
      <c r="K138" s="17">
        <v>0</v>
      </c>
      <c r="L138" s="17">
        <v>0</v>
      </c>
      <c r="M138" s="17">
        <v>0</v>
      </c>
      <c r="N138" s="17">
        <v>0</v>
      </c>
      <c r="O138" s="18">
        <v>0</v>
      </c>
      <c r="P138" s="17">
        <v>0</v>
      </c>
      <c r="Q138" s="17">
        <v>0</v>
      </c>
      <c r="R138" s="17">
        <v>0</v>
      </c>
      <c r="S138" s="17">
        <v>0</v>
      </c>
      <c r="T138" s="17">
        <v>0</v>
      </c>
      <c r="U138" s="18">
        <v>0</v>
      </c>
      <c r="V138" s="17">
        <v>0</v>
      </c>
      <c r="W138" s="17">
        <v>0</v>
      </c>
      <c r="X138" s="17">
        <v>0</v>
      </c>
      <c r="Y138" s="17">
        <v>0</v>
      </c>
      <c r="Z138" s="17">
        <v>0</v>
      </c>
      <c r="AA138" s="18">
        <v>0</v>
      </c>
      <c r="AB138" s="17">
        <v>0</v>
      </c>
      <c r="AC138" s="17">
        <v>0</v>
      </c>
      <c r="AD138" s="17">
        <v>0</v>
      </c>
      <c r="AE138" s="17">
        <v>0</v>
      </c>
      <c r="AF138" s="17">
        <v>0</v>
      </c>
      <c r="AG138" s="18">
        <v>0</v>
      </c>
      <c r="AH138" s="17">
        <v>0</v>
      </c>
      <c r="AI138" s="17">
        <v>0</v>
      </c>
      <c r="AJ138" s="17">
        <v>0</v>
      </c>
      <c r="AK138" s="17">
        <v>0</v>
      </c>
      <c r="AL138" s="17">
        <v>0</v>
      </c>
      <c r="AN138" s="340"/>
    </row>
    <row r="139" spans="1:40" ht="25.5" outlineLevel="2" x14ac:dyDescent="0.2">
      <c r="A139" s="11" t="s">
        <v>20</v>
      </c>
      <c r="B139" s="12">
        <v>506514</v>
      </c>
      <c r="C139" s="12">
        <v>333801</v>
      </c>
      <c r="D139" s="13" t="s">
        <v>93</v>
      </c>
      <c r="E139" s="13">
        <v>1</v>
      </c>
      <c r="F139" s="13" t="s">
        <v>22</v>
      </c>
      <c r="G139" s="14" t="s">
        <v>23</v>
      </c>
      <c r="H139" s="15" t="s">
        <v>24</v>
      </c>
      <c r="I139" s="16">
        <v>109.00000000000003</v>
      </c>
      <c r="J139" s="17">
        <v>0.98198198198198183</v>
      </c>
      <c r="K139" s="17">
        <v>93.2882882882883</v>
      </c>
      <c r="L139" s="17">
        <v>0.98198198198198183</v>
      </c>
      <c r="M139" s="17">
        <v>12.765765765765764</v>
      </c>
      <c r="N139" s="17">
        <v>0.98198198198198183</v>
      </c>
      <c r="O139" s="18">
        <v>26.999999999999996</v>
      </c>
      <c r="P139" s="17">
        <v>0.24324324324324323</v>
      </c>
      <c r="Q139" s="17">
        <v>23.108108108108109</v>
      </c>
      <c r="R139" s="17">
        <v>0.24324324324324323</v>
      </c>
      <c r="S139" s="17">
        <v>3.1621621621621623</v>
      </c>
      <c r="T139" s="17">
        <v>0.24324324324324323</v>
      </c>
      <c r="U139" s="18">
        <v>28</v>
      </c>
      <c r="V139" s="17">
        <v>0.25225225225225223</v>
      </c>
      <c r="W139" s="17">
        <v>23.963963963963966</v>
      </c>
      <c r="X139" s="17">
        <v>0.25225225225225223</v>
      </c>
      <c r="Y139" s="17">
        <v>3.2792792792792791</v>
      </c>
      <c r="Z139" s="17">
        <v>0.25225225225225223</v>
      </c>
      <c r="AA139" s="18">
        <v>26.999999999999996</v>
      </c>
      <c r="AB139" s="17">
        <v>0.24324324324324323</v>
      </c>
      <c r="AC139" s="17">
        <v>23.108108108108109</v>
      </c>
      <c r="AD139" s="17">
        <v>0.24324324324324323</v>
      </c>
      <c r="AE139" s="17">
        <v>3.1621621621621623</v>
      </c>
      <c r="AF139" s="17">
        <v>0.24324324324324323</v>
      </c>
      <c r="AG139" s="18">
        <v>26.999999999999996</v>
      </c>
      <c r="AH139" s="17">
        <v>0.24324324324324323</v>
      </c>
      <c r="AI139" s="17">
        <v>23.108108108108109</v>
      </c>
      <c r="AJ139" s="17">
        <v>0.24324324324324323</v>
      </c>
      <c r="AK139" s="17">
        <v>3.1621621621621623</v>
      </c>
      <c r="AL139" s="17">
        <v>0.24324324324324323</v>
      </c>
      <c r="AN139" s="340"/>
    </row>
    <row r="140" spans="1:40" ht="25.5" outlineLevel="2" x14ac:dyDescent="0.2">
      <c r="A140" s="11" t="s">
        <v>20</v>
      </c>
      <c r="B140" s="12">
        <v>506514</v>
      </c>
      <c r="C140" s="12">
        <v>333801</v>
      </c>
      <c r="D140" s="13" t="s">
        <v>93</v>
      </c>
      <c r="E140" s="13">
        <v>1</v>
      </c>
      <c r="F140" s="13" t="s">
        <v>22</v>
      </c>
      <c r="G140" s="14">
        <v>22</v>
      </c>
      <c r="H140" s="15" t="s">
        <v>25</v>
      </c>
      <c r="I140" s="16">
        <v>0</v>
      </c>
      <c r="J140" s="17">
        <v>0</v>
      </c>
      <c r="K140" s="17">
        <v>0</v>
      </c>
      <c r="L140" s="17">
        <v>0</v>
      </c>
      <c r="M140" s="17">
        <v>0</v>
      </c>
      <c r="N140" s="17">
        <v>0</v>
      </c>
      <c r="O140" s="18">
        <v>0</v>
      </c>
      <c r="P140" s="17">
        <v>0</v>
      </c>
      <c r="Q140" s="17">
        <v>0</v>
      </c>
      <c r="R140" s="17">
        <v>0</v>
      </c>
      <c r="S140" s="17">
        <v>0</v>
      </c>
      <c r="T140" s="17">
        <v>0</v>
      </c>
      <c r="U140" s="18">
        <v>0</v>
      </c>
      <c r="V140" s="17">
        <v>0</v>
      </c>
      <c r="W140" s="17">
        <v>0</v>
      </c>
      <c r="X140" s="17">
        <v>0</v>
      </c>
      <c r="Y140" s="17">
        <v>0</v>
      </c>
      <c r="Z140" s="17">
        <v>0</v>
      </c>
      <c r="AA140" s="18">
        <v>0</v>
      </c>
      <c r="AB140" s="17">
        <v>0</v>
      </c>
      <c r="AC140" s="17">
        <v>0</v>
      </c>
      <c r="AD140" s="17">
        <v>0</v>
      </c>
      <c r="AE140" s="17">
        <v>0</v>
      </c>
      <c r="AF140" s="17">
        <v>0</v>
      </c>
      <c r="AG140" s="18">
        <v>0</v>
      </c>
      <c r="AH140" s="17">
        <v>0</v>
      </c>
      <c r="AI140" s="17">
        <v>0</v>
      </c>
      <c r="AJ140" s="17">
        <v>0</v>
      </c>
      <c r="AK140" s="17">
        <v>0</v>
      </c>
      <c r="AL140" s="17">
        <v>0</v>
      </c>
      <c r="AN140" s="340"/>
    </row>
    <row r="141" spans="1:40" ht="25.5" outlineLevel="2" x14ac:dyDescent="0.2">
      <c r="A141" s="11" t="s">
        <v>20</v>
      </c>
      <c r="B141" s="12">
        <v>503341</v>
      </c>
      <c r="C141" s="12">
        <v>334101</v>
      </c>
      <c r="D141" s="13" t="s">
        <v>94</v>
      </c>
      <c r="E141" s="13">
        <v>1</v>
      </c>
      <c r="F141" s="13" t="s">
        <v>22</v>
      </c>
      <c r="G141" s="14" t="s">
        <v>23</v>
      </c>
      <c r="H141" s="15" t="s">
        <v>24</v>
      </c>
      <c r="I141" s="16">
        <v>1.9999999999999998</v>
      </c>
      <c r="J141" s="17">
        <v>0.12444444444444444</v>
      </c>
      <c r="K141" s="17">
        <v>1.5911111111111111</v>
      </c>
      <c r="L141" s="17">
        <v>3.5555555555555556E-2</v>
      </c>
      <c r="M141" s="17">
        <v>0.12444444444444444</v>
      </c>
      <c r="N141" s="17">
        <v>0.12444444444444444</v>
      </c>
      <c r="O141" s="18">
        <v>0.99999999999999989</v>
      </c>
      <c r="P141" s="17">
        <v>6.222222222222222E-2</v>
      </c>
      <c r="Q141" s="17">
        <v>0.79555555555555557</v>
      </c>
      <c r="R141" s="17">
        <v>1.7777777777777778E-2</v>
      </c>
      <c r="S141" s="17">
        <v>6.222222222222222E-2</v>
      </c>
      <c r="T141" s="17">
        <v>6.222222222222222E-2</v>
      </c>
      <c r="U141" s="18">
        <v>0</v>
      </c>
      <c r="V141" s="17">
        <v>0</v>
      </c>
      <c r="W141" s="17">
        <v>0</v>
      </c>
      <c r="X141" s="17">
        <v>0</v>
      </c>
      <c r="Y141" s="17">
        <v>0</v>
      </c>
      <c r="Z141" s="17">
        <v>0</v>
      </c>
      <c r="AA141" s="18">
        <v>0.99999999999999989</v>
      </c>
      <c r="AB141" s="17">
        <v>6.222222222222222E-2</v>
      </c>
      <c r="AC141" s="17">
        <v>0.79555555555555557</v>
      </c>
      <c r="AD141" s="17">
        <v>1.7777777777777778E-2</v>
      </c>
      <c r="AE141" s="17">
        <v>6.222222222222222E-2</v>
      </c>
      <c r="AF141" s="17">
        <v>6.222222222222222E-2</v>
      </c>
      <c r="AG141" s="18">
        <v>0</v>
      </c>
      <c r="AH141" s="17">
        <v>0</v>
      </c>
      <c r="AI141" s="17">
        <v>0</v>
      </c>
      <c r="AJ141" s="17">
        <v>0</v>
      </c>
      <c r="AK141" s="17">
        <v>0</v>
      </c>
      <c r="AL141" s="17">
        <v>0</v>
      </c>
      <c r="AN141" s="340"/>
    </row>
    <row r="142" spans="1:40" ht="25.5" outlineLevel="2" x14ac:dyDescent="0.2">
      <c r="A142" s="11" t="s">
        <v>20</v>
      </c>
      <c r="B142" s="12">
        <v>503341</v>
      </c>
      <c r="C142" s="12">
        <v>334101</v>
      </c>
      <c r="D142" s="13" t="s">
        <v>94</v>
      </c>
      <c r="E142" s="13">
        <v>1</v>
      </c>
      <c r="F142" s="13" t="s">
        <v>22</v>
      </c>
      <c r="G142" s="14">
        <v>22</v>
      </c>
      <c r="H142" s="15" t="s">
        <v>25</v>
      </c>
      <c r="I142" s="16">
        <v>1.9999999999999998</v>
      </c>
      <c r="J142" s="17">
        <v>0.12444444444444444</v>
      </c>
      <c r="K142" s="17">
        <v>1.5911111111111111</v>
      </c>
      <c r="L142" s="17">
        <v>3.5555555555555556E-2</v>
      </c>
      <c r="M142" s="17">
        <v>0.12444444444444444</v>
      </c>
      <c r="N142" s="17">
        <v>0.12444444444444444</v>
      </c>
      <c r="O142" s="18">
        <v>0.99999999999999989</v>
      </c>
      <c r="P142" s="17">
        <v>6.222222222222222E-2</v>
      </c>
      <c r="Q142" s="17">
        <v>0.79555555555555557</v>
      </c>
      <c r="R142" s="17">
        <v>1.7777777777777778E-2</v>
      </c>
      <c r="S142" s="17">
        <v>6.222222222222222E-2</v>
      </c>
      <c r="T142" s="17">
        <v>6.222222222222222E-2</v>
      </c>
      <c r="U142" s="18">
        <v>0</v>
      </c>
      <c r="V142" s="17">
        <v>0</v>
      </c>
      <c r="W142" s="17">
        <v>0</v>
      </c>
      <c r="X142" s="17">
        <v>0</v>
      </c>
      <c r="Y142" s="17">
        <v>0</v>
      </c>
      <c r="Z142" s="17">
        <v>0</v>
      </c>
      <c r="AA142" s="18">
        <v>0.99999999999999989</v>
      </c>
      <c r="AB142" s="17">
        <v>6.222222222222222E-2</v>
      </c>
      <c r="AC142" s="17">
        <v>0.79555555555555557</v>
      </c>
      <c r="AD142" s="17">
        <v>1.7777777777777778E-2</v>
      </c>
      <c r="AE142" s="17">
        <v>6.222222222222222E-2</v>
      </c>
      <c r="AF142" s="17">
        <v>6.222222222222222E-2</v>
      </c>
      <c r="AG142" s="18">
        <v>0</v>
      </c>
      <c r="AH142" s="17">
        <v>0</v>
      </c>
      <c r="AI142" s="17">
        <v>0</v>
      </c>
      <c r="AJ142" s="17">
        <v>0</v>
      </c>
      <c r="AK142" s="17">
        <v>0</v>
      </c>
      <c r="AL142" s="17">
        <v>0</v>
      </c>
      <c r="AN142" s="340"/>
    </row>
    <row r="143" spans="1:40" ht="25.5" outlineLevel="2" x14ac:dyDescent="0.2">
      <c r="A143" s="11" t="s">
        <v>27</v>
      </c>
      <c r="B143" s="12">
        <v>503401</v>
      </c>
      <c r="C143" s="12">
        <v>340101</v>
      </c>
      <c r="D143" s="13" t="s">
        <v>95</v>
      </c>
      <c r="E143" s="13">
        <v>1</v>
      </c>
      <c r="F143" s="13" t="s">
        <v>22</v>
      </c>
      <c r="G143" s="14" t="s">
        <v>23</v>
      </c>
      <c r="H143" s="15" t="s">
        <v>24</v>
      </c>
      <c r="I143" s="16">
        <v>9331.0000000000018</v>
      </c>
      <c r="J143" s="17">
        <v>97.533844727303403</v>
      </c>
      <c r="K143" s="17">
        <v>310.69248925229704</v>
      </c>
      <c r="L143" s="17">
        <v>585.20306836382019</v>
      </c>
      <c r="M143" s="17">
        <v>8337.5705976565805</v>
      </c>
      <c r="N143" s="17">
        <v>0</v>
      </c>
      <c r="O143" s="18">
        <v>2333.0000000000005</v>
      </c>
      <c r="P143" s="17">
        <v>24.386074348815647</v>
      </c>
      <c r="Q143" s="17">
        <v>77.681446514372411</v>
      </c>
      <c r="R143" s="17">
        <v>146.31644609289387</v>
      </c>
      <c r="S143" s="17">
        <v>2084.6160330439184</v>
      </c>
      <c r="T143" s="17">
        <v>0</v>
      </c>
      <c r="U143" s="18">
        <v>2333.0000000000005</v>
      </c>
      <c r="V143" s="17">
        <v>24.386074348815647</v>
      </c>
      <c r="W143" s="17">
        <v>77.681446514372411</v>
      </c>
      <c r="X143" s="17">
        <v>146.31644609289387</v>
      </c>
      <c r="Y143" s="17">
        <v>2084.6160330439184</v>
      </c>
      <c r="Z143" s="17">
        <v>0</v>
      </c>
      <c r="AA143" s="18">
        <v>2333.0000000000005</v>
      </c>
      <c r="AB143" s="17">
        <v>24.386074348815647</v>
      </c>
      <c r="AC143" s="17">
        <v>77.681446514372411</v>
      </c>
      <c r="AD143" s="17">
        <v>146.31644609289387</v>
      </c>
      <c r="AE143" s="17">
        <v>2084.6160330439184</v>
      </c>
      <c r="AF143" s="17">
        <v>0</v>
      </c>
      <c r="AG143" s="18">
        <v>2332.0000000000005</v>
      </c>
      <c r="AH143" s="17">
        <v>24.375621680856447</v>
      </c>
      <c r="AI143" s="17">
        <v>77.648149709179791</v>
      </c>
      <c r="AJ143" s="17">
        <v>146.25373008513867</v>
      </c>
      <c r="AK143" s="17">
        <v>2083.7224985248254</v>
      </c>
      <c r="AL143" s="17">
        <v>0</v>
      </c>
      <c r="AN143" s="340"/>
    </row>
    <row r="144" spans="1:40" ht="25.5" outlineLevel="2" x14ac:dyDescent="0.2">
      <c r="A144" s="11" t="s">
        <v>27</v>
      </c>
      <c r="B144" s="12">
        <v>503401</v>
      </c>
      <c r="C144" s="12">
        <v>340101</v>
      </c>
      <c r="D144" s="13" t="s">
        <v>95</v>
      </c>
      <c r="E144" s="13">
        <v>1</v>
      </c>
      <c r="F144" s="13" t="s">
        <v>22</v>
      </c>
      <c r="G144" s="14">
        <v>22</v>
      </c>
      <c r="H144" s="15" t="s">
        <v>25</v>
      </c>
      <c r="I144" s="16">
        <v>0</v>
      </c>
      <c r="J144" s="17">
        <v>0</v>
      </c>
      <c r="K144" s="17">
        <v>0</v>
      </c>
      <c r="L144" s="17">
        <v>0</v>
      </c>
      <c r="M144" s="17">
        <v>0</v>
      </c>
      <c r="N144" s="17">
        <v>0</v>
      </c>
      <c r="O144" s="18">
        <v>0</v>
      </c>
      <c r="P144" s="17">
        <v>0</v>
      </c>
      <c r="Q144" s="17">
        <v>0</v>
      </c>
      <c r="R144" s="17">
        <v>0</v>
      </c>
      <c r="S144" s="17">
        <v>0</v>
      </c>
      <c r="T144" s="17">
        <v>0</v>
      </c>
      <c r="U144" s="18">
        <v>0</v>
      </c>
      <c r="V144" s="17">
        <v>0</v>
      </c>
      <c r="W144" s="17">
        <v>0</v>
      </c>
      <c r="X144" s="17">
        <v>0</v>
      </c>
      <c r="Y144" s="17">
        <v>0</v>
      </c>
      <c r="Z144" s="17">
        <v>0</v>
      </c>
      <c r="AA144" s="18">
        <v>0</v>
      </c>
      <c r="AB144" s="17">
        <v>0</v>
      </c>
      <c r="AC144" s="17">
        <v>0</v>
      </c>
      <c r="AD144" s="17">
        <v>0</v>
      </c>
      <c r="AE144" s="17">
        <v>0</v>
      </c>
      <c r="AF144" s="17">
        <v>0</v>
      </c>
      <c r="AG144" s="18">
        <v>0</v>
      </c>
      <c r="AH144" s="17">
        <v>0</v>
      </c>
      <c r="AI144" s="17">
        <v>0</v>
      </c>
      <c r="AJ144" s="17">
        <v>0</v>
      </c>
      <c r="AK144" s="17">
        <v>0</v>
      </c>
      <c r="AL144" s="17">
        <v>0</v>
      </c>
      <c r="AN144" s="340"/>
    </row>
    <row r="145" spans="1:40" ht="25.5" outlineLevel="2" x14ac:dyDescent="0.2">
      <c r="A145" s="11" t="s">
        <v>27</v>
      </c>
      <c r="B145" s="12">
        <v>503402</v>
      </c>
      <c r="C145" s="12">
        <v>340107</v>
      </c>
      <c r="D145" s="13" t="s">
        <v>96</v>
      </c>
      <c r="E145" s="13">
        <v>1</v>
      </c>
      <c r="F145" s="13" t="s">
        <v>22</v>
      </c>
      <c r="G145" s="14" t="s">
        <v>23</v>
      </c>
      <c r="H145" s="15" t="s">
        <v>24</v>
      </c>
      <c r="I145" s="16">
        <v>313</v>
      </c>
      <c r="J145" s="17">
        <v>0</v>
      </c>
      <c r="K145" s="17">
        <v>8</v>
      </c>
      <c r="L145" s="17">
        <v>6</v>
      </c>
      <c r="M145" s="17">
        <v>299</v>
      </c>
      <c r="N145" s="17">
        <v>0</v>
      </c>
      <c r="O145" s="18">
        <v>78</v>
      </c>
      <c r="P145" s="17">
        <v>0</v>
      </c>
      <c r="Q145" s="17">
        <v>1.9936102236421724</v>
      </c>
      <c r="R145" s="17">
        <v>1.4952076677316293</v>
      </c>
      <c r="S145" s="17">
        <v>74.511182108626201</v>
      </c>
      <c r="T145" s="17">
        <v>0</v>
      </c>
      <c r="U145" s="18">
        <v>79</v>
      </c>
      <c r="V145" s="17">
        <v>0</v>
      </c>
      <c r="W145" s="17">
        <v>2.0191693290734825</v>
      </c>
      <c r="X145" s="17">
        <v>1.5143769968051117</v>
      </c>
      <c r="Y145" s="17">
        <v>75.466453674121411</v>
      </c>
      <c r="Z145" s="17">
        <v>0</v>
      </c>
      <c r="AA145" s="18">
        <v>78</v>
      </c>
      <c r="AB145" s="17">
        <v>0</v>
      </c>
      <c r="AC145" s="17">
        <v>1.9936102236421724</v>
      </c>
      <c r="AD145" s="17">
        <v>1.4952076677316293</v>
      </c>
      <c r="AE145" s="17">
        <v>74.511182108626201</v>
      </c>
      <c r="AF145" s="17">
        <v>0</v>
      </c>
      <c r="AG145" s="18">
        <v>78</v>
      </c>
      <c r="AH145" s="17">
        <v>0</v>
      </c>
      <c r="AI145" s="17">
        <v>1.9936102236421724</v>
      </c>
      <c r="AJ145" s="17">
        <v>1.4952076677316293</v>
      </c>
      <c r="AK145" s="17">
        <v>74.511182108626201</v>
      </c>
      <c r="AL145" s="17">
        <v>0</v>
      </c>
      <c r="AN145" s="340"/>
    </row>
    <row r="146" spans="1:40" ht="25.5" outlineLevel="2" x14ac:dyDescent="0.2">
      <c r="A146" s="11" t="s">
        <v>27</v>
      </c>
      <c r="B146" s="12">
        <v>503402</v>
      </c>
      <c r="C146" s="12">
        <v>340107</v>
      </c>
      <c r="D146" s="13" t="s">
        <v>96</v>
      </c>
      <c r="E146" s="13">
        <v>1</v>
      </c>
      <c r="F146" s="13" t="s">
        <v>22</v>
      </c>
      <c r="G146" s="14">
        <v>22</v>
      </c>
      <c r="H146" s="15" t="s">
        <v>25</v>
      </c>
      <c r="I146" s="16">
        <v>0</v>
      </c>
      <c r="J146" s="17">
        <v>0</v>
      </c>
      <c r="K146" s="17">
        <v>0</v>
      </c>
      <c r="L146" s="17">
        <v>0</v>
      </c>
      <c r="M146" s="17">
        <v>0</v>
      </c>
      <c r="N146" s="17">
        <v>0</v>
      </c>
      <c r="O146" s="18">
        <v>0</v>
      </c>
      <c r="P146" s="17">
        <v>0</v>
      </c>
      <c r="Q146" s="17">
        <v>0</v>
      </c>
      <c r="R146" s="17">
        <v>0</v>
      </c>
      <c r="S146" s="17">
        <v>0</v>
      </c>
      <c r="T146" s="17">
        <v>0</v>
      </c>
      <c r="U146" s="18">
        <v>0</v>
      </c>
      <c r="V146" s="17">
        <v>0</v>
      </c>
      <c r="W146" s="17">
        <v>0</v>
      </c>
      <c r="X146" s="17">
        <v>0</v>
      </c>
      <c r="Y146" s="17">
        <v>0</v>
      </c>
      <c r="Z146" s="17">
        <v>0</v>
      </c>
      <c r="AA146" s="18">
        <v>0</v>
      </c>
      <c r="AB146" s="17">
        <v>0</v>
      </c>
      <c r="AC146" s="17">
        <v>0</v>
      </c>
      <c r="AD146" s="17">
        <v>0</v>
      </c>
      <c r="AE146" s="17">
        <v>0</v>
      </c>
      <c r="AF146" s="17">
        <v>0</v>
      </c>
      <c r="AG146" s="18">
        <v>0</v>
      </c>
      <c r="AH146" s="17">
        <v>0</v>
      </c>
      <c r="AI146" s="17">
        <v>0</v>
      </c>
      <c r="AJ146" s="17">
        <v>0</v>
      </c>
      <c r="AK146" s="17">
        <v>0</v>
      </c>
      <c r="AL146" s="17">
        <v>0</v>
      </c>
      <c r="AN146" s="340"/>
    </row>
    <row r="147" spans="1:40" ht="25.5" outlineLevel="2" x14ac:dyDescent="0.2">
      <c r="A147" s="11" t="s">
        <v>27</v>
      </c>
      <c r="B147" s="12">
        <v>506801</v>
      </c>
      <c r="C147" s="12">
        <v>340201</v>
      </c>
      <c r="D147" s="13" t="s">
        <v>97</v>
      </c>
      <c r="E147" s="13">
        <v>1</v>
      </c>
      <c r="F147" s="13" t="s">
        <v>22</v>
      </c>
      <c r="G147" s="14" t="s">
        <v>23</v>
      </c>
      <c r="H147" s="15" t="s">
        <v>24</v>
      </c>
      <c r="I147" s="16">
        <v>4694</v>
      </c>
      <c r="J147" s="17">
        <v>15.308601712189155</v>
      </c>
      <c r="K147" s="17">
        <v>105.24663677130044</v>
      </c>
      <c r="L147" s="17">
        <v>189.44394618834079</v>
      </c>
      <c r="M147" s="17">
        <v>4384.0008153281697</v>
      </c>
      <c r="N147" s="17">
        <v>0</v>
      </c>
      <c r="O147" s="18">
        <v>1174</v>
      </c>
      <c r="P147" s="17">
        <v>3.8287810843864656</v>
      </c>
      <c r="Q147" s="17">
        <v>26.32286995515695</v>
      </c>
      <c r="R147" s="17">
        <v>47.381165919282509</v>
      </c>
      <c r="S147" s="17">
        <v>1096.4671830411742</v>
      </c>
      <c r="T147" s="17">
        <v>0</v>
      </c>
      <c r="U147" s="18">
        <v>1173</v>
      </c>
      <c r="V147" s="17">
        <v>3.8255197717081124</v>
      </c>
      <c r="W147" s="17">
        <v>26.300448430493272</v>
      </c>
      <c r="X147" s="17">
        <v>47.340807174887892</v>
      </c>
      <c r="Y147" s="17">
        <v>1095.5332246229107</v>
      </c>
      <c r="Z147" s="17">
        <v>0</v>
      </c>
      <c r="AA147" s="18">
        <v>1174</v>
      </c>
      <c r="AB147" s="17">
        <v>3.8287810843864656</v>
      </c>
      <c r="AC147" s="17">
        <v>26.32286995515695</v>
      </c>
      <c r="AD147" s="17">
        <v>47.381165919282509</v>
      </c>
      <c r="AE147" s="17">
        <v>1096.4671830411742</v>
      </c>
      <c r="AF147" s="17">
        <v>0</v>
      </c>
      <c r="AG147" s="18">
        <v>1173</v>
      </c>
      <c r="AH147" s="17">
        <v>3.8255197717081124</v>
      </c>
      <c r="AI147" s="17">
        <v>26.300448430493272</v>
      </c>
      <c r="AJ147" s="17">
        <v>47.340807174887892</v>
      </c>
      <c r="AK147" s="17">
        <v>1095.5332246229107</v>
      </c>
      <c r="AL147" s="17">
        <v>0</v>
      </c>
      <c r="AN147" s="340"/>
    </row>
    <row r="148" spans="1:40" ht="25.5" outlineLevel="2" x14ac:dyDescent="0.2">
      <c r="A148" s="11" t="s">
        <v>27</v>
      </c>
      <c r="B148" s="12">
        <v>506801</v>
      </c>
      <c r="C148" s="12">
        <v>340201</v>
      </c>
      <c r="D148" s="13" t="s">
        <v>97</v>
      </c>
      <c r="E148" s="13">
        <v>1</v>
      </c>
      <c r="F148" s="13" t="s">
        <v>22</v>
      </c>
      <c r="G148" s="14">
        <v>22</v>
      </c>
      <c r="H148" s="15" t="s">
        <v>25</v>
      </c>
      <c r="I148" s="16">
        <v>0</v>
      </c>
      <c r="J148" s="17">
        <v>0</v>
      </c>
      <c r="K148" s="17">
        <v>0</v>
      </c>
      <c r="L148" s="17">
        <v>0</v>
      </c>
      <c r="M148" s="17">
        <v>0</v>
      </c>
      <c r="N148" s="17">
        <v>0</v>
      </c>
      <c r="O148" s="18">
        <v>0</v>
      </c>
      <c r="P148" s="17">
        <v>0</v>
      </c>
      <c r="Q148" s="17">
        <v>0</v>
      </c>
      <c r="R148" s="17">
        <v>0</v>
      </c>
      <c r="S148" s="17">
        <v>0</v>
      </c>
      <c r="T148" s="17">
        <v>0</v>
      </c>
      <c r="U148" s="18">
        <v>0</v>
      </c>
      <c r="V148" s="17">
        <v>0</v>
      </c>
      <c r="W148" s="17">
        <v>0</v>
      </c>
      <c r="X148" s="17">
        <v>0</v>
      </c>
      <c r="Y148" s="17">
        <v>0</v>
      </c>
      <c r="Z148" s="17">
        <v>0</v>
      </c>
      <c r="AA148" s="18">
        <v>0</v>
      </c>
      <c r="AB148" s="17">
        <v>0</v>
      </c>
      <c r="AC148" s="17">
        <v>0</v>
      </c>
      <c r="AD148" s="17">
        <v>0</v>
      </c>
      <c r="AE148" s="17">
        <v>0</v>
      </c>
      <c r="AF148" s="17">
        <v>0</v>
      </c>
      <c r="AG148" s="18">
        <v>0</v>
      </c>
      <c r="AH148" s="17">
        <v>0</v>
      </c>
      <c r="AI148" s="17">
        <v>0</v>
      </c>
      <c r="AJ148" s="17">
        <v>0</v>
      </c>
      <c r="AK148" s="17">
        <v>0</v>
      </c>
      <c r="AL148" s="17">
        <v>0</v>
      </c>
      <c r="AN148" s="340"/>
    </row>
    <row r="149" spans="1:40" ht="25.5" outlineLevel="2" x14ac:dyDescent="0.2">
      <c r="A149" s="11" t="s">
        <v>27</v>
      </c>
      <c r="B149" s="12">
        <v>503602</v>
      </c>
      <c r="C149" s="12">
        <v>360201</v>
      </c>
      <c r="D149" s="13" t="s">
        <v>98</v>
      </c>
      <c r="E149" s="13">
        <v>1</v>
      </c>
      <c r="F149" s="13" t="s">
        <v>22</v>
      </c>
      <c r="G149" s="14" t="s">
        <v>23</v>
      </c>
      <c r="H149" s="15" t="s">
        <v>24</v>
      </c>
      <c r="I149" s="16">
        <v>3325</v>
      </c>
      <c r="J149" s="17">
        <v>93.56647634584013</v>
      </c>
      <c r="K149" s="17">
        <v>949.90314029363765</v>
      </c>
      <c r="L149" s="17">
        <v>21.696574225122347</v>
      </c>
      <c r="M149" s="17">
        <v>2239.4932707993476</v>
      </c>
      <c r="N149" s="17">
        <v>20.340538336052205</v>
      </c>
      <c r="O149" s="18">
        <v>831</v>
      </c>
      <c r="P149" s="17">
        <v>23.384584013050571</v>
      </c>
      <c r="Q149" s="17">
        <v>237.40436378466555</v>
      </c>
      <c r="R149" s="17">
        <v>5.4225122349102772</v>
      </c>
      <c r="S149" s="17">
        <v>559.70493474714522</v>
      </c>
      <c r="T149" s="17">
        <v>5.0836052202283852</v>
      </c>
      <c r="U149" s="18">
        <v>832</v>
      </c>
      <c r="V149" s="17">
        <v>23.412724306688418</v>
      </c>
      <c r="W149" s="17">
        <v>237.69004893964109</v>
      </c>
      <c r="X149" s="17">
        <v>5.4290375203915175</v>
      </c>
      <c r="Y149" s="17">
        <v>560.37846655791191</v>
      </c>
      <c r="Z149" s="17">
        <v>5.0897226753670477</v>
      </c>
      <c r="AA149" s="18">
        <v>831</v>
      </c>
      <c r="AB149" s="17">
        <v>23.384584013050571</v>
      </c>
      <c r="AC149" s="17">
        <v>237.40436378466555</v>
      </c>
      <c r="AD149" s="17">
        <v>5.4225122349102772</v>
      </c>
      <c r="AE149" s="17">
        <v>559.70493474714522</v>
      </c>
      <c r="AF149" s="17">
        <v>5.0836052202283852</v>
      </c>
      <c r="AG149" s="18">
        <v>831</v>
      </c>
      <c r="AH149" s="17">
        <v>23.384584013050571</v>
      </c>
      <c r="AI149" s="17">
        <v>237.40436378466555</v>
      </c>
      <c r="AJ149" s="17">
        <v>5.4225122349102772</v>
      </c>
      <c r="AK149" s="17">
        <v>559.70493474714522</v>
      </c>
      <c r="AL149" s="17">
        <v>5.0836052202283852</v>
      </c>
      <c r="AN149" s="340"/>
    </row>
    <row r="150" spans="1:40" ht="25.5" outlineLevel="2" x14ac:dyDescent="0.2">
      <c r="A150" s="11" t="s">
        <v>27</v>
      </c>
      <c r="B150" s="12">
        <v>503602</v>
      </c>
      <c r="C150" s="12">
        <v>360201</v>
      </c>
      <c r="D150" s="13" t="s">
        <v>98</v>
      </c>
      <c r="E150" s="13">
        <v>1</v>
      </c>
      <c r="F150" s="13" t="s">
        <v>22</v>
      </c>
      <c r="G150" s="14">
        <v>22</v>
      </c>
      <c r="H150" s="15" t="s">
        <v>25</v>
      </c>
      <c r="I150" s="16">
        <v>0</v>
      </c>
      <c r="J150" s="17">
        <v>0</v>
      </c>
      <c r="K150" s="17">
        <v>0</v>
      </c>
      <c r="L150" s="17">
        <v>0</v>
      </c>
      <c r="M150" s="17">
        <v>0</v>
      </c>
      <c r="N150" s="17">
        <v>0</v>
      </c>
      <c r="O150" s="18">
        <v>0</v>
      </c>
      <c r="P150" s="17">
        <v>0</v>
      </c>
      <c r="Q150" s="17">
        <v>0</v>
      </c>
      <c r="R150" s="17">
        <v>0</v>
      </c>
      <c r="S150" s="17">
        <v>0</v>
      </c>
      <c r="T150" s="17">
        <v>0</v>
      </c>
      <c r="U150" s="18">
        <v>0</v>
      </c>
      <c r="V150" s="17">
        <v>0</v>
      </c>
      <c r="W150" s="17">
        <v>0</v>
      </c>
      <c r="X150" s="17">
        <v>0</v>
      </c>
      <c r="Y150" s="17">
        <v>0</v>
      </c>
      <c r="Z150" s="17">
        <v>0</v>
      </c>
      <c r="AA150" s="18">
        <v>0</v>
      </c>
      <c r="AB150" s="17">
        <v>0</v>
      </c>
      <c r="AC150" s="17">
        <v>0</v>
      </c>
      <c r="AD150" s="17">
        <v>0</v>
      </c>
      <c r="AE150" s="17">
        <v>0</v>
      </c>
      <c r="AF150" s="17">
        <v>0</v>
      </c>
      <c r="AG150" s="18">
        <v>0</v>
      </c>
      <c r="AH150" s="17">
        <v>0</v>
      </c>
      <c r="AI150" s="17">
        <v>0</v>
      </c>
      <c r="AJ150" s="17">
        <v>0</v>
      </c>
      <c r="AK150" s="17">
        <v>0</v>
      </c>
      <c r="AL150" s="17">
        <v>0</v>
      </c>
      <c r="AN150" s="340"/>
    </row>
    <row r="151" spans="1:40" ht="25.5" outlineLevel="2" x14ac:dyDescent="0.2">
      <c r="A151" s="11" t="s">
        <v>27</v>
      </c>
      <c r="B151" s="12">
        <v>503614</v>
      </c>
      <c r="C151" s="12">
        <v>361701</v>
      </c>
      <c r="D151" s="13" t="s">
        <v>99</v>
      </c>
      <c r="E151" s="13">
        <v>1</v>
      </c>
      <c r="F151" s="13" t="s">
        <v>22</v>
      </c>
      <c r="G151" s="14" t="s">
        <v>23</v>
      </c>
      <c r="H151" s="15" t="s">
        <v>24</v>
      </c>
      <c r="I151" s="16">
        <v>12875.999999999998</v>
      </c>
      <c r="J151" s="17">
        <v>189.75157894736842</v>
      </c>
      <c r="K151" s="17">
        <v>3164.7852631578949</v>
      </c>
      <c r="L151" s="17">
        <v>23.234887218045113</v>
      </c>
      <c r="M151" s="17">
        <v>9488.547067669173</v>
      </c>
      <c r="N151" s="17">
        <v>9.681203007518798</v>
      </c>
      <c r="O151" s="18">
        <v>3218.9999999999995</v>
      </c>
      <c r="P151" s="17">
        <v>47.437894736842104</v>
      </c>
      <c r="Q151" s="17">
        <v>791.19631578947372</v>
      </c>
      <c r="R151" s="17">
        <v>5.8087218045112783</v>
      </c>
      <c r="S151" s="17">
        <v>2372.1367669172932</v>
      </c>
      <c r="T151" s="17">
        <v>2.4203007518796995</v>
      </c>
      <c r="U151" s="18">
        <v>3218.9999999999995</v>
      </c>
      <c r="V151" s="17">
        <v>47.437894736842104</v>
      </c>
      <c r="W151" s="17">
        <v>791.19631578947372</v>
      </c>
      <c r="X151" s="17">
        <v>5.8087218045112783</v>
      </c>
      <c r="Y151" s="17">
        <v>2372.1367669172932</v>
      </c>
      <c r="Z151" s="17">
        <v>2.4203007518796995</v>
      </c>
      <c r="AA151" s="18">
        <v>3218.9999999999995</v>
      </c>
      <c r="AB151" s="17">
        <v>47.437894736842104</v>
      </c>
      <c r="AC151" s="17">
        <v>791.19631578947372</v>
      </c>
      <c r="AD151" s="17">
        <v>5.8087218045112783</v>
      </c>
      <c r="AE151" s="17">
        <v>2372.1367669172932</v>
      </c>
      <c r="AF151" s="17">
        <v>2.4203007518796995</v>
      </c>
      <c r="AG151" s="18">
        <v>3218.9999999999995</v>
      </c>
      <c r="AH151" s="17">
        <v>47.437894736842104</v>
      </c>
      <c r="AI151" s="17">
        <v>791.19631578947372</v>
      </c>
      <c r="AJ151" s="17">
        <v>5.8087218045112783</v>
      </c>
      <c r="AK151" s="17">
        <v>2372.1367669172932</v>
      </c>
      <c r="AL151" s="17">
        <v>2.4203007518796995</v>
      </c>
      <c r="AN151" s="340"/>
    </row>
    <row r="152" spans="1:40" ht="25.5" outlineLevel="2" x14ac:dyDescent="0.2">
      <c r="A152" s="11" t="s">
        <v>27</v>
      </c>
      <c r="B152" s="12">
        <v>503614</v>
      </c>
      <c r="C152" s="12">
        <v>361701</v>
      </c>
      <c r="D152" s="13" t="s">
        <v>99</v>
      </c>
      <c r="E152" s="13">
        <v>1</v>
      </c>
      <c r="F152" s="13" t="s">
        <v>22</v>
      </c>
      <c r="G152" s="14">
        <v>22</v>
      </c>
      <c r="H152" s="15" t="s">
        <v>25</v>
      </c>
      <c r="I152" s="16">
        <v>0</v>
      </c>
      <c r="J152" s="17">
        <v>0</v>
      </c>
      <c r="K152" s="17">
        <v>0</v>
      </c>
      <c r="L152" s="17">
        <v>0</v>
      </c>
      <c r="M152" s="17">
        <v>0</v>
      </c>
      <c r="N152" s="17">
        <v>0</v>
      </c>
      <c r="O152" s="18">
        <v>0</v>
      </c>
      <c r="P152" s="17">
        <v>0</v>
      </c>
      <c r="Q152" s="17">
        <v>0</v>
      </c>
      <c r="R152" s="17">
        <v>0</v>
      </c>
      <c r="S152" s="17">
        <v>0</v>
      </c>
      <c r="T152" s="17">
        <v>0</v>
      </c>
      <c r="U152" s="18">
        <v>0</v>
      </c>
      <c r="V152" s="17">
        <v>0</v>
      </c>
      <c r="W152" s="17">
        <v>0</v>
      </c>
      <c r="X152" s="17">
        <v>0</v>
      </c>
      <c r="Y152" s="17">
        <v>0</v>
      </c>
      <c r="Z152" s="17">
        <v>0</v>
      </c>
      <c r="AA152" s="18">
        <v>0</v>
      </c>
      <c r="AB152" s="17">
        <v>0</v>
      </c>
      <c r="AC152" s="17">
        <v>0</v>
      </c>
      <c r="AD152" s="17">
        <v>0</v>
      </c>
      <c r="AE152" s="17">
        <v>0</v>
      </c>
      <c r="AF152" s="17">
        <v>0</v>
      </c>
      <c r="AG152" s="18">
        <v>0</v>
      </c>
      <c r="AH152" s="17">
        <v>0</v>
      </c>
      <c r="AI152" s="17">
        <v>0</v>
      </c>
      <c r="AJ152" s="17">
        <v>0</v>
      </c>
      <c r="AK152" s="17">
        <v>0</v>
      </c>
      <c r="AL152" s="17">
        <v>0</v>
      </c>
      <c r="AN152" s="340"/>
    </row>
    <row r="153" spans="1:40" ht="25.5" outlineLevel="2" x14ac:dyDescent="0.2">
      <c r="A153" s="11" t="s">
        <v>20</v>
      </c>
      <c r="B153" s="12">
        <v>503622</v>
      </c>
      <c r="C153" s="12">
        <v>362501</v>
      </c>
      <c r="D153" s="13" t="s">
        <v>100</v>
      </c>
      <c r="E153" s="13">
        <v>1</v>
      </c>
      <c r="F153" s="13" t="s">
        <v>22</v>
      </c>
      <c r="G153" s="14" t="s">
        <v>23</v>
      </c>
      <c r="H153" s="15" t="s">
        <v>24</v>
      </c>
      <c r="I153" s="16">
        <v>155</v>
      </c>
      <c r="J153" s="17">
        <v>8.6111111111111107</v>
      </c>
      <c r="K153" s="17">
        <v>58.712121212121218</v>
      </c>
      <c r="L153" s="17">
        <v>2.3484848484848486</v>
      </c>
      <c r="M153" s="17">
        <v>85.328282828282823</v>
      </c>
      <c r="N153" s="17">
        <v>0</v>
      </c>
      <c r="O153" s="18">
        <v>39</v>
      </c>
      <c r="P153" s="17">
        <v>2.1666666666666665</v>
      </c>
      <c r="Q153" s="17">
        <v>14.772727272727273</v>
      </c>
      <c r="R153" s="17">
        <v>0.59090909090909094</v>
      </c>
      <c r="S153" s="17">
        <v>21.469696969696969</v>
      </c>
      <c r="T153" s="17">
        <v>0</v>
      </c>
      <c r="U153" s="18">
        <v>39</v>
      </c>
      <c r="V153" s="17">
        <v>2.1666666666666665</v>
      </c>
      <c r="W153" s="17">
        <v>14.772727272727273</v>
      </c>
      <c r="X153" s="17">
        <v>0.59090909090909094</v>
      </c>
      <c r="Y153" s="17">
        <v>21.469696969696969</v>
      </c>
      <c r="Z153" s="17">
        <v>0</v>
      </c>
      <c r="AA153" s="18">
        <v>39</v>
      </c>
      <c r="AB153" s="17">
        <v>2.1666666666666665</v>
      </c>
      <c r="AC153" s="17">
        <v>14.772727272727273</v>
      </c>
      <c r="AD153" s="17">
        <v>0.59090909090909094</v>
      </c>
      <c r="AE153" s="17">
        <v>21.469696969696969</v>
      </c>
      <c r="AF153" s="17">
        <v>0</v>
      </c>
      <c r="AG153" s="18">
        <v>38</v>
      </c>
      <c r="AH153" s="17">
        <v>2.1111111111111112</v>
      </c>
      <c r="AI153" s="17">
        <v>14.393939393939394</v>
      </c>
      <c r="AJ153" s="17">
        <v>0.5757575757575758</v>
      </c>
      <c r="AK153" s="17">
        <v>20.91919191919192</v>
      </c>
      <c r="AL153" s="17">
        <v>0</v>
      </c>
      <c r="AN153" s="340"/>
    </row>
    <row r="154" spans="1:40" ht="25.5" outlineLevel="2" x14ac:dyDescent="0.2">
      <c r="A154" s="11" t="s">
        <v>20</v>
      </c>
      <c r="B154" s="12">
        <v>503622</v>
      </c>
      <c r="C154" s="12">
        <v>362501</v>
      </c>
      <c r="D154" s="13" t="s">
        <v>100</v>
      </c>
      <c r="E154" s="13">
        <v>1</v>
      </c>
      <c r="F154" s="13" t="s">
        <v>22</v>
      </c>
      <c r="G154" s="14">
        <v>22</v>
      </c>
      <c r="H154" s="15" t="s">
        <v>25</v>
      </c>
      <c r="I154" s="16">
        <v>155</v>
      </c>
      <c r="J154" s="17">
        <v>8.6111111111111107</v>
      </c>
      <c r="K154" s="17">
        <v>58.712121212121218</v>
      </c>
      <c r="L154" s="17">
        <v>2.3484848484848486</v>
      </c>
      <c r="M154" s="17">
        <v>85.328282828282823</v>
      </c>
      <c r="N154" s="17">
        <v>0</v>
      </c>
      <c r="O154" s="18">
        <v>39</v>
      </c>
      <c r="P154" s="17">
        <v>2.1666666666666665</v>
      </c>
      <c r="Q154" s="17">
        <v>14.772727272727273</v>
      </c>
      <c r="R154" s="17">
        <v>0.59090909090909094</v>
      </c>
      <c r="S154" s="17">
        <v>21.469696969696969</v>
      </c>
      <c r="T154" s="17">
        <v>0</v>
      </c>
      <c r="U154" s="18">
        <v>39</v>
      </c>
      <c r="V154" s="17">
        <v>2.1666666666666665</v>
      </c>
      <c r="W154" s="17">
        <v>14.772727272727273</v>
      </c>
      <c r="X154" s="17">
        <v>0.59090909090909094</v>
      </c>
      <c r="Y154" s="17">
        <v>21.469696969696969</v>
      </c>
      <c r="Z154" s="17">
        <v>0</v>
      </c>
      <c r="AA154" s="18">
        <v>39</v>
      </c>
      <c r="AB154" s="17">
        <v>2.1666666666666665</v>
      </c>
      <c r="AC154" s="17">
        <v>14.772727272727273</v>
      </c>
      <c r="AD154" s="17">
        <v>0.59090909090909094</v>
      </c>
      <c r="AE154" s="17">
        <v>21.469696969696969</v>
      </c>
      <c r="AF154" s="17">
        <v>0</v>
      </c>
      <c r="AG154" s="18">
        <v>38</v>
      </c>
      <c r="AH154" s="17">
        <v>2.1111111111111112</v>
      </c>
      <c r="AI154" s="17">
        <v>14.393939393939394</v>
      </c>
      <c r="AJ154" s="17">
        <v>0.5757575757575758</v>
      </c>
      <c r="AK154" s="17">
        <v>20.91919191919192</v>
      </c>
      <c r="AL154" s="17">
        <v>0</v>
      </c>
      <c r="AN154" s="340"/>
    </row>
    <row r="155" spans="1:40" ht="25.5" outlineLevel="2" x14ac:dyDescent="0.2">
      <c r="A155" s="11" t="s">
        <v>27</v>
      </c>
      <c r="B155" s="12">
        <v>503630</v>
      </c>
      <c r="C155" s="12">
        <v>363001</v>
      </c>
      <c r="D155" s="13" t="s">
        <v>101</v>
      </c>
      <c r="E155" s="13">
        <v>1</v>
      </c>
      <c r="F155" s="13" t="s">
        <v>22</v>
      </c>
      <c r="G155" s="14" t="s">
        <v>23</v>
      </c>
      <c r="H155" s="15" t="s">
        <v>24</v>
      </c>
      <c r="I155" s="16">
        <v>39503</v>
      </c>
      <c r="J155" s="17">
        <v>1382.605</v>
      </c>
      <c r="K155" s="17">
        <v>11850.9</v>
      </c>
      <c r="L155" s="17">
        <v>197.51500000000001</v>
      </c>
      <c r="M155" s="17">
        <v>25874.465000000004</v>
      </c>
      <c r="N155" s="17">
        <v>197.51500000000001</v>
      </c>
      <c r="O155" s="18">
        <v>9876</v>
      </c>
      <c r="P155" s="17">
        <v>345.66</v>
      </c>
      <c r="Q155" s="17">
        <v>2962.7999999999997</v>
      </c>
      <c r="R155" s="17">
        <v>49.38</v>
      </c>
      <c r="S155" s="17">
        <v>6468.7800000000007</v>
      </c>
      <c r="T155" s="17">
        <v>49.38</v>
      </c>
      <c r="U155" s="18">
        <v>9876</v>
      </c>
      <c r="V155" s="17">
        <v>345.66</v>
      </c>
      <c r="W155" s="17">
        <v>2962.7999999999997</v>
      </c>
      <c r="X155" s="17">
        <v>49.38</v>
      </c>
      <c r="Y155" s="17">
        <v>6468.7800000000007</v>
      </c>
      <c r="Z155" s="17">
        <v>49.38</v>
      </c>
      <c r="AA155" s="18">
        <v>9876</v>
      </c>
      <c r="AB155" s="17">
        <v>345.66</v>
      </c>
      <c r="AC155" s="17">
        <v>2962.7999999999997</v>
      </c>
      <c r="AD155" s="17">
        <v>49.38</v>
      </c>
      <c r="AE155" s="17">
        <v>6468.7800000000007</v>
      </c>
      <c r="AF155" s="17">
        <v>49.38</v>
      </c>
      <c r="AG155" s="18">
        <v>9875</v>
      </c>
      <c r="AH155" s="17">
        <v>345.62500000000006</v>
      </c>
      <c r="AI155" s="17">
        <v>2962.5</v>
      </c>
      <c r="AJ155" s="17">
        <v>49.375</v>
      </c>
      <c r="AK155" s="17">
        <v>6468.125</v>
      </c>
      <c r="AL155" s="17">
        <v>49.375</v>
      </c>
      <c r="AN155" s="340"/>
    </row>
    <row r="156" spans="1:40" ht="25.5" outlineLevel="2" x14ac:dyDescent="0.2">
      <c r="A156" s="11" t="s">
        <v>27</v>
      </c>
      <c r="B156" s="12">
        <v>503630</v>
      </c>
      <c r="C156" s="12">
        <v>363001</v>
      </c>
      <c r="D156" s="13" t="s">
        <v>101</v>
      </c>
      <c r="E156" s="13">
        <v>1</v>
      </c>
      <c r="F156" s="13" t="s">
        <v>22</v>
      </c>
      <c r="G156" s="14">
        <v>22</v>
      </c>
      <c r="H156" s="15" t="s">
        <v>25</v>
      </c>
      <c r="I156" s="16">
        <v>3487</v>
      </c>
      <c r="J156" s="17">
        <v>122.045</v>
      </c>
      <c r="K156" s="17">
        <v>1046.0999999999999</v>
      </c>
      <c r="L156" s="17">
        <v>17.435000000000002</v>
      </c>
      <c r="M156" s="17">
        <v>2283.9850000000001</v>
      </c>
      <c r="N156" s="17">
        <v>17.435000000000002</v>
      </c>
      <c r="O156" s="18">
        <v>871.99999999999989</v>
      </c>
      <c r="P156" s="17">
        <v>30.520000000000003</v>
      </c>
      <c r="Q156" s="17">
        <v>261.59999999999997</v>
      </c>
      <c r="R156" s="17">
        <v>4.3600000000000003</v>
      </c>
      <c r="S156" s="17">
        <v>571.16</v>
      </c>
      <c r="T156" s="17">
        <v>4.3600000000000003</v>
      </c>
      <c r="U156" s="18">
        <v>871.99999999999989</v>
      </c>
      <c r="V156" s="17">
        <v>30.520000000000003</v>
      </c>
      <c r="W156" s="17">
        <v>261.59999999999997</v>
      </c>
      <c r="X156" s="17">
        <v>4.3600000000000003</v>
      </c>
      <c r="Y156" s="17">
        <v>571.16</v>
      </c>
      <c r="Z156" s="17">
        <v>4.3600000000000003</v>
      </c>
      <c r="AA156" s="18">
        <v>871.99999999999989</v>
      </c>
      <c r="AB156" s="17">
        <v>30.520000000000003</v>
      </c>
      <c r="AC156" s="17">
        <v>261.59999999999997</v>
      </c>
      <c r="AD156" s="17">
        <v>4.3600000000000003</v>
      </c>
      <c r="AE156" s="17">
        <v>571.16</v>
      </c>
      <c r="AF156" s="17">
        <v>4.3600000000000003</v>
      </c>
      <c r="AG156" s="18">
        <v>871</v>
      </c>
      <c r="AH156" s="17">
        <v>30.485000000000003</v>
      </c>
      <c r="AI156" s="17">
        <v>261.3</v>
      </c>
      <c r="AJ156" s="17">
        <v>4.3550000000000004</v>
      </c>
      <c r="AK156" s="17">
        <v>570.505</v>
      </c>
      <c r="AL156" s="17">
        <v>4.3550000000000004</v>
      </c>
      <c r="AN156" s="340"/>
    </row>
    <row r="157" spans="1:40" ht="25.5" outlineLevel="2" x14ac:dyDescent="0.2">
      <c r="A157" s="11" t="s">
        <v>27</v>
      </c>
      <c r="B157" s="12">
        <v>503701</v>
      </c>
      <c r="C157" s="12">
        <v>370101</v>
      </c>
      <c r="D157" s="13" t="s">
        <v>102</v>
      </c>
      <c r="E157" s="13">
        <v>1</v>
      </c>
      <c r="F157" s="13" t="s">
        <v>22</v>
      </c>
      <c r="G157" s="14" t="s">
        <v>23</v>
      </c>
      <c r="H157" s="15" t="s">
        <v>24</v>
      </c>
      <c r="I157" s="16">
        <v>22103</v>
      </c>
      <c r="J157" s="17">
        <v>806.45344728408236</v>
      </c>
      <c r="K157" s="17">
        <v>2348.523214725943</v>
      </c>
      <c r="L157" s="17">
        <v>0</v>
      </c>
      <c r="M157" s="17">
        <v>18948.023337989976</v>
      </c>
      <c r="N157" s="17">
        <v>0</v>
      </c>
      <c r="O157" s="18">
        <v>5526</v>
      </c>
      <c r="P157" s="17">
        <v>201.62248335935573</v>
      </c>
      <c r="Q157" s="17">
        <v>587.15736708028601</v>
      </c>
      <c r="R157" s="17">
        <v>0</v>
      </c>
      <c r="S157" s="17">
        <v>4737.2201495603585</v>
      </c>
      <c r="T157" s="17">
        <v>0</v>
      </c>
      <c r="U157" s="18">
        <v>5526</v>
      </c>
      <c r="V157" s="17">
        <v>201.62248335935573</v>
      </c>
      <c r="W157" s="17">
        <v>587.15736708028601</v>
      </c>
      <c r="X157" s="17">
        <v>0</v>
      </c>
      <c r="Y157" s="17">
        <v>4737.2201495603585</v>
      </c>
      <c r="Z157" s="17">
        <v>0</v>
      </c>
      <c r="AA157" s="18">
        <v>5526</v>
      </c>
      <c r="AB157" s="17">
        <v>201.62248335935573</v>
      </c>
      <c r="AC157" s="17">
        <v>587.15736708028601</v>
      </c>
      <c r="AD157" s="17">
        <v>0</v>
      </c>
      <c r="AE157" s="17">
        <v>4737.2201495603585</v>
      </c>
      <c r="AF157" s="17">
        <v>0</v>
      </c>
      <c r="AG157" s="18">
        <v>5525</v>
      </c>
      <c r="AH157" s="17">
        <v>201.58599720601529</v>
      </c>
      <c r="AI157" s="17">
        <v>587.05111348508501</v>
      </c>
      <c r="AJ157" s="17">
        <v>0</v>
      </c>
      <c r="AK157" s="17">
        <v>4736.3628893088999</v>
      </c>
      <c r="AL157" s="17">
        <v>0</v>
      </c>
      <c r="AN157" s="340"/>
    </row>
    <row r="158" spans="1:40" ht="25.5" outlineLevel="2" x14ac:dyDescent="0.2">
      <c r="A158" s="11" t="s">
        <v>27</v>
      </c>
      <c r="B158" s="12">
        <v>503701</v>
      </c>
      <c r="C158" s="12">
        <v>370101</v>
      </c>
      <c r="D158" s="13" t="s">
        <v>102</v>
      </c>
      <c r="E158" s="13">
        <v>1</v>
      </c>
      <c r="F158" s="13" t="s">
        <v>22</v>
      </c>
      <c r="G158" s="14">
        <v>22</v>
      </c>
      <c r="H158" s="15" t="s">
        <v>25</v>
      </c>
      <c r="I158" s="16">
        <v>0</v>
      </c>
      <c r="J158" s="17">
        <v>0</v>
      </c>
      <c r="K158" s="17">
        <v>0</v>
      </c>
      <c r="L158" s="17">
        <v>0</v>
      </c>
      <c r="M158" s="17">
        <v>0</v>
      </c>
      <c r="N158" s="17">
        <v>0</v>
      </c>
      <c r="O158" s="18">
        <v>0</v>
      </c>
      <c r="P158" s="17">
        <v>0</v>
      </c>
      <c r="Q158" s="17">
        <v>0</v>
      </c>
      <c r="R158" s="17">
        <v>0</v>
      </c>
      <c r="S158" s="17">
        <v>0</v>
      </c>
      <c r="T158" s="17">
        <v>0</v>
      </c>
      <c r="U158" s="18">
        <v>0</v>
      </c>
      <c r="V158" s="17">
        <v>0</v>
      </c>
      <c r="W158" s="17">
        <v>0</v>
      </c>
      <c r="X158" s="17">
        <v>0</v>
      </c>
      <c r="Y158" s="17">
        <v>0</v>
      </c>
      <c r="Z158" s="17">
        <v>0</v>
      </c>
      <c r="AA158" s="18">
        <v>0</v>
      </c>
      <c r="AB158" s="17">
        <v>0</v>
      </c>
      <c r="AC158" s="17">
        <v>0</v>
      </c>
      <c r="AD158" s="17">
        <v>0</v>
      </c>
      <c r="AE158" s="17">
        <v>0</v>
      </c>
      <c r="AF158" s="17">
        <v>0</v>
      </c>
      <c r="AG158" s="18">
        <v>0</v>
      </c>
      <c r="AH158" s="17">
        <v>0</v>
      </c>
      <c r="AI158" s="17">
        <v>0</v>
      </c>
      <c r="AJ158" s="17">
        <v>0</v>
      </c>
      <c r="AK158" s="17">
        <v>0</v>
      </c>
      <c r="AL158" s="17">
        <v>0</v>
      </c>
      <c r="AN158" s="340"/>
    </row>
    <row r="159" spans="1:40" ht="25.5" outlineLevel="2" x14ac:dyDescent="0.2">
      <c r="A159" s="11" t="s">
        <v>27</v>
      </c>
      <c r="B159" s="12">
        <v>503814</v>
      </c>
      <c r="C159" s="12">
        <v>381401</v>
      </c>
      <c r="D159" s="13" t="s">
        <v>103</v>
      </c>
      <c r="E159" s="13">
        <v>1</v>
      </c>
      <c r="F159" s="13" t="s">
        <v>22</v>
      </c>
      <c r="G159" s="14" t="s">
        <v>23</v>
      </c>
      <c r="H159" s="15" t="s">
        <v>24</v>
      </c>
      <c r="I159" s="16">
        <v>38371.000000000007</v>
      </c>
      <c r="J159" s="17">
        <v>26092.280000000002</v>
      </c>
      <c r="K159" s="17">
        <v>3837.1000000000004</v>
      </c>
      <c r="L159" s="17">
        <v>191.85500000000002</v>
      </c>
      <c r="M159" s="17">
        <v>8057.91</v>
      </c>
      <c r="N159" s="17">
        <v>191.85500000000002</v>
      </c>
      <c r="O159" s="18">
        <v>9593.0000000000018</v>
      </c>
      <c r="P159" s="17">
        <v>6523.2400000000007</v>
      </c>
      <c r="Q159" s="17">
        <v>959.30000000000007</v>
      </c>
      <c r="R159" s="17">
        <v>47.965000000000003</v>
      </c>
      <c r="S159" s="17">
        <v>2014.53</v>
      </c>
      <c r="T159" s="17">
        <v>47.965000000000003</v>
      </c>
      <c r="U159" s="18">
        <v>9593.0000000000018</v>
      </c>
      <c r="V159" s="17">
        <v>6523.2400000000007</v>
      </c>
      <c r="W159" s="17">
        <v>959.30000000000007</v>
      </c>
      <c r="X159" s="17">
        <v>47.965000000000003</v>
      </c>
      <c r="Y159" s="17">
        <v>2014.53</v>
      </c>
      <c r="Z159" s="17">
        <v>47.965000000000003</v>
      </c>
      <c r="AA159" s="18">
        <v>9593.0000000000018</v>
      </c>
      <c r="AB159" s="17">
        <v>6523.2400000000007</v>
      </c>
      <c r="AC159" s="17">
        <v>959.30000000000007</v>
      </c>
      <c r="AD159" s="17">
        <v>47.965000000000003</v>
      </c>
      <c r="AE159" s="17">
        <v>2014.53</v>
      </c>
      <c r="AF159" s="17">
        <v>47.965000000000003</v>
      </c>
      <c r="AG159" s="18">
        <v>9592</v>
      </c>
      <c r="AH159" s="17">
        <v>6522.56</v>
      </c>
      <c r="AI159" s="17">
        <v>959.2</v>
      </c>
      <c r="AJ159" s="17">
        <v>47.96</v>
      </c>
      <c r="AK159" s="17">
        <v>2014.32</v>
      </c>
      <c r="AL159" s="17">
        <v>47.96</v>
      </c>
      <c r="AN159" s="340"/>
    </row>
    <row r="160" spans="1:40" ht="25.5" outlineLevel="2" x14ac:dyDescent="0.2">
      <c r="A160" s="11" t="s">
        <v>27</v>
      </c>
      <c r="B160" s="12">
        <v>503814</v>
      </c>
      <c r="C160" s="12">
        <v>381401</v>
      </c>
      <c r="D160" s="13" t="s">
        <v>103</v>
      </c>
      <c r="E160" s="13">
        <v>1</v>
      </c>
      <c r="F160" s="13" t="s">
        <v>22</v>
      </c>
      <c r="G160" s="14">
        <v>22</v>
      </c>
      <c r="H160" s="15" t="s">
        <v>25</v>
      </c>
      <c r="I160" s="16">
        <v>1200</v>
      </c>
      <c r="J160" s="17">
        <v>816.00000000000011</v>
      </c>
      <c r="K160" s="17">
        <v>120</v>
      </c>
      <c r="L160" s="17">
        <v>6</v>
      </c>
      <c r="M160" s="17">
        <v>252</v>
      </c>
      <c r="N160" s="17">
        <v>6</v>
      </c>
      <c r="O160" s="18">
        <v>300</v>
      </c>
      <c r="P160" s="17">
        <v>204.00000000000003</v>
      </c>
      <c r="Q160" s="17">
        <v>30</v>
      </c>
      <c r="R160" s="17">
        <v>1.5</v>
      </c>
      <c r="S160" s="17">
        <v>63</v>
      </c>
      <c r="T160" s="17">
        <v>1.5</v>
      </c>
      <c r="U160" s="18">
        <v>300</v>
      </c>
      <c r="V160" s="17">
        <v>204.00000000000003</v>
      </c>
      <c r="W160" s="17">
        <v>30</v>
      </c>
      <c r="X160" s="17">
        <v>1.5</v>
      </c>
      <c r="Y160" s="17">
        <v>63</v>
      </c>
      <c r="Z160" s="17">
        <v>1.5</v>
      </c>
      <c r="AA160" s="18">
        <v>300</v>
      </c>
      <c r="AB160" s="17">
        <v>204.00000000000003</v>
      </c>
      <c r="AC160" s="17">
        <v>30</v>
      </c>
      <c r="AD160" s="17">
        <v>1.5</v>
      </c>
      <c r="AE160" s="17">
        <v>63</v>
      </c>
      <c r="AF160" s="17">
        <v>1.5</v>
      </c>
      <c r="AG160" s="18">
        <v>300</v>
      </c>
      <c r="AH160" s="17">
        <v>204.00000000000003</v>
      </c>
      <c r="AI160" s="17">
        <v>30</v>
      </c>
      <c r="AJ160" s="17">
        <v>1.5</v>
      </c>
      <c r="AK160" s="17">
        <v>63</v>
      </c>
      <c r="AL160" s="17">
        <v>1.5</v>
      </c>
      <c r="AN160" s="340"/>
    </row>
    <row r="161" spans="1:40" ht="25.5" outlineLevel="2" x14ac:dyDescent="0.2">
      <c r="A161" s="11" t="s">
        <v>27</v>
      </c>
      <c r="B161" s="12">
        <v>503901</v>
      </c>
      <c r="C161" s="12">
        <v>390101</v>
      </c>
      <c r="D161" s="13" t="s">
        <v>104</v>
      </c>
      <c r="E161" s="13">
        <v>1</v>
      </c>
      <c r="F161" s="13" t="s">
        <v>22</v>
      </c>
      <c r="G161" s="14" t="s">
        <v>23</v>
      </c>
      <c r="H161" s="15" t="s">
        <v>24</v>
      </c>
      <c r="I161" s="16">
        <v>9312</v>
      </c>
      <c r="J161" s="17">
        <v>917.16137222870475</v>
      </c>
      <c r="K161" s="17">
        <v>8026.205124854142</v>
      </c>
      <c r="L161" s="17">
        <v>2.1731621936989498</v>
      </c>
      <c r="M161" s="17">
        <v>338.20923220536758</v>
      </c>
      <c r="N161" s="17">
        <v>28.251108518086347</v>
      </c>
      <c r="O161" s="18">
        <v>2328</v>
      </c>
      <c r="P161" s="17">
        <v>229.29034305717619</v>
      </c>
      <c r="Q161" s="17">
        <v>2006.5512812135355</v>
      </c>
      <c r="R161" s="17">
        <v>0.54329054842473745</v>
      </c>
      <c r="S161" s="17">
        <v>84.552308051341896</v>
      </c>
      <c r="T161" s="17">
        <v>7.0627771295215869</v>
      </c>
      <c r="U161" s="18">
        <v>2328</v>
      </c>
      <c r="V161" s="17">
        <v>229.29034305717619</v>
      </c>
      <c r="W161" s="17">
        <v>2006.5512812135355</v>
      </c>
      <c r="X161" s="17">
        <v>0.54329054842473745</v>
      </c>
      <c r="Y161" s="17">
        <v>84.552308051341896</v>
      </c>
      <c r="Z161" s="17">
        <v>7.0627771295215869</v>
      </c>
      <c r="AA161" s="18">
        <v>2328</v>
      </c>
      <c r="AB161" s="17">
        <v>229.29034305717619</v>
      </c>
      <c r="AC161" s="17">
        <v>2006.5512812135355</v>
      </c>
      <c r="AD161" s="17">
        <v>0.54329054842473745</v>
      </c>
      <c r="AE161" s="17">
        <v>84.552308051341896</v>
      </c>
      <c r="AF161" s="17">
        <v>7.0627771295215869</v>
      </c>
      <c r="AG161" s="18">
        <v>2328</v>
      </c>
      <c r="AH161" s="17">
        <v>229.29034305717619</v>
      </c>
      <c r="AI161" s="17">
        <v>2006.5512812135355</v>
      </c>
      <c r="AJ161" s="17">
        <v>0.54329054842473745</v>
      </c>
      <c r="AK161" s="17">
        <v>84.552308051341896</v>
      </c>
      <c r="AL161" s="17">
        <v>7.0627771295215869</v>
      </c>
      <c r="AN161" s="340"/>
    </row>
    <row r="162" spans="1:40" ht="25.5" outlineLevel="2" x14ac:dyDescent="0.2">
      <c r="A162" s="11" t="s">
        <v>27</v>
      </c>
      <c r="B162" s="12">
        <v>503901</v>
      </c>
      <c r="C162" s="12">
        <v>390101</v>
      </c>
      <c r="D162" s="13" t="s">
        <v>104</v>
      </c>
      <c r="E162" s="13">
        <v>1</v>
      </c>
      <c r="F162" s="13" t="s">
        <v>22</v>
      </c>
      <c r="G162" s="14">
        <v>22</v>
      </c>
      <c r="H162" s="15" t="s">
        <v>25</v>
      </c>
      <c r="I162" s="16">
        <v>378</v>
      </c>
      <c r="J162" s="17">
        <v>37.230133022170364</v>
      </c>
      <c r="K162" s="17">
        <v>325.80600700116685</v>
      </c>
      <c r="L162" s="17">
        <v>8.8214702450408411E-2</v>
      </c>
      <c r="M162" s="17">
        <v>13.728854142357061</v>
      </c>
      <c r="N162" s="17">
        <v>1.1467911318553092</v>
      </c>
      <c r="O162" s="18">
        <v>94.999999999999986</v>
      </c>
      <c r="P162" s="17">
        <v>9.356779463243873</v>
      </c>
      <c r="Q162" s="17">
        <v>81.882462077012832</v>
      </c>
      <c r="R162" s="17">
        <v>2.2170361726954493E-2</v>
      </c>
      <c r="S162" s="17">
        <v>3.4503733955659279</v>
      </c>
      <c r="T162" s="17">
        <v>0.28821470245040842</v>
      </c>
      <c r="U162" s="18">
        <v>94</v>
      </c>
      <c r="V162" s="17">
        <v>9.2582870478413071</v>
      </c>
      <c r="W162" s="17">
        <v>81.020541423570592</v>
      </c>
      <c r="X162" s="17">
        <v>2.1936989498249709E-2</v>
      </c>
      <c r="Y162" s="17">
        <v>3.4140536756126023</v>
      </c>
      <c r="Z162" s="17">
        <v>0.28518086347724619</v>
      </c>
      <c r="AA162" s="18">
        <v>94.999999999999986</v>
      </c>
      <c r="AB162" s="17">
        <v>9.356779463243873</v>
      </c>
      <c r="AC162" s="17">
        <v>81.882462077012832</v>
      </c>
      <c r="AD162" s="17">
        <v>2.2170361726954493E-2</v>
      </c>
      <c r="AE162" s="17">
        <v>3.4503733955659279</v>
      </c>
      <c r="AF162" s="17">
        <v>0.28821470245040842</v>
      </c>
      <c r="AG162" s="18">
        <v>94</v>
      </c>
      <c r="AH162" s="17">
        <v>9.2582870478413071</v>
      </c>
      <c r="AI162" s="17">
        <v>81.020541423570592</v>
      </c>
      <c r="AJ162" s="17">
        <v>2.1936989498249709E-2</v>
      </c>
      <c r="AK162" s="17">
        <v>3.4140536756126023</v>
      </c>
      <c r="AL162" s="17">
        <v>0.28518086347724619</v>
      </c>
      <c r="AN162" s="340"/>
    </row>
    <row r="163" spans="1:40" ht="25.5" outlineLevel="2" x14ac:dyDescent="0.2">
      <c r="A163" s="11" t="s">
        <v>27</v>
      </c>
      <c r="B163" s="12">
        <v>504006</v>
      </c>
      <c r="C163" s="12">
        <v>400601</v>
      </c>
      <c r="D163" s="13" t="s">
        <v>105</v>
      </c>
      <c r="E163" s="13">
        <v>1</v>
      </c>
      <c r="F163" s="13" t="s">
        <v>22</v>
      </c>
      <c r="G163" s="14" t="s">
        <v>23</v>
      </c>
      <c r="H163" s="15" t="s">
        <v>24</v>
      </c>
      <c r="I163" s="16">
        <v>11161</v>
      </c>
      <c r="J163" s="17">
        <v>87.920350109409199</v>
      </c>
      <c r="K163" s="17">
        <v>10882.585557986871</v>
      </c>
      <c r="L163" s="17">
        <v>4.8844638949671779</v>
      </c>
      <c r="M163" s="17">
        <v>185.60962800875274</v>
      </c>
      <c r="N163" s="17">
        <v>0</v>
      </c>
      <c r="O163" s="18">
        <v>2790</v>
      </c>
      <c r="P163" s="17">
        <v>21.978118161925604</v>
      </c>
      <c r="Q163" s="17">
        <v>2720.402625820569</v>
      </c>
      <c r="R163" s="17">
        <v>1.2210065645514223</v>
      </c>
      <c r="S163" s="17">
        <v>46.398249452954047</v>
      </c>
      <c r="T163" s="17">
        <v>0</v>
      </c>
      <c r="U163" s="18">
        <v>2791</v>
      </c>
      <c r="V163" s="17">
        <v>21.985995623632387</v>
      </c>
      <c r="W163" s="17">
        <v>2721.3776805251641</v>
      </c>
      <c r="X163" s="17">
        <v>1.2214442013129103</v>
      </c>
      <c r="Y163" s="17">
        <v>46.414879649890594</v>
      </c>
      <c r="Z163" s="17">
        <v>0</v>
      </c>
      <c r="AA163" s="18">
        <v>2790</v>
      </c>
      <c r="AB163" s="17">
        <v>21.978118161925604</v>
      </c>
      <c r="AC163" s="17">
        <v>2720.402625820569</v>
      </c>
      <c r="AD163" s="17">
        <v>1.2210065645514223</v>
      </c>
      <c r="AE163" s="17">
        <v>46.398249452954047</v>
      </c>
      <c r="AF163" s="17">
        <v>0</v>
      </c>
      <c r="AG163" s="18">
        <v>2790</v>
      </c>
      <c r="AH163" s="17">
        <v>21.978118161925604</v>
      </c>
      <c r="AI163" s="17">
        <v>2720.402625820569</v>
      </c>
      <c r="AJ163" s="17">
        <v>1.2210065645514223</v>
      </c>
      <c r="AK163" s="17">
        <v>46.398249452954047</v>
      </c>
      <c r="AL163" s="17">
        <v>0</v>
      </c>
      <c r="AN163" s="340"/>
    </row>
    <row r="164" spans="1:40" ht="25.5" outlineLevel="2" x14ac:dyDescent="0.2">
      <c r="A164" s="11" t="s">
        <v>27</v>
      </c>
      <c r="B164" s="12">
        <v>504006</v>
      </c>
      <c r="C164" s="12">
        <v>400601</v>
      </c>
      <c r="D164" s="13" t="s">
        <v>105</v>
      </c>
      <c r="E164" s="13">
        <v>1</v>
      </c>
      <c r="F164" s="13" t="s">
        <v>22</v>
      </c>
      <c r="G164" s="14">
        <v>22</v>
      </c>
      <c r="H164" s="15" t="s">
        <v>25</v>
      </c>
      <c r="I164" s="16">
        <v>0</v>
      </c>
      <c r="J164" s="17">
        <v>0</v>
      </c>
      <c r="K164" s="17">
        <v>0</v>
      </c>
      <c r="L164" s="17">
        <v>0</v>
      </c>
      <c r="M164" s="17">
        <v>0</v>
      </c>
      <c r="N164" s="17">
        <v>0</v>
      </c>
      <c r="O164" s="18">
        <v>0</v>
      </c>
      <c r="P164" s="17">
        <v>0</v>
      </c>
      <c r="Q164" s="17">
        <v>0</v>
      </c>
      <c r="R164" s="17">
        <v>0</v>
      </c>
      <c r="S164" s="17">
        <v>0</v>
      </c>
      <c r="T164" s="17">
        <v>0</v>
      </c>
      <c r="U164" s="18">
        <v>0</v>
      </c>
      <c r="V164" s="17">
        <v>0</v>
      </c>
      <c r="W164" s="17">
        <v>0</v>
      </c>
      <c r="X164" s="17">
        <v>0</v>
      </c>
      <c r="Y164" s="17">
        <v>0</v>
      </c>
      <c r="Z164" s="17">
        <v>0</v>
      </c>
      <c r="AA164" s="18">
        <v>0</v>
      </c>
      <c r="AB164" s="17">
        <v>0</v>
      </c>
      <c r="AC164" s="17">
        <v>0</v>
      </c>
      <c r="AD164" s="17">
        <v>0</v>
      </c>
      <c r="AE164" s="17">
        <v>0</v>
      </c>
      <c r="AF164" s="17">
        <v>0</v>
      </c>
      <c r="AG164" s="18">
        <v>0</v>
      </c>
      <c r="AH164" s="17">
        <v>0</v>
      </c>
      <c r="AI164" s="17">
        <v>0</v>
      </c>
      <c r="AJ164" s="17">
        <v>0</v>
      </c>
      <c r="AK164" s="17">
        <v>0</v>
      </c>
      <c r="AL164" s="17">
        <v>0</v>
      </c>
      <c r="AN164" s="340"/>
    </row>
    <row r="165" spans="1:40" ht="25.5" outlineLevel="2" x14ac:dyDescent="0.2">
      <c r="A165" s="11" t="s">
        <v>27</v>
      </c>
      <c r="B165" s="12">
        <v>504101</v>
      </c>
      <c r="C165" s="12">
        <v>410101</v>
      </c>
      <c r="D165" s="13" t="s">
        <v>106</v>
      </c>
      <c r="E165" s="13">
        <v>1</v>
      </c>
      <c r="F165" s="13" t="s">
        <v>22</v>
      </c>
      <c r="G165" s="14" t="s">
        <v>23</v>
      </c>
      <c r="H165" s="15" t="s">
        <v>24</v>
      </c>
      <c r="I165" s="16">
        <v>19575</v>
      </c>
      <c r="J165" s="17">
        <v>150.84114378141066</v>
      </c>
      <c r="K165" s="17">
        <v>5372.8007168852173</v>
      </c>
      <c r="L165" s="17">
        <v>1.1307838946334701</v>
      </c>
      <c r="M165" s="17">
        <v>14049.096571544105</v>
      </c>
      <c r="N165" s="17">
        <v>1.1307838946334701</v>
      </c>
      <c r="O165" s="18">
        <v>4894</v>
      </c>
      <c r="P165" s="17">
        <v>37.712212396741954</v>
      </c>
      <c r="Q165" s="17">
        <v>1343.2687973658367</v>
      </c>
      <c r="R165" s="17">
        <v>0.28271041534284563</v>
      </c>
      <c r="S165" s="17">
        <v>3512.4535694067354</v>
      </c>
      <c r="T165" s="17">
        <v>0.28271041534284563</v>
      </c>
      <c r="U165" s="18">
        <v>4894</v>
      </c>
      <c r="V165" s="17">
        <v>37.712212396741954</v>
      </c>
      <c r="W165" s="17">
        <v>1343.2687973658367</v>
      </c>
      <c r="X165" s="17">
        <v>0.28271041534284563</v>
      </c>
      <c r="Y165" s="17">
        <v>3512.4535694067354</v>
      </c>
      <c r="Z165" s="17">
        <v>0.28271041534284563</v>
      </c>
      <c r="AA165" s="18">
        <v>4894</v>
      </c>
      <c r="AB165" s="17">
        <v>37.712212396741954</v>
      </c>
      <c r="AC165" s="17">
        <v>1343.2687973658367</v>
      </c>
      <c r="AD165" s="17">
        <v>0.28271041534284563</v>
      </c>
      <c r="AE165" s="17">
        <v>3512.4535694067354</v>
      </c>
      <c r="AF165" s="17">
        <v>0.28271041534284563</v>
      </c>
      <c r="AG165" s="18">
        <v>4893</v>
      </c>
      <c r="AH165" s="17">
        <v>37.704506591184796</v>
      </c>
      <c r="AI165" s="17">
        <v>1342.9943247877072</v>
      </c>
      <c r="AJ165" s="17">
        <v>0.28265264860493328</v>
      </c>
      <c r="AK165" s="17">
        <v>3511.7358633238978</v>
      </c>
      <c r="AL165" s="17">
        <v>0.28265264860493328</v>
      </c>
      <c r="AN165" s="340"/>
    </row>
    <row r="166" spans="1:40" ht="25.5" outlineLevel="2" x14ac:dyDescent="0.2">
      <c r="A166" s="11" t="s">
        <v>27</v>
      </c>
      <c r="B166" s="12">
        <v>504101</v>
      </c>
      <c r="C166" s="12">
        <v>410101</v>
      </c>
      <c r="D166" s="13" t="s">
        <v>106</v>
      </c>
      <c r="E166" s="13">
        <v>1</v>
      </c>
      <c r="F166" s="13" t="s">
        <v>22</v>
      </c>
      <c r="G166" s="14">
        <v>22</v>
      </c>
      <c r="H166" s="15" t="s">
        <v>25</v>
      </c>
      <c r="I166" s="16">
        <v>1189</v>
      </c>
      <c r="J166" s="17">
        <v>9.1622028074634621</v>
      </c>
      <c r="K166" s="17">
        <v>326.34789539599097</v>
      </c>
      <c r="L166" s="17">
        <v>6.8684651377736702E-2</v>
      </c>
      <c r="M166" s="17">
        <v>853.35253249379002</v>
      </c>
      <c r="N166" s="17">
        <v>6.8684651377736702E-2</v>
      </c>
      <c r="O166" s="18">
        <v>297</v>
      </c>
      <c r="P166" s="17">
        <v>2.2886242504765755</v>
      </c>
      <c r="Q166" s="17">
        <v>81.518355704465378</v>
      </c>
      <c r="R166" s="17">
        <v>1.7156721159956097E-2</v>
      </c>
      <c r="S166" s="17">
        <v>213.15870660273814</v>
      </c>
      <c r="T166" s="17">
        <v>1.7156721159956097E-2</v>
      </c>
      <c r="U166" s="18">
        <v>298.00000000000006</v>
      </c>
      <c r="V166" s="17">
        <v>2.2963300560337356</v>
      </c>
      <c r="W166" s="17">
        <v>81.792828282594883</v>
      </c>
      <c r="X166" s="17">
        <v>1.7214487897868409E-2</v>
      </c>
      <c r="Y166" s="17">
        <v>213.87641268557564</v>
      </c>
      <c r="Z166" s="17">
        <v>1.7214487897868409E-2</v>
      </c>
      <c r="AA166" s="18">
        <v>297</v>
      </c>
      <c r="AB166" s="17">
        <v>2.2886242504765755</v>
      </c>
      <c r="AC166" s="17">
        <v>81.518355704465378</v>
      </c>
      <c r="AD166" s="17">
        <v>1.7156721159956097E-2</v>
      </c>
      <c r="AE166" s="17">
        <v>213.15870660273814</v>
      </c>
      <c r="AF166" s="17">
        <v>1.7156721159956097E-2</v>
      </c>
      <c r="AG166" s="18">
        <v>297</v>
      </c>
      <c r="AH166" s="17">
        <v>2.2886242504765755</v>
      </c>
      <c r="AI166" s="17">
        <v>81.518355704465378</v>
      </c>
      <c r="AJ166" s="17">
        <v>1.7156721159956097E-2</v>
      </c>
      <c r="AK166" s="17">
        <v>213.15870660273814</v>
      </c>
      <c r="AL166" s="17">
        <v>1.7156721159956097E-2</v>
      </c>
      <c r="AN166" s="340"/>
    </row>
    <row r="167" spans="1:40" ht="25.5" outlineLevel="2" x14ac:dyDescent="0.2">
      <c r="A167" s="11" t="s">
        <v>38</v>
      </c>
      <c r="B167" s="12">
        <v>504106</v>
      </c>
      <c r="C167" s="12">
        <v>410601</v>
      </c>
      <c r="D167" s="13" t="s">
        <v>107</v>
      </c>
      <c r="E167" s="13">
        <v>1</v>
      </c>
      <c r="F167" s="13" t="s">
        <v>22</v>
      </c>
      <c r="G167" s="14" t="s">
        <v>23</v>
      </c>
      <c r="H167" s="15" t="s">
        <v>24</v>
      </c>
      <c r="I167" s="16">
        <v>456</v>
      </c>
      <c r="J167" s="17">
        <v>7.6317991631799158</v>
      </c>
      <c r="K167" s="17">
        <v>95.397489539748946</v>
      </c>
      <c r="L167" s="17">
        <v>7.6317991631799158</v>
      </c>
      <c r="M167" s="17">
        <v>337.70711297071131</v>
      </c>
      <c r="N167" s="17">
        <v>7.6317991631799158</v>
      </c>
      <c r="O167" s="18">
        <v>114</v>
      </c>
      <c r="P167" s="17">
        <v>1.907949790794979</v>
      </c>
      <c r="Q167" s="17">
        <v>23.849372384937237</v>
      </c>
      <c r="R167" s="17">
        <v>1.907949790794979</v>
      </c>
      <c r="S167" s="17">
        <v>84.426778242677827</v>
      </c>
      <c r="T167" s="17">
        <v>1.907949790794979</v>
      </c>
      <c r="U167" s="18">
        <v>114</v>
      </c>
      <c r="V167" s="17">
        <v>1.907949790794979</v>
      </c>
      <c r="W167" s="17">
        <v>23.849372384937237</v>
      </c>
      <c r="X167" s="17">
        <v>1.907949790794979</v>
      </c>
      <c r="Y167" s="17">
        <v>84.426778242677827</v>
      </c>
      <c r="Z167" s="17">
        <v>1.907949790794979</v>
      </c>
      <c r="AA167" s="18">
        <v>114</v>
      </c>
      <c r="AB167" s="17">
        <v>1.907949790794979</v>
      </c>
      <c r="AC167" s="17">
        <v>23.849372384937237</v>
      </c>
      <c r="AD167" s="17">
        <v>1.907949790794979</v>
      </c>
      <c r="AE167" s="17">
        <v>84.426778242677827</v>
      </c>
      <c r="AF167" s="17">
        <v>1.907949790794979</v>
      </c>
      <c r="AG167" s="18">
        <v>114</v>
      </c>
      <c r="AH167" s="17">
        <v>1.907949790794979</v>
      </c>
      <c r="AI167" s="17">
        <v>23.849372384937237</v>
      </c>
      <c r="AJ167" s="17">
        <v>1.907949790794979</v>
      </c>
      <c r="AK167" s="17">
        <v>84.426778242677827</v>
      </c>
      <c r="AL167" s="17">
        <v>1.907949790794979</v>
      </c>
      <c r="AN167" s="340"/>
    </row>
    <row r="168" spans="1:40" ht="25.5" outlineLevel="2" x14ac:dyDescent="0.2">
      <c r="A168" s="11" t="s">
        <v>38</v>
      </c>
      <c r="B168" s="12">
        <v>504106</v>
      </c>
      <c r="C168" s="12">
        <v>410601</v>
      </c>
      <c r="D168" s="13" t="s">
        <v>107</v>
      </c>
      <c r="E168" s="13">
        <v>1</v>
      </c>
      <c r="F168" s="13" t="s">
        <v>22</v>
      </c>
      <c r="G168" s="14">
        <v>22</v>
      </c>
      <c r="H168" s="15" t="s">
        <v>25</v>
      </c>
      <c r="I168" s="16">
        <v>0</v>
      </c>
      <c r="J168" s="17">
        <v>0</v>
      </c>
      <c r="K168" s="17">
        <v>0</v>
      </c>
      <c r="L168" s="17">
        <v>0</v>
      </c>
      <c r="M168" s="17">
        <v>0</v>
      </c>
      <c r="N168" s="17">
        <v>0</v>
      </c>
      <c r="O168" s="18">
        <v>0</v>
      </c>
      <c r="P168" s="17">
        <v>0</v>
      </c>
      <c r="Q168" s="17">
        <v>0</v>
      </c>
      <c r="R168" s="17">
        <v>0</v>
      </c>
      <c r="S168" s="17">
        <v>0</v>
      </c>
      <c r="T168" s="17">
        <v>0</v>
      </c>
      <c r="U168" s="18">
        <v>0</v>
      </c>
      <c r="V168" s="17">
        <v>0</v>
      </c>
      <c r="W168" s="17">
        <v>0</v>
      </c>
      <c r="X168" s="17">
        <v>0</v>
      </c>
      <c r="Y168" s="17">
        <v>0</v>
      </c>
      <c r="Z168" s="17">
        <v>0</v>
      </c>
      <c r="AA168" s="18">
        <v>0</v>
      </c>
      <c r="AB168" s="17">
        <v>0</v>
      </c>
      <c r="AC168" s="17">
        <v>0</v>
      </c>
      <c r="AD168" s="17">
        <v>0</v>
      </c>
      <c r="AE168" s="17">
        <v>0</v>
      </c>
      <c r="AF168" s="17">
        <v>0</v>
      </c>
      <c r="AG168" s="18">
        <v>0</v>
      </c>
      <c r="AH168" s="17">
        <v>0</v>
      </c>
      <c r="AI168" s="17">
        <v>0</v>
      </c>
      <c r="AJ168" s="17">
        <v>0</v>
      </c>
      <c r="AK168" s="17">
        <v>0</v>
      </c>
      <c r="AL168" s="17">
        <v>0</v>
      </c>
      <c r="AN168" s="340"/>
    </row>
    <row r="169" spans="1:40" ht="25.5" outlineLevel="2" x14ac:dyDescent="0.2">
      <c r="A169" s="11" t="s">
        <v>27</v>
      </c>
      <c r="B169" s="12">
        <v>504114</v>
      </c>
      <c r="C169" s="12">
        <v>411401</v>
      </c>
      <c r="D169" s="13" t="s">
        <v>108</v>
      </c>
      <c r="E169" s="13">
        <v>1</v>
      </c>
      <c r="F169" s="13" t="s">
        <v>22</v>
      </c>
      <c r="G169" s="14" t="s">
        <v>23</v>
      </c>
      <c r="H169" s="15" t="s">
        <v>24</v>
      </c>
      <c r="I169" s="16">
        <v>361</v>
      </c>
      <c r="J169" s="17">
        <v>0</v>
      </c>
      <c r="K169" s="17">
        <v>102.00000000000001</v>
      </c>
      <c r="L169" s="17">
        <v>0</v>
      </c>
      <c r="M169" s="17">
        <v>259</v>
      </c>
      <c r="N169" s="17">
        <v>0</v>
      </c>
      <c r="O169" s="18">
        <v>90</v>
      </c>
      <c r="P169" s="17">
        <v>0</v>
      </c>
      <c r="Q169" s="17">
        <v>25.42936288088643</v>
      </c>
      <c r="R169" s="17">
        <v>0</v>
      </c>
      <c r="S169" s="17">
        <v>64.57063711911357</v>
      </c>
      <c r="T169" s="17">
        <v>0</v>
      </c>
      <c r="U169" s="18">
        <v>91.000000000000014</v>
      </c>
      <c r="V169" s="17">
        <v>0</v>
      </c>
      <c r="W169" s="17">
        <v>25.711911357340721</v>
      </c>
      <c r="X169" s="17">
        <v>0</v>
      </c>
      <c r="Y169" s="17">
        <v>65.288088642659289</v>
      </c>
      <c r="Z169" s="17">
        <v>0</v>
      </c>
      <c r="AA169" s="18">
        <v>90</v>
      </c>
      <c r="AB169" s="17">
        <v>0</v>
      </c>
      <c r="AC169" s="17">
        <v>25.42936288088643</v>
      </c>
      <c r="AD169" s="17">
        <v>0</v>
      </c>
      <c r="AE169" s="17">
        <v>64.57063711911357</v>
      </c>
      <c r="AF169" s="17">
        <v>0</v>
      </c>
      <c r="AG169" s="18">
        <v>90</v>
      </c>
      <c r="AH169" s="17">
        <v>0</v>
      </c>
      <c r="AI169" s="17">
        <v>25.42936288088643</v>
      </c>
      <c r="AJ169" s="17">
        <v>0</v>
      </c>
      <c r="AK169" s="17">
        <v>64.57063711911357</v>
      </c>
      <c r="AL169" s="17">
        <v>0</v>
      </c>
      <c r="AN169" s="340"/>
    </row>
    <row r="170" spans="1:40" ht="25.5" outlineLevel="2" x14ac:dyDescent="0.2">
      <c r="A170" s="11" t="s">
        <v>27</v>
      </c>
      <c r="B170" s="12">
        <v>504114</v>
      </c>
      <c r="C170" s="12">
        <v>411401</v>
      </c>
      <c r="D170" s="13" t="s">
        <v>108</v>
      </c>
      <c r="E170" s="13">
        <v>1</v>
      </c>
      <c r="F170" s="13" t="s">
        <v>22</v>
      </c>
      <c r="G170" s="14">
        <v>22</v>
      </c>
      <c r="H170" s="15" t="s">
        <v>25</v>
      </c>
      <c r="I170" s="16">
        <v>0</v>
      </c>
      <c r="J170" s="17">
        <v>0</v>
      </c>
      <c r="K170" s="17">
        <v>0</v>
      </c>
      <c r="L170" s="17">
        <v>0</v>
      </c>
      <c r="M170" s="17">
        <v>0</v>
      </c>
      <c r="N170" s="17">
        <v>0</v>
      </c>
      <c r="O170" s="18">
        <v>0</v>
      </c>
      <c r="P170" s="17">
        <v>0</v>
      </c>
      <c r="Q170" s="17">
        <v>0</v>
      </c>
      <c r="R170" s="17">
        <v>0</v>
      </c>
      <c r="S170" s="17">
        <v>0</v>
      </c>
      <c r="T170" s="17">
        <v>0</v>
      </c>
      <c r="U170" s="18">
        <v>0</v>
      </c>
      <c r="V170" s="17">
        <v>0</v>
      </c>
      <c r="W170" s="17">
        <v>0</v>
      </c>
      <c r="X170" s="17">
        <v>0</v>
      </c>
      <c r="Y170" s="17">
        <v>0</v>
      </c>
      <c r="Z170" s="17">
        <v>0</v>
      </c>
      <c r="AA170" s="18">
        <v>0</v>
      </c>
      <c r="AB170" s="17">
        <v>0</v>
      </c>
      <c r="AC170" s="17">
        <v>0</v>
      </c>
      <c r="AD170" s="17">
        <v>0</v>
      </c>
      <c r="AE170" s="17">
        <v>0</v>
      </c>
      <c r="AF170" s="17">
        <v>0</v>
      </c>
      <c r="AG170" s="18">
        <v>0</v>
      </c>
      <c r="AH170" s="17">
        <v>0</v>
      </c>
      <c r="AI170" s="17">
        <v>0</v>
      </c>
      <c r="AJ170" s="17">
        <v>0</v>
      </c>
      <c r="AK170" s="17">
        <v>0</v>
      </c>
      <c r="AL170" s="17">
        <v>0</v>
      </c>
      <c r="AN170" s="340"/>
    </row>
    <row r="171" spans="1:40" ht="25.5" outlineLevel="2" x14ac:dyDescent="0.2">
      <c r="A171" s="11" t="s">
        <v>20</v>
      </c>
      <c r="B171" s="12">
        <v>504124</v>
      </c>
      <c r="C171" s="12">
        <v>412401</v>
      </c>
      <c r="D171" s="13" t="s">
        <v>109</v>
      </c>
      <c r="E171" s="13">
        <v>1</v>
      </c>
      <c r="F171" s="13" t="s">
        <v>22</v>
      </c>
      <c r="G171" s="14" t="s">
        <v>23</v>
      </c>
      <c r="H171" s="15" t="s">
        <v>24</v>
      </c>
      <c r="I171" s="16">
        <v>429.99999999999994</v>
      </c>
      <c r="J171" s="17">
        <v>4.9142857142857146</v>
      </c>
      <c r="K171" s="17">
        <v>221.14285714285711</v>
      </c>
      <c r="L171" s="17">
        <v>2.4571428571428573</v>
      </c>
      <c r="M171" s="17">
        <v>201.48571428571427</v>
      </c>
      <c r="N171" s="17">
        <v>0</v>
      </c>
      <c r="O171" s="18">
        <v>108</v>
      </c>
      <c r="P171" s="17">
        <v>1.2342857142857142</v>
      </c>
      <c r="Q171" s="17">
        <v>55.542857142857137</v>
      </c>
      <c r="R171" s="17">
        <v>0.6171428571428571</v>
      </c>
      <c r="S171" s="17">
        <v>50.605714285714285</v>
      </c>
      <c r="T171" s="17">
        <v>0</v>
      </c>
      <c r="U171" s="18">
        <v>107</v>
      </c>
      <c r="V171" s="17">
        <v>1.2228571428571429</v>
      </c>
      <c r="W171" s="17">
        <v>55.028571428571425</v>
      </c>
      <c r="X171" s="17">
        <v>0.61142857142857143</v>
      </c>
      <c r="Y171" s="17">
        <v>50.137142857142855</v>
      </c>
      <c r="Z171" s="17">
        <v>0</v>
      </c>
      <c r="AA171" s="18">
        <v>108</v>
      </c>
      <c r="AB171" s="17">
        <v>1.2342857142857142</v>
      </c>
      <c r="AC171" s="17">
        <v>55.542857142857137</v>
      </c>
      <c r="AD171" s="17">
        <v>0.6171428571428571</v>
      </c>
      <c r="AE171" s="17">
        <v>50.605714285714285</v>
      </c>
      <c r="AF171" s="17">
        <v>0</v>
      </c>
      <c r="AG171" s="18">
        <v>107</v>
      </c>
      <c r="AH171" s="17">
        <v>1.2228571428571429</v>
      </c>
      <c r="AI171" s="17">
        <v>55.028571428571425</v>
      </c>
      <c r="AJ171" s="17">
        <v>0.61142857142857143</v>
      </c>
      <c r="AK171" s="17">
        <v>50.137142857142855</v>
      </c>
      <c r="AL171" s="17">
        <v>0</v>
      </c>
      <c r="AN171" s="340"/>
    </row>
    <row r="172" spans="1:40" ht="25.5" outlineLevel="2" x14ac:dyDescent="0.2">
      <c r="A172" s="11" t="s">
        <v>20</v>
      </c>
      <c r="B172" s="12">
        <v>504124</v>
      </c>
      <c r="C172" s="12">
        <v>412401</v>
      </c>
      <c r="D172" s="13" t="s">
        <v>109</v>
      </c>
      <c r="E172" s="13">
        <v>1</v>
      </c>
      <c r="F172" s="13" t="s">
        <v>22</v>
      </c>
      <c r="G172" s="14">
        <v>22</v>
      </c>
      <c r="H172" s="15" t="s">
        <v>25</v>
      </c>
      <c r="I172" s="16">
        <v>0</v>
      </c>
      <c r="J172" s="17">
        <v>0</v>
      </c>
      <c r="K172" s="17">
        <v>0</v>
      </c>
      <c r="L172" s="17">
        <v>0</v>
      </c>
      <c r="M172" s="17">
        <v>0</v>
      </c>
      <c r="N172" s="17">
        <v>0</v>
      </c>
      <c r="O172" s="18">
        <v>0</v>
      </c>
      <c r="P172" s="17">
        <v>0</v>
      </c>
      <c r="Q172" s="17">
        <v>0</v>
      </c>
      <c r="R172" s="17">
        <v>0</v>
      </c>
      <c r="S172" s="17">
        <v>0</v>
      </c>
      <c r="T172" s="17">
        <v>0</v>
      </c>
      <c r="U172" s="18">
        <v>0</v>
      </c>
      <c r="V172" s="17">
        <v>0</v>
      </c>
      <c r="W172" s="17">
        <v>0</v>
      </c>
      <c r="X172" s="17">
        <v>0</v>
      </c>
      <c r="Y172" s="17">
        <v>0</v>
      </c>
      <c r="Z172" s="17">
        <v>0</v>
      </c>
      <c r="AA172" s="18">
        <v>0</v>
      </c>
      <c r="AB172" s="17">
        <v>0</v>
      </c>
      <c r="AC172" s="17">
        <v>0</v>
      </c>
      <c r="AD172" s="17">
        <v>0</v>
      </c>
      <c r="AE172" s="17">
        <v>0</v>
      </c>
      <c r="AF172" s="17">
        <v>0</v>
      </c>
      <c r="AG172" s="18">
        <v>0</v>
      </c>
      <c r="AH172" s="17">
        <v>0</v>
      </c>
      <c r="AI172" s="17">
        <v>0</v>
      </c>
      <c r="AJ172" s="17">
        <v>0</v>
      </c>
      <c r="AK172" s="17">
        <v>0</v>
      </c>
      <c r="AL172" s="17">
        <v>0</v>
      </c>
      <c r="AN172" s="340"/>
    </row>
    <row r="173" spans="1:40" ht="25.5" outlineLevel="2" x14ac:dyDescent="0.2">
      <c r="A173" s="11" t="s">
        <v>27</v>
      </c>
      <c r="B173" s="12">
        <v>504201</v>
      </c>
      <c r="C173" s="12">
        <v>420101</v>
      </c>
      <c r="D173" s="13" t="s">
        <v>110</v>
      </c>
      <c r="E173" s="13">
        <v>1</v>
      </c>
      <c r="F173" s="13" t="s">
        <v>22</v>
      </c>
      <c r="G173" s="14" t="s">
        <v>23</v>
      </c>
      <c r="H173" s="15" t="s">
        <v>24</v>
      </c>
      <c r="I173" s="16">
        <v>3744</v>
      </c>
      <c r="J173" s="17">
        <v>7.1508867667121425</v>
      </c>
      <c r="K173" s="17">
        <v>1709.061937244202</v>
      </c>
      <c r="L173" s="17">
        <v>0</v>
      </c>
      <c r="M173" s="17">
        <v>2027.7871759890859</v>
      </c>
      <c r="N173" s="17">
        <v>0</v>
      </c>
      <c r="O173" s="18">
        <v>936</v>
      </c>
      <c r="P173" s="17">
        <v>1.7877216916780356</v>
      </c>
      <c r="Q173" s="17">
        <v>427.2654843110505</v>
      </c>
      <c r="R173" s="17">
        <v>0</v>
      </c>
      <c r="S173" s="17">
        <v>506.94679399727147</v>
      </c>
      <c r="T173" s="17">
        <v>0</v>
      </c>
      <c r="U173" s="18">
        <v>936</v>
      </c>
      <c r="V173" s="17">
        <v>1.7877216916780356</v>
      </c>
      <c r="W173" s="17">
        <v>427.2654843110505</v>
      </c>
      <c r="X173" s="17">
        <v>0</v>
      </c>
      <c r="Y173" s="17">
        <v>506.94679399727147</v>
      </c>
      <c r="Z173" s="17">
        <v>0</v>
      </c>
      <c r="AA173" s="18">
        <v>936</v>
      </c>
      <c r="AB173" s="17">
        <v>1.7877216916780356</v>
      </c>
      <c r="AC173" s="17">
        <v>427.2654843110505</v>
      </c>
      <c r="AD173" s="17">
        <v>0</v>
      </c>
      <c r="AE173" s="17">
        <v>506.94679399727147</v>
      </c>
      <c r="AF173" s="17">
        <v>0</v>
      </c>
      <c r="AG173" s="18">
        <v>936</v>
      </c>
      <c r="AH173" s="17">
        <v>1.7877216916780356</v>
      </c>
      <c r="AI173" s="17">
        <v>427.2654843110505</v>
      </c>
      <c r="AJ173" s="17">
        <v>0</v>
      </c>
      <c r="AK173" s="17">
        <v>506.94679399727147</v>
      </c>
      <c r="AL173" s="17">
        <v>0</v>
      </c>
      <c r="AN173" s="340"/>
    </row>
    <row r="174" spans="1:40" ht="25.5" outlineLevel="2" x14ac:dyDescent="0.2">
      <c r="A174" s="11" t="s">
        <v>27</v>
      </c>
      <c r="B174" s="12">
        <v>504201</v>
      </c>
      <c r="C174" s="12">
        <v>420101</v>
      </c>
      <c r="D174" s="13" t="s">
        <v>110</v>
      </c>
      <c r="E174" s="13">
        <v>1</v>
      </c>
      <c r="F174" s="13" t="s">
        <v>22</v>
      </c>
      <c r="G174" s="14">
        <v>22</v>
      </c>
      <c r="H174" s="15" t="s">
        <v>25</v>
      </c>
      <c r="I174" s="16">
        <v>0</v>
      </c>
      <c r="J174" s="17">
        <v>0</v>
      </c>
      <c r="K174" s="17">
        <v>0</v>
      </c>
      <c r="L174" s="17">
        <v>0</v>
      </c>
      <c r="M174" s="17">
        <v>0</v>
      </c>
      <c r="N174" s="17">
        <v>0</v>
      </c>
      <c r="O174" s="18">
        <v>0</v>
      </c>
      <c r="P174" s="17">
        <v>0</v>
      </c>
      <c r="Q174" s="17">
        <v>0</v>
      </c>
      <c r="R174" s="17">
        <v>0</v>
      </c>
      <c r="S174" s="17">
        <v>0</v>
      </c>
      <c r="T174" s="17">
        <v>0</v>
      </c>
      <c r="U174" s="18">
        <v>0</v>
      </c>
      <c r="V174" s="17">
        <v>0</v>
      </c>
      <c r="W174" s="17">
        <v>0</v>
      </c>
      <c r="X174" s="17">
        <v>0</v>
      </c>
      <c r="Y174" s="17">
        <v>0</v>
      </c>
      <c r="Z174" s="17">
        <v>0</v>
      </c>
      <c r="AA174" s="18">
        <v>0</v>
      </c>
      <c r="AB174" s="17">
        <v>0</v>
      </c>
      <c r="AC174" s="17">
        <v>0</v>
      </c>
      <c r="AD174" s="17">
        <v>0</v>
      </c>
      <c r="AE174" s="17">
        <v>0</v>
      </c>
      <c r="AF174" s="17">
        <v>0</v>
      </c>
      <c r="AG174" s="18">
        <v>0</v>
      </c>
      <c r="AH174" s="17">
        <v>0</v>
      </c>
      <c r="AI174" s="17">
        <v>0</v>
      </c>
      <c r="AJ174" s="17">
        <v>0</v>
      </c>
      <c r="AK174" s="17">
        <v>0</v>
      </c>
      <c r="AL174" s="17">
        <v>0</v>
      </c>
      <c r="AN174" s="340"/>
    </row>
    <row r="175" spans="1:40" ht="25.5" outlineLevel="2" x14ac:dyDescent="0.2">
      <c r="A175" s="11" t="s">
        <v>27</v>
      </c>
      <c r="B175" s="12">
        <v>504403</v>
      </c>
      <c r="C175" s="12">
        <v>440101</v>
      </c>
      <c r="D175" s="13" t="s">
        <v>111</v>
      </c>
      <c r="E175" s="13">
        <v>1</v>
      </c>
      <c r="F175" s="13" t="s">
        <v>22</v>
      </c>
      <c r="G175" s="14" t="s">
        <v>23</v>
      </c>
      <c r="H175" s="15" t="s">
        <v>24</v>
      </c>
      <c r="I175" s="16">
        <v>8969</v>
      </c>
      <c r="J175" s="17">
        <v>421.72367185053747</v>
      </c>
      <c r="K175" s="17">
        <v>3633.0956058866504</v>
      </c>
      <c r="L175" s="17">
        <v>915.9969209894582</v>
      </c>
      <c r="M175" s="17">
        <v>3998.1838012733538</v>
      </c>
      <c r="N175" s="17">
        <v>0</v>
      </c>
      <c r="O175" s="18">
        <v>2242</v>
      </c>
      <c r="P175" s="17">
        <v>105.4191629266256</v>
      </c>
      <c r="Q175" s="17">
        <v>908.1726333368124</v>
      </c>
      <c r="R175" s="17">
        <v>228.97369794384718</v>
      </c>
      <c r="S175" s="17">
        <v>999.43450579271473</v>
      </c>
      <c r="T175" s="17">
        <v>0</v>
      </c>
      <c r="U175" s="18">
        <v>2243</v>
      </c>
      <c r="V175" s="17">
        <v>105.46618307066068</v>
      </c>
      <c r="W175" s="17">
        <v>908.57770587621337</v>
      </c>
      <c r="X175" s="17">
        <v>229.07582715791671</v>
      </c>
      <c r="Y175" s="17">
        <v>999.88028389520923</v>
      </c>
      <c r="Z175" s="17">
        <v>0</v>
      </c>
      <c r="AA175" s="18">
        <v>2242</v>
      </c>
      <c r="AB175" s="17">
        <v>105.4191629266256</v>
      </c>
      <c r="AC175" s="17">
        <v>908.1726333368124</v>
      </c>
      <c r="AD175" s="17">
        <v>228.97369794384718</v>
      </c>
      <c r="AE175" s="17">
        <v>999.43450579271473</v>
      </c>
      <c r="AF175" s="17">
        <v>0</v>
      </c>
      <c r="AG175" s="18">
        <v>2242</v>
      </c>
      <c r="AH175" s="17">
        <v>105.4191629266256</v>
      </c>
      <c r="AI175" s="17">
        <v>908.1726333368124</v>
      </c>
      <c r="AJ175" s="17">
        <v>228.97369794384718</v>
      </c>
      <c r="AK175" s="17">
        <v>999.43450579271473</v>
      </c>
      <c r="AL175" s="17">
        <v>0</v>
      </c>
      <c r="AN175" s="340"/>
    </row>
    <row r="176" spans="1:40" ht="25.5" outlineLevel="2" x14ac:dyDescent="0.2">
      <c r="A176" s="11" t="s">
        <v>27</v>
      </c>
      <c r="B176" s="12">
        <v>504403</v>
      </c>
      <c r="C176" s="12">
        <v>440101</v>
      </c>
      <c r="D176" s="13" t="s">
        <v>111</v>
      </c>
      <c r="E176" s="13">
        <v>1</v>
      </c>
      <c r="F176" s="13" t="s">
        <v>22</v>
      </c>
      <c r="G176" s="14">
        <v>22</v>
      </c>
      <c r="H176" s="15" t="s">
        <v>25</v>
      </c>
      <c r="I176" s="16">
        <v>0</v>
      </c>
      <c r="J176" s="17">
        <v>0</v>
      </c>
      <c r="K176" s="17">
        <v>0</v>
      </c>
      <c r="L176" s="17">
        <v>0</v>
      </c>
      <c r="M176" s="17">
        <v>0</v>
      </c>
      <c r="N176" s="17">
        <v>0</v>
      </c>
      <c r="O176" s="18">
        <v>0</v>
      </c>
      <c r="P176" s="17">
        <v>0</v>
      </c>
      <c r="Q176" s="17">
        <v>0</v>
      </c>
      <c r="R176" s="17">
        <v>0</v>
      </c>
      <c r="S176" s="17">
        <v>0</v>
      </c>
      <c r="T176" s="17">
        <v>0</v>
      </c>
      <c r="U176" s="18">
        <v>0</v>
      </c>
      <c r="V176" s="17">
        <v>0</v>
      </c>
      <c r="W176" s="17">
        <v>0</v>
      </c>
      <c r="X176" s="17">
        <v>0</v>
      </c>
      <c r="Y176" s="17">
        <v>0</v>
      </c>
      <c r="Z176" s="17">
        <v>0</v>
      </c>
      <c r="AA176" s="18">
        <v>0</v>
      </c>
      <c r="AB176" s="17">
        <v>0</v>
      </c>
      <c r="AC176" s="17">
        <v>0</v>
      </c>
      <c r="AD176" s="17">
        <v>0</v>
      </c>
      <c r="AE176" s="17">
        <v>0</v>
      </c>
      <c r="AF176" s="17">
        <v>0</v>
      </c>
      <c r="AG176" s="18">
        <v>0</v>
      </c>
      <c r="AH176" s="17">
        <v>0</v>
      </c>
      <c r="AI176" s="17">
        <v>0</v>
      </c>
      <c r="AJ176" s="17">
        <v>0</v>
      </c>
      <c r="AK176" s="17">
        <v>0</v>
      </c>
      <c r="AL176" s="17">
        <v>0</v>
      </c>
      <c r="AN176" s="340"/>
    </row>
    <row r="177" spans="1:40" ht="25.5" outlineLevel="2" x14ac:dyDescent="0.2">
      <c r="A177" s="11" t="s">
        <v>27</v>
      </c>
      <c r="B177" s="12">
        <v>504404</v>
      </c>
      <c r="C177" s="12">
        <v>440103</v>
      </c>
      <c r="D177" s="13" t="s">
        <v>112</v>
      </c>
      <c r="E177" s="13">
        <v>1</v>
      </c>
      <c r="F177" s="13" t="s">
        <v>22</v>
      </c>
      <c r="G177" s="14" t="s">
        <v>23</v>
      </c>
      <c r="H177" s="15" t="s">
        <v>24</v>
      </c>
      <c r="I177" s="16">
        <v>4267</v>
      </c>
      <c r="J177" s="17">
        <v>156.17543121581824</v>
      </c>
      <c r="K177" s="17">
        <v>1700.8761043331933</v>
      </c>
      <c r="L177" s="17">
        <v>420.0580563735802</v>
      </c>
      <c r="M177" s="17">
        <v>1989.8904080774084</v>
      </c>
      <c r="N177" s="17">
        <v>0</v>
      </c>
      <c r="O177" s="18">
        <v>1067</v>
      </c>
      <c r="P177" s="17">
        <v>39.053007993268821</v>
      </c>
      <c r="Q177" s="17">
        <v>425.3186790071519</v>
      </c>
      <c r="R177" s="17">
        <v>105.03912494741272</v>
      </c>
      <c r="S177" s="17">
        <v>497.58918805216661</v>
      </c>
      <c r="T177" s="17">
        <v>0</v>
      </c>
      <c r="U177" s="18">
        <v>1067</v>
      </c>
      <c r="V177" s="17">
        <v>39.053007993268821</v>
      </c>
      <c r="W177" s="17">
        <v>425.3186790071519</v>
      </c>
      <c r="X177" s="17">
        <v>105.03912494741272</v>
      </c>
      <c r="Y177" s="17">
        <v>497.58918805216661</v>
      </c>
      <c r="Z177" s="17">
        <v>0</v>
      </c>
      <c r="AA177" s="18">
        <v>1067</v>
      </c>
      <c r="AB177" s="17">
        <v>39.053007993268821</v>
      </c>
      <c r="AC177" s="17">
        <v>425.3186790071519</v>
      </c>
      <c r="AD177" s="17">
        <v>105.03912494741272</v>
      </c>
      <c r="AE177" s="17">
        <v>497.58918805216661</v>
      </c>
      <c r="AF177" s="17">
        <v>0</v>
      </c>
      <c r="AG177" s="18">
        <v>1066</v>
      </c>
      <c r="AH177" s="17">
        <v>39.016407236011773</v>
      </c>
      <c r="AI177" s="17">
        <v>424.92006731173751</v>
      </c>
      <c r="AJ177" s="17">
        <v>104.94068153134204</v>
      </c>
      <c r="AK177" s="17">
        <v>497.12284392090874</v>
      </c>
      <c r="AL177" s="17">
        <v>0</v>
      </c>
      <c r="AN177" s="340"/>
    </row>
    <row r="178" spans="1:40" ht="25.5" outlineLevel="2" x14ac:dyDescent="0.2">
      <c r="A178" s="11" t="s">
        <v>27</v>
      </c>
      <c r="B178" s="12">
        <v>504404</v>
      </c>
      <c r="C178" s="12">
        <v>440103</v>
      </c>
      <c r="D178" s="13" t="s">
        <v>112</v>
      </c>
      <c r="E178" s="13">
        <v>1</v>
      </c>
      <c r="F178" s="13" t="s">
        <v>22</v>
      </c>
      <c r="G178" s="14">
        <v>22</v>
      </c>
      <c r="H178" s="15" t="s">
        <v>25</v>
      </c>
      <c r="I178" s="16">
        <v>0</v>
      </c>
      <c r="J178" s="17">
        <v>0</v>
      </c>
      <c r="K178" s="17">
        <v>0</v>
      </c>
      <c r="L178" s="17">
        <v>0</v>
      </c>
      <c r="M178" s="17">
        <v>0</v>
      </c>
      <c r="N178" s="17">
        <v>0</v>
      </c>
      <c r="O178" s="18">
        <v>0</v>
      </c>
      <c r="P178" s="17">
        <v>0</v>
      </c>
      <c r="Q178" s="17">
        <v>0</v>
      </c>
      <c r="R178" s="17">
        <v>0</v>
      </c>
      <c r="S178" s="17">
        <v>0</v>
      </c>
      <c r="T178" s="17">
        <v>0</v>
      </c>
      <c r="U178" s="18">
        <v>0</v>
      </c>
      <c r="V178" s="17">
        <v>0</v>
      </c>
      <c r="W178" s="17">
        <v>0</v>
      </c>
      <c r="X178" s="17">
        <v>0</v>
      </c>
      <c r="Y178" s="17">
        <v>0</v>
      </c>
      <c r="Z178" s="17">
        <v>0</v>
      </c>
      <c r="AA178" s="18">
        <v>0</v>
      </c>
      <c r="AB178" s="17">
        <v>0</v>
      </c>
      <c r="AC178" s="17">
        <v>0</v>
      </c>
      <c r="AD178" s="17">
        <v>0</v>
      </c>
      <c r="AE178" s="17">
        <v>0</v>
      </c>
      <c r="AF178" s="17">
        <v>0</v>
      </c>
      <c r="AG178" s="18">
        <v>0</v>
      </c>
      <c r="AH178" s="17">
        <v>0</v>
      </c>
      <c r="AI178" s="17">
        <v>0</v>
      </c>
      <c r="AJ178" s="17">
        <v>0</v>
      </c>
      <c r="AK178" s="17">
        <v>0</v>
      </c>
      <c r="AL178" s="17">
        <v>0</v>
      </c>
      <c r="AN178" s="340"/>
    </row>
    <row r="179" spans="1:40" ht="25.5" outlineLevel="2" x14ac:dyDescent="0.2">
      <c r="A179" s="11" t="s">
        <v>27</v>
      </c>
      <c r="B179" s="12">
        <v>504408</v>
      </c>
      <c r="C179" s="12">
        <v>440501</v>
      </c>
      <c r="D179" s="13" t="s">
        <v>113</v>
      </c>
      <c r="E179" s="13">
        <v>1</v>
      </c>
      <c r="F179" s="13" t="s">
        <v>22</v>
      </c>
      <c r="G179" s="14" t="s">
        <v>23</v>
      </c>
      <c r="H179" s="15" t="s">
        <v>24</v>
      </c>
      <c r="I179" s="16">
        <v>7089.9999999999991</v>
      </c>
      <c r="J179" s="17">
        <v>772.65688300613976</v>
      </c>
      <c r="K179" s="17">
        <v>5465.8892052838946</v>
      </c>
      <c r="L179" s="17">
        <v>0.86274032611340945</v>
      </c>
      <c r="M179" s="17">
        <v>850.59117138385136</v>
      </c>
      <c r="N179" s="17">
        <v>0</v>
      </c>
      <c r="O179" s="18">
        <v>1772.9999999999998</v>
      </c>
      <c r="P179" s="17">
        <v>193.21870995343946</v>
      </c>
      <c r="Q179" s="17">
        <v>1366.857766003998</v>
      </c>
      <c r="R179" s="17">
        <v>0.21574592358238012</v>
      </c>
      <c r="S179" s="17">
        <v>212.70777811898006</v>
      </c>
      <c r="T179" s="17">
        <v>0</v>
      </c>
      <c r="U179" s="18">
        <v>1772</v>
      </c>
      <c r="V179" s="17">
        <v>193.10973154963042</v>
      </c>
      <c r="W179" s="17">
        <v>1366.0868366379495</v>
      </c>
      <c r="X179" s="17">
        <v>0.21562423947432463</v>
      </c>
      <c r="Y179" s="17">
        <v>212.58780757294568</v>
      </c>
      <c r="Z179" s="17">
        <v>0</v>
      </c>
      <c r="AA179" s="18">
        <v>1772.9999999999998</v>
      </c>
      <c r="AB179" s="17">
        <v>193.21870995343946</v>
      </c>
      <c r="AC179" s="17">
        <v>1366.857766003998</v>
      </c>
      <c r="AD179" s="17">
        <v>0.21574592358238012</v>
      </c>
      <c r="AE179" s="17">
        <v>212.70777811898006</v>
      </c>
      <c r="AF179" s="17">
        <v>0</v>
      </c>
      <c r="AG179" s="18">
        <v>1772</v>
      </c>
      <c r="AH179" s="17">
        <v>193.10973154963042</v>
      </c>
      <c r="AI179" s="17">
        <v>1366.0868366379495</v>
      </c>
      <c r="AJ179" s="17">
        <v>0.21562423947432463</v>
      </c>
      <c r="AK179" s="17">
        <v>212.58780757294568</v>
      </c>
      <c r="AL179" s="17">
        <v>0</v>
      </c>
      <c r="AN179" s="340"/>
    </row>
    <row r="180" spans="1:40" ht="25.5" outlineLevel="2" x14ac:dyDescent="0.2">
      <c r="A180" s="11" t="s">
        <v>27</v>
      </c>
      <c r="B180" s="12">
        <v>504408</v>
      </c>
      <c r="C180" s="12">
        <v>440501</v>
      </c>
      <c r="D180" s="13" t="s">
        <v>113</v>
      </c>
      <c r="E180" s="13">
        <v>1</v>
      </c>
      <c r="F180" s="13" t="s">
        <v>22</v>
      </c>
      <c r="G180" s="14">
        <v>22</v>
      </c>
      <c r="H180" s="15" t="s">
        <v>25</v>
      </c>
      <c r="I180" s="16">
        <v>1928.9999999999998</v>
      </c>
      <c r="J180" s="17">
        <v>210.21934094765072</v>
      </c>
      <c r="K180" s="17">
        <v>1487.1227471075647</v>
      </c>
      <c r="L180" s="17">
        <v>0.23472864443903629</v>
      </c>
      <c r="M180" s="17">
        <v>231.42318330034547</v>
      </c>
      <c r="N180" s="17">
        <v>0</v>
      </c>
      <c r="O180" s="18">
        <v>482</v>
      </c>
      <c r="P180" s="17">
        <v>52.527590635960422</v>
      </c>
      <c r="Q180" s="17">
        <v>371.58795443537906</v>
      </c>
      <c r="R180" s="17">
        <v>5.8651740082745193E-2</v>
      </c>
      <c r="S180" s="17">
        <v>57.825803188577773</v>
      </c>
      <c r="T180" s="17">
        <v>0</v>
      </c>
      <c r="U180" s="18">
        <v>483</v>
      </c>
      <c r="V180" s="17">
        <v>52.636569039769462</v>
      </c>
      <c r="W180" s="17">
        <v>372.35888380142757</v>
      </c>
      <c r="X180" s="17">
        <v>5.8773424190800679E-2</v>
      </c>
      <c r="Y180" s="17">
        <v>57.945773734612168</v>
      </c>
      <c r="Z180" s="17">
        <v>0</v>
      </c>
      <c r="AA180" s="18">
        <v>482</v>
      </c>
      <c r="AB180" s="17">
        <v>52.527590635960422</v>
      </c>
      <c r="AC180" s="17">
        <v>371.58795443537906</v>
      </c>
      <c r="AD180" s="17">
        <v>5.8651740082745193E-2</v>
      </c>
      <c r="AE180" s="17">
        <v>57.825803188577773</v>
      </c>
      <c r="AF180" s="17">
        <v>0</v>
      </c>
      <c r="AG180" s="18">
        <v>482</v>
      </c>
      <c r="AH180" s="17">
        <v>52.527590635960422</v>
      </c>
      <c r="AI180" s="17">
        <v>371.58795443537906</v>
      </c>
      <c r="AJ180" s="17">
        <v>5.8651740082745193E-2</v>
      </c>
      <c r="AK180" s="17">
        <v>57.825803188577773</v>
      </c>
      <c r="AL180" s="17">
        <v>0</v>
      </c>
      <c r="AN180" s="340"/>
    </row>
    <row r="181" spans="1:40" ht="25.5" outlineLevel="2" x14ac:dyDescent="0.2">
      <c r="A181" s="11" t="s">
        <v>27</v>
      </c>
      <c r="B181" s="12">
        <v>504507</v>
      </c>
      <c r="C181" s="12">
        <v>450701</v>
      </c>
      <c r="D181" s="13" t="s">
        <v>114</v>
      </c>
      <c r="E181" s="13">
        <v>1</v>
      </c>
      <c r="F181" s="13" t="s">
        <v>22</v>
      </c>
      <c r="G181" s="14" t="s">
        <v>23</v>
      </c>
      <c r="H181" s="15" t="s">
        <v>24</v>
      </c>
      <c r="I181" s="16">
        <v>17679.999999999996</v>
      </c>
      <c r="J181" s="17">
        <v>1926.7381793439424</v>
      </c>
      <c r="K181" s="17">
        <v>13630.031191737555</v>
      </c>
      <c r="L181" s="17">
        <v>2.1513750304210268</v>
      </c>
      <c r="M181" s="17">
        <v>2121.079253888081</v>
      </c>
      <c r="N181" s="17">
        <v>0</v>
      </c>
      <c r="O181" s="18">
        <v>4419.9999999999991</v>
      </c>
      <c r="P181" s="17">
        <v>481.68454483598561</v>
      </c>
      <c r="Q181" s="17">
        <v>3407.5077979343887</v>
      </c>
      <c r="R181" s="17">
        <v>0.53784375760525671</v>
      </c>
      <c r="S181" s="17">
        <v>530.26981347202025</v>
      </c>
      <c r="T181" s="17">
        <v>0</v>
      </c>
      <c r="U181" s="18">
        <v>4419.9999999999991</v>
      </c>
      <c r="V181" s="17">
        <v>481.68454483598561</v>
      </c>
      <c r="W181" s="17">
        <v>3407.5077979343887</v>
      </c>
      <c r="X181" s="17">
        <v>0.53784375760525671</v>
      </c>
      <c r="Y181" s="17">
        <v>530.26981347202025</v>
      </c>
      <c r="Z181" s="17">
        <v>0</v>
      </c>
      <c r="AA181" s="18">
        <v>4419.9999999999991</v>
      </c>
      <c r="AB181" s="17">
        <v>481.68454483598561</v>
      </c>
      <c r="AC181" s="17">
        <v>3407.5077979343887</v>
      </c>
      <c r="AD181" s="17">
        <v>0.53784375760525671</v>
      </c>
      <c r="AE181" s="17">
        <v>530.26981347202025</v>
      </c>
      <c r="AF181" s="17">
        <v>0</v>
      </c>
      <c r="AG181" s="18">
        <v>4419.9999999999991</v>
      </c>
      <c r="AH181" s="17">
        <v>481.68454483598561</v>
      </c>
      <c r="AI181" s="17">
        <v>3407.5077979343887</v>
      </c>
      <c r="AJ181" s="17">
        <v>0.53784375760525671</v>
      </c>
      <c r="AK181" s="17">
        <v>530.26981347202025</v>
      </c>
      <c r="AL181" s="17">
        <v>0</v>
      </c>
      <c r="AN181" s="340"/>
    </row>
    <row r="182" spans="1:40" ht="25.5" outlineLevel="2" x14ac:dyDescent="0.2">
      <c r="A182" s="11" t="s">
        <v>27</v>
      </c>
      <c r="B182" s="12">
        <v>504507</v>
      </c>
      <c r="C182" s="12">
        <v>450701</v>
      </c>
      <c r="D182" s="13" t="s">
        <v>114</v>
      </c>
      <c r="E182" s="13">
        <v>1</v>
      </c>
      <c r="F182" s="13" t="s">
        <v>22</v>
      </c>
      <c r="G182" s="14">
        <v>22</v>
      </c>
      <c r="H182" s="15" t="s">
        <v>25</v>
      </c>
      <c r="I182" s="16">
        <v>1453</v>
      </c>
      <c r="J182" s="17">
        <v>158.34562073454458</v>
      </c>
      <c r="K182" s="17">
        <v>1120.1603688684766</v>
      </c>
      <c r="L182" s="17">
        <v>0.17680700900462398</v>
      </c>
      <c r="M182" s="17">
        <v>174.31720338797408</v>
      </c>
      <c r="N182" s="17">
        <v>0</v>
      </c>
      <c r="O182" s="18">
        <v>363</v>
      </c>
      <c r="P182" s="17">
        <v>39.559160582683887</v>
      </c>
      <c r="Q182" s="17">
        <v>279.84735987560703</v>
      </c>
      <c r="R182" s="17">
        <v>4.4171331224142123E-2</v>
      </c>
      <c r="S182" s="17">
        <v>43.549308210484924</v>
      </c>
      <c r="T182" s="17">
        <v>0</v>
      </c>
      <c r="U182" s="18">
        <v>363.99999999999994</v>
      </c>
      <c r="V182" s="17">
        <v>39.668138986492927</v>
      </c>
      <c r="W182" s="17">
        <v>280.61828924165553</v>
      </c>
      <c r="X182" s="17">
        <v>4.4293015332197615E-2</v>
      </c>
      <c r="Y182" s="17">
        <v>43.669278756519311</v>
      </c>
      <c r="Z182" s="17">
        <v>0</v>
      </c>
      <c r="AA182" s="18">
        <v>363</v>
      </c>
      <c r="AB182" s="17">
        <v>39.559160582683887</v>
      </c>
      <c r="AC182" s="17">
        <v>279.84735987560703</v>
      </c>
      <c r="AD182" s="17">
        <v>4.4171331224142123E-2</v>
      </c>
      <c r="AE182" s="17">
        <v>43.549308210484924</v>
      </c>
      <c r="AF182" s="17">
        <v>0</v>
      </c>
      <c r="AG182" s="18">
        <v>363</v>
      </c>
      <c r="AH182" s="17">
        <v>39.559160582683887</v>
      </c>
      <c r="AI182" s="17">
        <v>279.84735987560703</v>
      </c>
      <c r="AJ182" s="17">
        <v>4.4171331224142123E-2</v>
      </c>
      <c r="AK182" s="17">
        <v>43.549308210484924</v>
      </c>
      <c r="AL182" s="17">
        <v>0</v>
      </c>
      <c r="AN182" s="340"/>
    </row>
    <row r="183" spans="1:40" ht="25.5" outlineLevel="2" x14ac:dyDescent="0.2">
      <c r="A183" s="11" t="s">
        <v>27</v>
      </c>
      <c r="B183" s="12">
        <v>504615</v>
      </c>
      <c r="C183" s="12">
        <v>461501</v>
      </c>
      <c r="D183" s="13" t="s">
        <v>115</v>
      </c>
      <c r="E183" s="13">
        <v>1</v>
      </c>
      <c r="F183" s="13" t="s">
        <v>22</v>
      </c>
      <c r="G183" s="14" t="s">
        <v>23</v>
      </c>
      <c r="H183" s="15" t="s">
        <v>24</v>
      </c>
      <c r="I183" s="16">
        <v>15519.000000000002</v>
      </c>
      <c r="J183" s="17">
        <v>1009.74569918899</v>
      </c>
      <c r="K183" s="17">
        <v>7707.0580609486369</v>
      </c>
      <c r="L183" s="17">
        <v>26.697714426148927</v>
      </c>
      <c r="M183" s="17">
        <v>6748.8008110100764</v>
      </c>
      <c r="N183" s="17">
        <v>26.697714426148927</v>
      </c>
      <c r="O183" s="18">
        <v>3880.0000000000005</v>
      </c>
      <c r="P183" s="17">
        <v>252.45269107888919</v>
      </c>
      <c r="Q183" s="17">
        <v>1926.8886704349964</v>
      </c>
      <c r="R183" s="17">
        <v>6.6748586876382401</v>
      </c>
      <c r="S183" s="17">
        <v>1687.3089211108381</v>
      </c>
      <c r="T183" s="17">
        <v>6.6748586876382401</v>
      </c>
      <c r="U183" s="18">
        <v>3880.0000000000005</v>
      </c>
      <c r="V183" s="17">
        <v>252.45269107888919</v>
      </c>
      <c r="W183" s="17">
        <v>1926.8886704349964</v>
      </c>
      <c r="X183" s="17">
        <v>6.6748586876382401</v>
      </c>
      <c r="Y183" s="17">
        <v>1687.3089211108381</v>
      </c>
      <c r="Z183" s="17">
        <v>6.6748586876382401</v>
      </c>
      <c r="AA183" s="18">
        <v>3880.0000000000005</v>
      </c>
      <c r="AB183" s="17">
        <v>252.45269107888919</v>
      </c>
      <c r="AC183" s="17">
        <v>1926.8886704349964</v>
      </c>
      <c r="AD183" s="17">
        <v>6.6748586876382401</v>
      </c>
      <c r="AE183" s="17">
        <v>1687.3089211108381</v>
      </c>
      <c r="AF183" s="17">
        <v>6.6748586876382401</v>
      </c>
      <c r="AG183" s="18">
        <v>3879</v>
      </c>
      <c r="AH183" s="17">
        <v>252.38762595232245</v>
      </c>
      <c r="AI183" s="17">
        <v>1926.3920496436472</v>
      </c>
      <c r="AJ183" s="17">
        <v>6.6731383632342096</v>
      </c>
      <c r="AK183" s="17">
        <v>1686.8740476775622</v>
      </c>
      <c r="AL183" s="17">
        <v>6.6731383632342096</v>
      </c>
      <c r="AN183" s="340"/>
    </row>
    <row r="184" spans="1:40" ht="25.5" outlineLevel="2" x14ac:dyDescent="0.2">
      <c r="A184" s="11" t="s">
        <v>27</v>
      </c>
      <c r="B184" s="12">
        <v>504615</v>
      </c>
      <c r="C184" s="12">
        <v>461501</v>
      </c>
      <c r="D184" s="13" t="s">
        <v>115</v>
      </c>
      <c r="E184" s="13">
        <v>1</v>
      </c>
      <c r="F184" s="13" t="s">
        <v>22</v>
      </c>
      <c r="G184" s="14">
        <v>22</v>
      </c>
      <c r="H184" s="15" t="s">
        <v>25</v>
      </c>
      <c r="I184" s="16">
        <v>0</v>
      </c>
      <c r="J184" s="17">
        <v>0</v>
      </c>
      <c r="K184" s="17">
        <v>0</v>
      </c>
      <c r="L184" s="17">
        <v>0</v>
      </c>
      <c r="M184" s="17">
        <v>0</v>
      </c>
      <c r="N184" s="17">
        <v>0</v>
      </c>
      <c r="O184" s="18">
        <v>0</v>
      </c>
      <c r="P184" s="17">
        <v>0</v>
      </c>
      <c r="Q184" s="17">
        <v>0</v>
      </c>
      <c r="R184" s="17">
        <v>0</v>
      </c>
      <c r="S184" s="17">
        <v>0</v>
      </c>
      <c r="T184" s="17">
        <v>0</v>
      </c>
      <c r="U184" s="18">
        <v>0</v>
      </c>
      <c r="V184" s="17">
        <v>0</v>
      </c>
      <c r="W184" s="17">
        <v>0</v>
      </c>
      <c r="X184" s="17">
        <v>0</v>
      </c>
      <c r="Y184" s="17">
        <v>0</v>
      </c>
      <c r="Z184" s="17">
        <v>0</v>
      </c>
      <c r="AA184" s="18">
        <v>0</v>
      </c>
      <c r="AB184" s="17">
        <v>0</v>
      </c>
      <c r="AC184" s="17">
        <v>0</v>
      </c>
      <c r="AD184" s="17">
        <v>0</v>
      </c>
      <c r="AE184" s="17">
        <v>0</v>
      </c>
      <c r="AF184" s="17">
        <v>0</v>
      </c>
      <c r="AG184" s="18">
        <v>0</v>
      </c>
      <c r="AH184" s="17">
        <v>0</v>
      </c>
      <c r="AI184" s="17">
        <v>0</v>
      </c>
      <c r="AJ184" s="17">
        <v>0</v>
      </c>
      <c r="AK184" s="17">
        <v>0</v>
      </c>
      <c r="AL184" s="17">
        <v>0</v>
      </c>
      <c r="AN184" s="340"/>
    </row>
    <row r="185" spans="1:40" ht="25.5" outlineLevel="2" x14ac:dyDescent="0.2">
      <c r="A185" s="11" t="s">
        <v>27</v>
      </c>
      <c r="B185" s="12">
        <v>504701</v>
      </c>
      <c r="C185" s="12">
        <v>470101</v>
      </c>
      <c r="D185" s="13" t="s">
        <v>116</v>
      </c>
      <c r="E185" s="13">
        <v>1</v>
      </c>
      <c r="F185" s="13" t="s">
        <v>22</v>
      </c>
      <c r="G185" s="14" t="s">
        <v>23</v>
      </c>
      <c r="H185" s="15" t="s">
        <v>24</v>
      </c>
      <c r="I185" s="16">
        <v>7468</v>
      </c>
      <c r="J185" s="17">
        <v>6635.8338815789475</v>
      </c>
      <c r="K185" s="17">
        <v>423.75986842105266</v>
      </c>
      <c r="L185" s="17">
        <v>0</v>
      </c>
      <c r="M185" s="17">
        <v>408.40625</v>
      </c>
      <c r="N185" s="17">
        <v>0</v>
      </c>
      <c r="O185" s="18">
        <v>1867</v>
      </c>
      <c r="P185" s="17">
        <v>1658.9584703947369</v>
      </c>
      <c r="Q185" s="17">
        <v>105.93996710526316</v>
      </c>
      <c r="R185" s="17">
        <v>0</v>
      </c>
      <c r="S185" s="17">
        <v>102.1015625</v>
      </c>
      <c r="T185" s="17">
        <v>0</v>
      </c>
      <c r="U185" s="18">
        <v>1867</v>
      </c>
      <c r="V185" s="17">
        <v>1658.9584703947369</v>
      </c>
      <c r="W185" s="17">
        <v>105.93996710526316</v>
      </c>
      <c r="X185" s="17">
        <v>0</v>
      </c>
      <c r="Y185" s="17">
        <v>102.1015625</v>
      </c>
      <c r="Z185" s="17">
        <v>0</v>
      </c>
      <c r="AA185" s="18">
        <v>1867</v>
      </c>
      <c r="AB185" s="17">
        <v>1658.9584703947369</v>
      </c>
      <c r="AC185" s="17">
        <v>105.93996710526316</v>
      </c>
      <c r="AD185" s="17">
        <v>0</v>
      </c>
      <c r="AE185" s="17">
        <v>102.1015625</v>
      </c>
      <c r="AF185" s="17">
        <v>0</v>
      </c>
      <c r="AG185" s="18">
        <v>1867</v>
      </c>
      <c r="AH185" s="17">
        <v>1658.9584703947369</v>
      </c>
      <c r="AI185" s="17">
        <v>105.93996710526316</v>
      </c>
      <c r="AJ185" s="17">
        <v>0</v>
      </c>
      <c r="AK185" s="17">
        <v>102.1015625</v>
      </c>
      <c r="AL185" s="17">
        <v>0</v>
      </c>
      <c r="AN185" s="340"/>
    </row>
    <row r="186" spans="1:40" ht="25.5" outlineLevel="2" x14ac:dyDescent="0.2">
      <c r="A186" s="11" t="s">
        <v>27</v>
      </c>
      <c r="B186" s="12">
        <v>504701</v>
      </c>
      <c r="C186" s="12">
        <v>470101</v>
      </c>
      <c r="D186" s="13" t="s">
        <v>116</v>
      </c>
      <c r="E186" s="13">
        <v>1</v>
      </c>
      <c r="F186" s="13" t="s">
        <v>22</v>
      </c>
      <c r="G186" s="14">
        <v>22</v>
      </c>
      <c r="H186" s="15" t="s">
        <v>25</v>
      </c>
      <c r="I186" s="16">
        <v>0</v>
      </c>
      <c r="J186" s="17">
        <v>0</v>
      </c>
      <c r="K186" s="17">
        <v>0</v>
      </c>
      <c r="L186" s="17">
        <v>0</v>
      </c>
      <c r="M186" s="17">
        <v>0</v>
      </c>
      <c r="N186" s="17">
        <v>0</v>
      </c>
      <c r="O186" s="18">
        <v>0</v>
      </c>
      <c r="P186" s="17">
        <v>0</v>
      </c>
      <c r="Q186" s="17">
        <v>0</v>
      </c>
      <c r="R186" s="17">
        <v>0</v>
      </c>
      <c r="S186" s="17">
        <v>0</v>
      </c>
      <c r="T186" s="17">
        <v>0</v>
      </c>
      <c r="U186" s="18">
        <v>0</v>
      </c>
      <c r="V186" s="17">
        <v>0</v>
      </c>
      <c r="W186" s="17">
        <v>0</v>
      </c>
      <c r="X186" s="17">
        <v>0</v>
      </c>
      <c r="Y186" s="17">
        <v>0</v>
      </c>
      <c r="Z186" s="17">
        <v>0</v>
      </c>
      <c r="AA186" s="18">
        <v>0</v>
      </c>
      <c r="AB186" s="17">
        <v>0</v>
      </c>
      <c r="AC186" s="17">
        <v>0</v>
      </c>
      <c r="AD186" s="17">
        <v>0</v>
      </c>
      <c r="AE186" s="17">
        <v>0</v>
      </c>
      <c r="AF186" s="17">
        <v>0</v>
      </c>
      <c r="AG186" s="18">
        <v>0</v>
      </c>
      <c r="AH186" s="17">
        <v>0</v>
      </c>
      <c r="AI186" s="17">
        <v>0</v>
      </c>
      <c r="AJ186" s="17">
        <v>0</v>
      </c>
      <c r="AK186" s="17">
        <v>0</v>
      </c>
      <c r="AL186" s="17">
        <v>0</v>
      </c>
      <c r="AN186" s="340"/>
    </row>
    <row r="187" spans="1:40" ht="25.5" outlineLevel="2" x14ac:dyDescent="0.2">
      <c r="A187" s="11" t="s">
        <v>27</v>
      </c>
      <c r="B187" s="12">
        <v>504901</v>
      </c>
      <c r="C187" s="12">
        <v>490101</v>
      </c>
      <c r="D187" s="13" t="s">
        <v>117</v>
      </c>
      <c r="E187" s="13">
        <v>1</v>
      </c>
      <c r="F187" s="13" t="s">
        <v>22</v>
      </c>
      <c r="G187" s="14" t="s">
        <v>23</v>
      </c>
      <c r="H187" s="15" t="s">
        <v>24</v>
      </c>
      <c r="I187" s="16">
        <v>8748</v>
      </c>
      <c r="J187" s="17">
        <v>8104.1472000000003</v>
      </c>
      <c r="K187" s="17">
        <v>13.9968</v>
      </c>
      <c r="L187" s="17">
        <v>0</v>
      </c>
      <c r="M187" s="17">
        <v>629.85599999999999</v>
      </c>
      <c r="N187" s="17">
        <v>0</v>
      </c>
      <c r="O187" s="18">
        <v>2187</v>
      </c>
      <c r="P187" s="17">
        <v>2026.0368000000001</v>
      </c>
      <c r="Q187" s="17">
        <v>3.4992000000000001</v>
      </c>
      <c r="R187" s="17">
        <v>0</v>
      </c>
      <c r="S187" s="17">
        <v>157.464</v>
      </c>
      <c r="T187" s="17">
        <v>0</v>
      </c>
      <c r="U187" s="18">
        <v>2187</v>
      </c>
      <c r="V187" s="17">
        <v>2026.0368000000001</v>
      </c>
      <c r="W187" s="17">
        <v>3.4992000000000001</v>
      </c>
      <c r="X187" s="17">
        <v>0</v>
      </c>
      <c r="Y187" s="17">
        <v>157.464</v>
      </c>
      <c r="Z187" s="17">
        <v>0</v>
      </c>
      <c r="AA187" s="18">
        <v>2187</v>
      </c>
      <c r="AB187" s="17">
        <v>2026.0368000000001</v>
      </c>
      <c r="AC187" s="17">
        <v>3.4992000000000001</v>
      </c>
      <c r="AD187" s="17">
        <v>0</v>
      </c>
      <c r="AE187" s="17">
        <v>157.464</v>
      </c>
      <c r="AF187" s="17">
        <v>0</v>
      </c>
      <c r="AG187" s="18">
        <v>2187</v>
      </c>
      <c r="AH187" s="17">
        <v>2026.0368000000001</v>
      </c>
      <c r="AI187" s="17">
        <v>3.4992000000000001</v>
      </c>
      <c r="AJ187" s="17">
        <v>0</v>
      </c>
      <c r="AK187" s="17">
        <v>157.464</v>
      </c>
      <c r="AL187" s="17">
        <v>0</v>
      </c>
      <c r="AN187" s="340"/>
    </row>
    <row r="188" spans="1:40" ht="25.5" outlineLevel="2" x14ac:dyDescent="0.2">
      <c r="A188" s="11" t="s">
        <v>27</v>
      </c>
      <c r="B188" s="12">
        <v>504901</v>
      </c>
      <c r="C188" s="12">
        <v>490101</v>
      </c>
      <c r="D188" s="13" t="s">
        <v>117</v>
      </c>
      <c r="E188" s="13">
        <v>1</v>
      </c>
      <c r="F188" s="13" t="s">
        <v>22</v>
      </c>
      <c r="G188" s="14">
        <v>22</v>
      </c>
      <c r="H188" s="15" t="s">
        <v>25</v>
      </c>
      <c r="I188" s="16">
        <v>0</v>
      </c>
      <c r="J188" s="17">
        <v>0</v>
      </c>
      <c r="K188" s="17">
        <v>0</v>
      </c>
      <c r="L188" s="17">
        <v>0</v>
      </c>
      <c r="M188" s="17">
        <v>0</v>
      </c>
      <c r="N188" s="17">
        <v>0</v>
      </c>
      <c r="O188" s="18">
        <v>0</v>
      </c>
      <c r="P188" s="17">
        <v>0</v>
      </c>
      <c r="Q188" s="17">
        <v>0</v>
      </c>
      <c r="R188" s="17">
        <v>0</v>
      </c>
      <c r="S188" s="17">
        <v>0</v>
      </c>
      <c r="T188" s="17">
        <v>0</v>
      </c>
      <c r="U188" s="18">
        <v>0</v>
      </c>
      <c r="V188" s="17">
        <v>0</v>
      </c>
      <c r="W188" s="17">
        <v>0</v>
      </c>
      <c r="X188" s="17">
        <v>0</v>
      </c>
      <c r="Y188" s="17">
        <v>0</v>
      </c>
      <c r="Z188" s="17">
        <v>0</v>
      </c>
      <c r="AA188" s="18">
        <v>0</v>
      </c>
      <c r="AB188" s="17">
        <v>0</v>
      </c>
      <c r="AC188" s="17">
        <v>0</v>
      </c>
      <c r="AD188" s="17">
        <v>0</v>
      </c>
      <c r="AE188" s="17">
        <v>0</v>
      </c>
      <c r="AF188" s="17">
        <v>0</v>
      </c>
      <c r="AG188" s="18">
        <v>0</v>
      </c>
      <c r="AH188" s="17">
        <v>0</v>
      </c>
      <c r="AI188" s="17">
        <v>0</v>
      </c>
      <c r="AJ188" s="17">
        <v>0</v>
      </c>
      <c r="AK188" s="17">
        <v>0</v>
      </c>
      <c r="AL188" s="17">
        <v>0</v>
      </c>
      <c r="AN188" s="340"/>
    </row>
    <row r="189" spans="1:40" ht="25.5" outlineLevel="2" x14ac:dyDescent="0.2">
      <c r="A189" s="11" t="s">
        <v>27</v>
      </c>
      <c r="B189" s="12">
        <v>505001</v>
      </c>
      <c r="C189" s="12">
        <v>500101</v>
      </c>
      <c r="D189" s="13" t="s">
        <v>118</v>
      </c>
      <c r="E189" s="13">
        <v>1</v>
      </c>
      <c r="F189" s="13" t="s">
        <v>22</v>
      </c>
      <c r="G189" s="14" t="s">
        <v>23</v>
      </c>
      <c r="H189" s="15" t="s">
        <v>24</v>
      </c>
      <c r="I189" s="16">
        <v>22185.999999999996</v>
      </c>
      <c r="J189" s="17">
        <v>8379.4135458167329</v>
      </c>
      <c r="K189" s="17">
        <v>1822.6108366533867</v>
      </c>
      <c r="L189" s="17">
        <v>505.59330677290836</v>
      </c>
      <c r="M189" s="17">
        <v>11478.38231075697</v>
      </c>
      <c r="N189" s="17">
        <v>0</v>
      </c>
      <c r="O189" s="18">
        <v>5547</v>
      </c>
      <c r="P189" s="17">
        <v>2095.0422310756971</v>
      </c>
      <c r="Q189" s="17">
        <v>455.6937848605578</v>
      </c>
      <c r="R189" s="17">
        <v>126.40972111553785</v>
      </c>
      <c r="S189" s="17">
        <v>2869.8542629482067</v>
      </c>
      <c r="T189" s="17">
        <v>0</v>
      </c>
      <c r="U189" s="18">
        <v>5546</v>
      </c>
      <c r="V189" s="17">
        <v>2094.6645418326693</v>
      </c>
      <c r="W189" s="17">
        <v>455.61163346613546</v>
      </c>
      <c r="X189" s="17">
        <v>126.38693227091633</v>
      </c>
      <c r="Y189" s="17">
        <v>2869.3368924302786</v>
      </c>
      <c r="Z189" s="17">
        <v>0</v>
      </c>
      <c r="AA189" s="18">
        <v>5547</v>
      </c>
      <c r="AB189" s="17">
        <v>2095.0422310756971</v>
      </c>
      <c r="AC189" s="17">
        <v>455.6937848605578</v>
      </c>
      <c r="AD189" s="17">
        <v>126.40972111553785</v>
      </c>
      <c r="AE189" s="17">
        <v>2869.8542629482067</v>
      </c>
      <c r="AF189" s="17">
        <v>0</v>
      </c>
      <c r="AG189" s="18">
        <v>5546</v>
      </c>
      <c r="AH189" s="17">
        <v>2094.6645418326693</v>
      </c>
      <c r="AI189" s="17">
        <v>455.61163346613546</v>
      </c>
      <c r="AJ189" s="17">
        <v>126.38693227091633</v>
      </c>
      <c r="AK189" s="17">
        <v>2869.3368924302786</v>
      </c>
      <c r="AL189" s="17">
        <v>0</v>
      </c>
      <c r="AN189" s="340"/>
    </row>
    <row r="190" spans="1:40" ht="25.5" outlineLevel="2" x14ac:dyDescent="0.2">
      <c r="A190" s="11" t="s">
        <v>27</v>
      </c>
      <c r="B190" s="12">
        <v>505001</v>
      </c>
      <c r="C190" s="12">
        <v>500101</v>
      </c>
      <c r="D190" s="13" t="s">
        <v>118</v>
      </c>
      <c r="E190" s="13">
        <v>1</v>
      </c>
      <c r="F190" s="13" t="s">
        <v>22</v>
      </c>
      <c r="G190" s="14">
        <v>22</v>
      </c>
      <c r="H190" s="15" t="s">
        <v>25</v>
      </c>
      <c r="I190" s="16">
        <v>0</v>
      </c>
      <c r="J190" s="17">
        <v>0</v>
      </c>
      <c r="K190" s="17">
        <v>0</v>
      </c>
      <c r="L190" s="17">
        <v>0</v>
      </c>
      <c r="M190" s="17">
        <v>0</v>
      </c>
      <c r="N190" s="17">
        <v>0</v>
      </c>
      <c r="O190" s="18">
        <v>0</v>
      </c>
      <c r="P190" s="17">
        <v>0</v>
      </c>
      <c r="Q190" s="17">
        <v>0</v>
      </c>
      <c r="R190" s="17">
        <v>0</v>
      </c>
      <c r="S190" s="17">
        <v>0</v>
      </c>
      <c r="T190" s="17">
        <v>0</v>
      </c>
      <c r="U190" s="18">
        <v>0</v>
      </c>
      <c r="V190" s="17">
        <v>0</v>
      </c>
      <c r="W190" s="17">
        <v>0</v>
      </c>
      <c r="X190" s="17">
        <v>0</v>
      </c>
      <c r="Y190" s="17">
        <v>0</v>
      </c>
      <c r="Z190" s="17">
        <v>0</v>
      </c>
      <c r="AA190" s="18">
        <v>0</v>
      </c>
      <c r="AB190" s="17">
        <v>0</v>
      </c>
      <c r="AC190" s="17">
        <v>0</v>
      </c>
      <c r="AD190" s="17">
        <v>0</v>
      </c>
      <c r="AE190" s="17">
        <v>0</v>
      </c>
      <c r="AF190" s="17">
        <v>0</v>
      </c>
      <c r="AG190" s="18">
        <v>0</v>
      </c>
      <c r="AH190" s="17">
        <v>0</v>
      </c>
      <c r="AI190" s="17">
        <v>0</v>
      </c>
      <c r="AJ190" s="17">
        <v>0</v>
      </c>
      <c r="AK190" s="17">
        <v>0</v>
      </c>
      <c r="AL190" s="17">
        <v>0</v>
      </c>
      <c r="AN190" s="340"/>
    </row>
    <row r="191" spans="1:40" ht="25.5" outlineLevel="2" x14ac:dyDescent="0.2">
      <c r="A191" s="11" t="s">
        <v>27</v>
      </c>
      <c r="B191" s="12">
        <v>505112</v>
      </c>
      <c r="C191" s="12">
        <v>510112</v>
      </c>
      <c r="D191" s="13" t="s">
        <v>119</v>
      </c>
      <c r="E191" s="13">
        <v>1</v>
      </c>
      <c r="F191" s="13" t="s">
        <v>22</v>
      </c>
      <c r="G191" s="14" t="s">
        <v>23</v>
      </c>
      <c r="H191" s="15" t="s">
        <v>24</v>
      </c>
      <c r="I191" s="16">
        <v>11834</v>
      </c>
      <c r="J191" s="17">
        <v>23.083224967490246</v>
      </c>
      <c r="K191" s="17">
        <v>5459.6101719404705</v>
      </c>
      <c r="L191" s="17">
        <v>33.342436064152579</v>
      </c>
      <c r="M191" s="17">
        <v>6317.9641670278861</v>
      </c>
      <c r="N191" s="17">
        <v>0</v>
      </c>
      <c r="O191" s="18">
        <v>2959</v>
      </c>
      <c r="P191" s="17">
        <v>5.771781534460338</v>
      </c>
      <c r="Q191" s="17">
        <v>1365.1332177431007</v>
      </c>
      <c r="R191" s="17">
        <v>8.3370177719982657</v>
      </c>
      <c r="S191" s="17">
        <v>1579.7579829504407</v>
      </c>
      <c r="T191" s="17">
        <v>0</v>
      </c>
      <c r="U191" s="18">
        <v>2958</v>
      </c>
      <c r="V191" s="17">
        <v>5.7698309492847857</v>
      </c>
      <c r="W191" s="17">
        <v>1364.6718682271348</v>
      </c>
      <c r="X191" s="17">
        <v>8.3342002600780241</v>
      </c>
      <c r="Y191" s="17">
        <v>1579.2241005635024</v>
      </c>
      <c r="Z191" s="17">
        <v>0</v>
      </c>
      <c r="AA191" s="18">
        <v>2959</v>
      </c>
      <c r="AB191" s="17">
        <v>5.771781534460338</v>
      </c>
      <c r="AC191" s="17">
        <v>1365.1332177431007</v>
      </c>
      <c r="AD191" s="17">
        <v>8.3370177719982657</v>
      </c>
      <c r="AE191" s="17">
        <v>1579.7579829504407</v>
      </c>
      <c r="AF191" s="17">
        <v>0</v>
      </c>
      <c r="AG191" s="18">
        <v>2958</v>
      </c>
      <c r="AH191" s="17">
        <v>5.7698309492847857</v>
      </c>
      <c r="AI191" s="17">
        <v>1364.6718682271348</v>
      </c>
      <c r="AJ191" s="17">
        <v>8.3342002600780241</v>
      </c>
      <c r="AK191" s="17">
        <v>1579.2241005635024</v>
      </c>
      <c r="AL191" s="17">
        <v>0</v>
      </c>
      <c r="AN191" s="340"/>
    </row>
    <row r="192" spans="1:40" ht="25.5" outlineLevel="2" x14ac:dyDescent="0.2">
      <c r="A192" s="11" t="s">
        <v>27</v>
      </c>
      <c r="B192" s="12">
        <v>505112</v>
      </c>
      <c r="C192" s="12">
        <v>510112</v>
      </c>
      <c r="D192" s="13" t="s">
        <v>119</v>
      </c>
      <c r="E192" s="13">
        <v>1</v>
      </c>
      <c r="F192" s="13" t="s">
        <v>22</v>
      </c>
      <c r="G192" s="14">
        <v>22</v>
      </c>
      <c r="H192" s="15" t="s">
        <v>25</v>
      </c>
      <c r="I192" s="16">
        <v>0</v>
      </c>
      <c r="J192" s="17">
        <v>0</v>
      </c>
      <c r="K192" s="17">
        <v>0</v>
      </c>
      <c r="L192" s="17">
        <v>0</v>
      </c>
      <c r="M192" s="17">
        <v>0</v>
      </c>
      <c r="N192" s="17">
        <v>0</v>
      </c>
      <c r="O192" s="18">
        <v>0</v>
      </c>
      <c r="P192" s="17">
        <v>0</v>
      </c>
      <c r="Q192" s="17">
        <v>0</v>
      </c>
      <c r="R192" s="17">
        <v>0</v>
      </c>
      <c r="S192" s="17">
        <v>0</v>
      </c>
      <c r="T192" s="17">
        <v>0</v>
      </c>
      <c r="U192" s="18">
        <v>0</v>
      </c>
      <c r="V192" s="17">
        <v>0</v>
      </c>
      <c r="W192" s="17">
        <v>0</v>
      </c>
      <c r="X192" s="17">
        <v>0</v>
      </c>
      <c r="Y192" s="17">
        <v>0</v>
      </c>
      <c r="Z192" s="17">
        <v>0</v>
      </c>
      <c r="AA192" s="18">
        <v>0</v>
      </c>
      <c r="AB192" s="17">
        <v>0</v>
      </c>
      <c r="AC192" s="17">
        <v>0</v>
      </c>
      <c r="AD192" s="17">
        <v>0</v>
      </c>
      <c r="AE192" s="17">
        <v>0</v>
      </c>
      <c r="AF192" s="17">
        <v>0</v>
      </c>
      <c r="AG192" s="18">
        <v>0</v>
      </c>
      <c r="AH192" s="17">
        <v>0</v>
      </c>
      <c r="AI192" s="17">
        <v>0</v>
      </c>
      <c r="AJ192" s="17">
        <v>0</v>
      </c>
      <c r="AK192" s="17">
        <v>0</v>
      </c>
      <c r="AL192" s="17">
        <v>0</v>
      </c>
      <c r="AN192" s="340"/>
    </row>
    <row r="193" spans="1:40" ht="25.5" outlineLevel="2" x14ac:dyDescent="0.2">
      <c r="A193" s="11" t="s">
        <v>20</v>
      </c>
      <c r="B193" s="12">
        <v>505111</v>
      </c>
      <c r="C193" s="12">
        <v>511101</v>
      </c>
      <c r="D193" s="13" t="s">
        <v>120</v>
      </c>
      <c r="E193" s="13">
        <v>1</v>
      </c>
      <c r="F193" s="13" t="s">
        <v>22</v>
      </c>
      <c r="G193" s="14" t="s">
        <v>23</v>
      </c>
      <c r="H193" s="15" t="s">
        <v>24</v>
      </c>
      <c r="I193" s="16">
        <v>228.99999999999997</v>
      </c>
      <c r="J193" s="17">
        <v>3.8014000000000001</v>
      </c>
      <c r="K193" s="17">
        <v>216.22408999999999</v>
      </c>
      <c r="L193" s="17">
        <v>0.66410000000000002</v>
      </c>
      <c r="M193" s="17">
        <v>8.0768300000000011</v>
      </c>
      <c r="N193" s="17">
        <v>0.23358000000000001</v>
      </c>
      <c r="O193" s="18">
        <v>57</v>
      </c>
      <c r="P193" s="17">
        <v>0.94620000000000004</v>
      </c>
      <c r="Q193" s="17">
        <v>53.819969999999998</v>
      </c>
      <c r="R193" s="17">
        <v>0.1653</v>
      </c>
      <c r="S193" s="17">
        <v>2.0103900000000001</v>
      </c>
      <c r="T193" s="17">
        <v>5.8140000000000004E-2</v>
      </c>
      <c r="U193" s="18">
        <v>57.999999999999993</v>
      </c>
      <c r="V193" s="17">
        <v>0.96279999999999999</v>
      </c>
      <c r="W193" s="17">
        <v>54.764179999999996</v>
      </c>
      <c r="X193" s="17">
        <v>0.16819999999999999</v>
      </c>
      <c r="Y193" s="17">
        <v>2.0456600000000003</v>
      </c>
      <c r="Z193" s="17">
        <v>5.9160000000000004E-2</v>
      </c>
      <c r="AA193" s="18">
        <v>57</v>
      </c>
      <c r="AB193" s="17">
        <v>0.94620000000000004</v>
      </c>
      <c r="AC193" s="17">
        <v>53.819969999999998</v>
      </c>
      <c r="AD193" s="17">
        <v>0.1653</v>
      </c>
      <c r="AE193" s="17">
        <v>2.0103900000000001</v>
      </c>
      <c r="AF193" s="17">
        <v>5.8140000000000004E-2</v>
      </c>
      <c r="AG193" s="18">
        <v>57</v>
      </c>
      <c r="AH193" s="17">
        <v>0.94620000000000004</v>
      </c>
      <c r="AI193" s="17">
        <v>53.819969999999998</v>
      </c>
      <c r="AJ193" s="17">
        <v>0.1653</v>
      </c>
      <c r="AK193" s="17">
        <v>2.0103900000000001</v>
      </c>
      <c r="AL193" s="17">
        <v>5.8140000000000004E-2</v>
      </c>
      <c r="AN193" s="340"/>
    </row>
    <row r="194" spans="1:40" ht="25.5" outlineLevel="2" x14ac:dyDescent="0.2">
      <c r="A194" s="11" t="s">
        <v>20</v>
      </c>
      <c r="B194" s="12">
        <v>505111</v>
      </c>
      <c r="C194" s="12">
        <v>511101</v>
      </c>
      <c r="D194" s="13" t="s">
        <v>120</v>
      </c>
      <c r="E194" s="13">
        <v>1</v>
      </c>
      <c r="F194" s="13" t="s">
        <v>22</v>
      </c>
      <c r="G194" s="14">
        <v>22</v>
      </c>
      <c r="H194" s="15" t="s">
        <v>25</v>
      </c>
      <c r="I194" s="16">
        <v>0</v>
      </c>
      <c r="J194" s="17">
        <v>0</v>
      </c>
      <c r="K194" s="17">
        <v>0</v>
      </c>
      <c r="L194" s="17">
        <v>0</v>
      </c>
      <c r="M194" s="17">
        <v>0</v>
      </c>
      <c r="N194" s="17">
        <v>0</v>
      </c>
      <c r="O194" s="18">
        <v>0</v>
      </c>
      <c r="P194" s="17">
        <v>0</v>
      </c>
      <c r="Q194" s="17">
        <v>0</v>
      </c>
      <c r="R194" s="17">
        <v>0</v>
      </c>
      <c r="S194" s="17">
        <v>0</v>
      </c>
      <c r="T194" s="17">
        <v>0</v>
      </c>
      <c r="U194" s="18">
        <v>0</v>
      </c>
      <c r="V194" s="17">
        <v>0</v>
      </c>
      <c r="W194" s="17">
        <v>0</v>
      </c>
      <c r="X194" s="17">
        <v>0</v>
      </c>
      <c r="Y194" s="17">
        <v>0</v>
      </c>
      <c r="Z194" s="17">
        <v>0</v>
      </c>
      <c r="AA194" s="18">
        <v>0</v>
      </c>
      <c r="AB194" s="17">
        <v>0</v>
      </c>
      <c r="AC194" s="17">
        <v>0</v>
      </c>
      <c r="AD194" s="17">
        <v>0</v>
      </c>
      <c r="AE194" s="17">
        <v>0</v>
      </c>
      <c r="AF194" s="17">
        <v>0</v>
      </c>
      <c r="AG194" s="18">
        <v>0</v>
      </c>
      <c r="AH194" s="17">
        <v>0</v>
      </c>
      <c r="AI194" s="17">
        <v>0</v>
      </c>
      <c r="AJ194" s="17">
        <v>0</v>
      </c>
      <c r="AK194" s="17">
        <v>0</v>
      </c>
      <c r="AL194" s="17">
        <v>0</v>
      </c>
      <c r="AN194" s="340"/>
    </row>
    <row r="195" spans="1:40" ht="25.5" outlineLevel="2" x14ac:dyDescent="0.2">
      <c r="A195" s="11" t="s">
        <v>27</v>
      </c>
      <c r="B195" s="12">
        <v>505213</v>
      </c>
      <c r="C195" s="12">
        <v>521301</v>
      </c>
      <c r="D195" s="13" t="s">
        <v>121</v>
      </c>
      <c r="E195" s="13">
        <v>1</v>
      </c>
      <c r="F195" s="13" t="s">
        <v>22</v>
      </c>
      <c r="G195" s="14" t="s">
        <v>23</v>
      </c>
      <c r="H195" s="15" t="s">
        <v>24</v>
      </c>
      <c r="I195" s="16">
        <v>13703.000000000002</v>
      </c>
      <c r="J195" s="17">
        <v>246.65399999999997</v>
      </c>
      <c r="K195" s="17">
        <v>3425.75</v>
      </c>
      <c r="L195" s="17">
        <v>342.57500000000005</v>
      </c>
      <c r="M195" s="17">
        <v>9660.6149999999998</v>
      </c>
      <c r="N195" s="17">
        <v>27.406000000000002</v>
      </c>
      <c r="O195" s="18">
        <v>3426</v>
      </c>
      <c r="P195" s="17">
        <v>61.667999999999992</v>
      </c>
      <c r="Q195" s="17">
        <v>856.5</v>
      </c>
      <c r="R195" s="17">
        <v>85.65</v>
      </c>
      <c r="S195" s="17">
        <v>2415.33</v>
      </c>
      <c r="T195" s="17">
        <v>6.8520000000000003</v>
      </c>
      <c r="U195" s="18">
        <v>3426</v>
      </c>
      <c r="V195" s="17">
        <v>61.667999999999992</v>
      </c>
      <c r="W195" s="17">
        <v>856.5</v>
      </c>
      <c r="X195" s="17">
        <v>85.65</v>
      </c>
      <c r="Y195" s="17">
        <v>2415.33</v>
      </c>
      <c r="Z195" s="17">
        <v>6.8520000000000003</v>
      </c>
      <c r="AA195" s="18">
        <v>3426</v>
      </c>
      <c r="AB195" s="17">
        <v>61.667999999999992</v>
      </c>
      <c r="AC195" s="17">
        <v>856.5</v>
      </c>
      <c r="AD195" s="17">
        <v>85.65</v>
      </c>
      <c r="AE195" s="17">
        <v>2415.33</v>
      </c>
      <c r="AF195" s="17">
        <v>6.8520000000000003</v>
      </c>
      <c r="AG195" s="18">
        <v>3425</v>
      </c>
      <c r="AH195" s="17">
        <v>61.65</v>
      </c>
      <c r="AI195" s="17">
        <v>856.25</v>
      </c>
      <c r="AJ195" s="17">
        <v>85.625</v>
      </c>
      <c r="AK195" s="17">
        <v>2414.625</v>
      </c>
      <c r="AL195" s="17">
        <v>6.8500000000000005</v>
      </c>
      <c r="AN195" s="340"/>
    </row>
    <row r="196" spans="1:40" ht="25.5" outlineLevel="2" x14ac:dyDescent="0.2">
      <c r="A196" s="11" t="s">
        <v>27</v>
      </c>
      <c r="B196" s="12">
        <v>505213</v>
      </c>
      <c r="C196" s="12">
        <v>521301</v>
      </c>
      <c r="D196" s="13" t="s">
        <v>121</v>
      </c>
      <c r="E196" s="13">
        <v>1</v>
      </c>
      <c r="F196" s="13" t="s">
        <v>22</v>
      </c>
      <c r="G196" s="14">
        <v>22</v>
      </c>
      <c r="H196" s="15" t="s">
        <v>25</v>
      </c>
      <c r="I196" s="16">
        <v>800.99999999999989</v>
      </c>
      <c r="J196" s="17">
        <v>14.417999999999999</v>
      </c>
      <c r="K196" s="17">
        <v>200.25</v>
      </c>
      <c r="L196" s="17">
        <v>20.024999999999999</v>
      </c>
      <c r="M196" s="17">
        <v>564.70499999999993</v>
      </c>
      <c r="N196" s="17">
        <v>1.6019999999999999</v>
      </c>
      <c r="O196" s="18">
        <v>200</v>
      </c>
      <c r="P196" s="17">
        <v>3.5999999999999996</v>
      </c>
      <c r="Q196" s="17">
        <v>50</v>
      </c>
      <c r="R196" s="17">
        <v>5</v>
      </c>
      <c r="S196" s="17">
        <v>141</v>
      </c>
      <c r="T196" s="17">
        <v>0.4</v>
      </c>
      <c r="U196" s="18">
        <v>200.99999999999997</v>
      </c>
      <c r="V196" s="17">
        <v>3.6179999999999999</v>
      </c>
      <c r="W196" s="17">
        <v>50.25</v>
      </c>
      <c r="X196" s="17">
        <v>5.0250000000000004</v>
      </c>
      <c r="Y196" s="17">
        <v>141.70499999999998</v>
      </c>
      <c r="Z196" s="17">
        <v>0.40200000000000002</v>
      </c>
      <c r="AA196" s="18">
        <v>200</v>
      </c>
      <c r="AB196" s="17">
        <v>3.5999999999999996</v>
      </c>
      <c r="AC196" s="17">
        <v>50</v>
      </c>
      <c r="AD196" s="17">
        <v>5</v>
      </c>
      <c r="AE196" s="17">
        <v>141</v>
      </c>
      <c r="AF196" s="17">
        <v>0.4</v>
      </c>
      <c r="AG196" s="18">
        <v>200</v>
      </c>
      <c r="AH196" s="17">
        <v>3.5999999999999996</v>
      </c>
      <c r="AI196" s="17">
        <v>50</v>
      </c>
      <c r="AJ196" s="17">
        <v>5</v>
      </c>
      <c r="AK196" s="17">
        <v>141</v>
      </c>
      <c r="AL196" s="17">
        <v>0.4</v>
      </c>
      <c r="AN196" s="340"/>
    </row>
    <row r="197" spans="1:40" ht="25.5" outlineLevel="2" x14ac:dyDescent="0.2">
      <c r="A197" s="11" t="s">
        <v>27</v>
      </c>
      <c r="B197" s="12">
        <v>505301</v>
      </c>
      <c r="C197" s="12">
        <v>530101</v>
      </c>
      <c r="D197" s="13" t="s">
        <v>122</v>
      </c>
      <c r="E197" s="13">
        <v>1</v>
      </c>
      <c r="F197" s="13" t="s">
        <v>22</v>
      </c>
      <c r="G197" s="14" t="s">
        <v>23</v>
      </c>
      <c r="H197" s="15" t="s">
        <v>24</v>
      </c>
      <c r="I197" s="16">
        <v>2358</v>
      </c>
      <c r="J197" s="17">
        <v>39.142800000000001</v>
      </c>
      <c r="K197" s="17">
        <v>2226.4471800000001</v>
      </c>
      <c r="L197" s="17">
        <v>6.8381999999999996</v>
      </c>
      <c r="M197" s="17">
        <v>83.166660000000007</v>
      </c>
      <c r="N197" s="17">
        <v>2.4051600000000004</v>
      </c>
      <c r="O197" s="18">
        <v>590</v>
      </c>
      <c r="P197" s="17">
        <v>9.7940000000000005</v>
      </c>
      <c r="Q197" s="17">
        <v>557.08389999999997</v>
      </c>
      <c r="R197" s="17">
        <v>1.7109999999999999</v>
      </c>
      <c r="S197" s="17">
        <v>20.8093</v>
      </c>
      <c r="T197" s="17">
        <v>0.6018</v>
      </c>
      <c r="U197" s="18">
        <v>588.99999999999989</v>
      </c>
      <c r="V197" s="17">
        <v>9.7774000000000001</v>
      </c>
      <c r="W197" s="17">
        <v>556.13968999999997</v>
      </c>
      <c r="X197" s="17">
        <v>1.7081</v>
      </c>
      <c r="Y197" s="17">
        <v>20.774030000000003</v>
      </c>
      <c r="Z197" s="17">
        <v>0.60078000000000009</v>
      </c>
      <c r="AA197" s="18">
        <v>590</v>
      </c>
      <c r="AB197" s="17">
        <v>9.7940000000000005</v>
      </c>
      <c r="AC197" s="17">
        <v>557.08389999999997</v>
      </c>
      <c r="AD197" s="17">
        <v>1.7109999999999999</v>
      </c>
      <c r="AE197" s="17">
        <v>20.8093</v>
      </c>
      <c r="AF197" s="17">
        <v>0.6018</v>
      </c>
      <c r="AG197" s="18">
        <v>588.99999999999989</v>
      </c>
      <c r="AH197" s="17">
        <v>9.7774000000000001</v>
      </c>
      <c r="AI197" s="17">
        <v>556.13968999999997</v>
      </c>
      <c r="AJ197" s="17">
        <v>1.7081</v>
      </c>
      <c r="AK197" s="17">
        <v>20.774030000000003</v>
      </c>
      <c r="AL197" s="17">
        <v>0.60078000000000009</v>
      </c>
      <c r="AN197" s="340"/>
    </row>
    <row r="198" spans="1:40" ht="25.5" outlineLevel="2" x14ac:dyDescent="0.2">
      <c r="A198" s="11" t="s">
        <v>27</v>
      </c>
      <c r="B198" s="12">
        <v>505301</v>
      </c>
      <c r="C198" s="12">
        <v>530101</v>
      </c>
      <c r="D198" s="13" t="s">
        <v>122</v>
      </c>
      <c r="E198" s="13">
        <v>1</v>
      </c>
      <c r="F198" s="13" t="s">
        <v>22</v>
      </c>
      <c r="G198" s="14">
        <v>22</v>
      </c>
      <c r="H198" s="15" t="s">
        <v>25</v>
      </c>
      <c r="I198" s="16">
        <v>0</v>
      </c>
      <c r="J198" s="17">
        <v>0</v>
      </c>
      <c r="K198" s="17">
        <v>0</v>
      </c>
      <c r="L198" s="17">
        <v>0</v>
      </c>
      <c r="M198" s="17">
        <v>0</v>
      </c>
      <c r="N198" s="17">
        <v>0</v>
      </c>
      <c r="O198" s="18">
        <v>0</v>
      </c>
      <c r="P198" s="17">
        <v>0</v>
      </c>
      <c r="Q198" s="17">
        <v>0</v>
      </c>
      <c r="R198" s="17">
        <v>0</v>
      </c>
      <c r="S198" s="17">
        <v>0</v>
      </c>
      <c r="T198" s="17">
        <v>0</v>
      </c>
      <c r="U198" s="18">
        <v>0</v>
      </c>
      <c r="V198" s="17">
        <v>0</v>
      </c>
      <c r="W198" s="17">
        <v>0</v>
      </c>
      <c r="X198" s="17">
        <v>0</v>
      </c>
      <c r="Y198" s="17">
        <v>0</v>
      </c>
      <c r="Z198" s="17">
        <v>0</v>
      </c>
      <c r="AA198" s="18">
        <v>0</v>
      </c>
      <c r="AB198" s="17">
        <v>0</v>
      </c>
      <c r="AC198" s="17">
        <v>0</v>
      </c>
      <c r="AD198" s="17">
        <v>0</v>
      </c>
      <c r="AE198" s="17">
        <v>0</v>
      </c>
      <c r="AF198" s="17">
        <v>0</v>
      </c>
      <c r="AG198" s="18">
        <v>0</v>
      </c>
      <c r="AH198" s="17">
        <v>0</v>
      </c>
      <c r="AI198" s="17">
        <v>0</v>
      </c>
      <c r="AJ198" s="17">
        <v>0</v>
      </c>
      <c r="AK198" s="17">
        <v>0</v>
      </c>
      <c r="AL198" s="17">
        <v>0</v>
      </c>
      <c r="AN198" s="340"/>
    </row>
    <row r="199" spans="1:40" ht="25.5" outlineLevel="2" x14ac:dyDescent="0.2">
      <c r="A199" s="11" t="s">
        <v>27</v>
      </c>
      <c r="B199" s="12">
        <v>505408</v>
      </c>
      <c r="C199" s="12">
        <v>540901</v>
      </c>
      <c r="D199" s="13" t="s">
        <v>123</v>
      </c>
      <c r="E199" s="13">
        <v>1</v>
      </c>
      <c r="F199" s="13" t="s">
        <v>22</v>
      </c>
      <c r="G199" s="14" t="s">
        <v>23</v>
      </c>
      <c r="H199" s="15" t="s">
        <v>24</v>
      </c>
      <c r="I199" s="16">
        <v>247</v>
      </c>
      <c r="J199" s="17">
        <v>32.37266791044776</v>
      </c>
      <c r="K199" s="17">
        <v>9.1219496268656712</v>
      </c>
      <c r="L199" s="17">
        <v>0</v>
      </c>
      <c r="M199" s="17">
        <v>205.50538246268658</v>
      </c>
      <c r="N199" s="17">
        <v>0</v>
      </c>
      <c r="O199" s="18">
        <v>62</v>
      </c>
      <c r="P199" s="17">
        <v>8.1259328358208958</v>
      </c>
      <c r="Q199" s="17">
        <v>2.2897201492537311</v>
      </c>
      <c r="R199" s="17">
        <v>0</v>
      </c>
      <c r="S199" s="17">
        <v>51.58434701492537</v>
      </c>
      <c r="T199" s="17">
        <v>0</v>
      </c>
      <c r="U199" s="18">
        <v>62</v>
      </c>
      <c r="V199" s="17">
        <v>8.1259328358208958</v>
      </c>
      <c r="W199" s="17">
        <v>2.2897201492537311</v>
      </c>
      <c r="X199" s="17">
        <v>0</v>
      </c>
      <c r="Y199" s="17">
        <v>51.58434701492537</v>
      </c>
      <c r="Z199" s="17">
        <v>0</v>
      </c>
      <c r="AA199" s="18">
        <v>62</v>
      </c>
      <c r="AB199" s="17">
        <v>8.1259328358208958</v>
      </c>
      <c r="AC199" s="17">
        <v>2.2897201492537311</v>
      </c>
      <c r="AD199" s="17">
        <v>0</v>
      </c>
      <c r="AE199" s="17">
        <v>51.58434701492537</v>
      </c>
      <c r="AF199" s="17">
        <v>0</v>
      </c>
      <c r="AG199" s="18">
        <v>61</v>
      </c>
      <c r="AH199" s="17">
        <v>7.9948694029850742</v>
      </c>
      <c r="AI199" s="17">
        <v>2.2527891791044774</v>
      </c>
      <c r="AJ199" s="17">
        <v>0</v>
      </c>
      <c r="AK199" s="17">
        <v>50.752341417910451</v>
      </c>
      <c r="AL199" s="17">
        <v>0</v>
      </c>
      <c r="AN199" s="340"/>
    </row>
    <row r="200" spans="1:40" ht="25.5" outlineLevel="2" x14ac:dyDescent="0.2">
      <c r="A200" s="11" t="s">
        <v>27</v>
      </c>
      <c r="B200" s="12">
        <v>505408</v>
      </c>
      <c r="C200" s="12">
        <v>540901</v>
      </c>
      <c r="D200" s="13" t="s">
        <v>123</v>
      </c>
      <c r="E200" s="13">
        <v>1</v>
      </c>
      <c r="F200" s="13" t="s">
        <v>22</v>
      </c>
      <c r="G200" s="14">
        <v>22</v>
      </c>
      <c r="H200" s="15" t="s">
        <v>25</v>
      </c>
      <c r="I200" s="16">
        <v>0</v>
      </c>
      <c r="J200" s="17">
        <v>0</v>
      </c>
      <c r="K200" s="17">
        <v>0</v>
      </c>
      <c r="L200" s="17">
        <v>0</v>
      </c>
      <c r="M200" s="17">
        <v>0</v>
      </c>
      <c r="N200" s="17">
        <v>0</v>
      </c>
      <c r="O200" s="18">
        <v>0</v>
      </c>
      <c r="P200" s="17">
        <v>0</v>
      </c>
      <c r="Q200" s="17">
        <v>0</v>
      </c>
      <c r="R200" s="17">
        <v>0</v>
      </c>
      <c r="S200" s="17">
        <v>0</v>
      </c>
      <c r="T200" s="17">
        <v>0</v>
      </c>
      <c r="U200" s="18">
        <v>0</v>
      </c>
      <c r="V200" s="17">
        <v>0</v>
      </c>
      <c r="W200" s="17">
        <v>0</v>
      </c>
      <c r="X200" s="17">
        <v>0</v>
      </c>
      <c r="Y200" s="17">
        <v>0</v>
      </c>
      <c r="Z200" s="17">
        <v>0</v>
      </c>
      <c r="AA200" s="18">
        <v>0</v>
      </c>
      <c r="AB200" s="17">
        <v>0</v>
      </c>
      <c r="AC200" s="17">
        <v>0</v>
      </c>
      <c r="AD200" s="17">
        <v>0</v>
      </c>
      <c r="AE200" s="17">
        <v>0</v>
      </c>
      <c r="AF200" s="17">
        <v>0</v>
      </c>
      <c r="AG200" s="18">
        <v>0</v>
      </c>
      <c r="AH200" s="17">
        <v>0</v>
      </c>
      <c r="AI200" s="17">
        <v>0</v>
      </c>
      <c r="AJ200" s="17">
        <v>0</v>
      </c>
      <c r="AK200" s="17">
        <v>0</v>
      </c>
      <c r="AL200" s="17">
        <v>0</v>
      </c>
      <c r="AN200" s="340"/>
    </row>
    <row r="201" spans="1:40" ht="25.5" outlineLevel="2" x14ac:dyDescent="0.2">
      <c r="A201" s="11" t="s">
        <v>27</v>
      </c>
      <c r="B201" s="12">
        <v>505426</v>
      </c>
      <c r="C201" s="12">
        <v>542601</v>
      </c>
      <c r="D201" s="13" t="s">
        <v>124</v>
      </c>
      <c r="E201" s="13">
        <v>1</v>
      </c>
      <c r="F201" s="13" t="s">
        <v>22</v>
      </c>
      <c r="G201" s="14" t="s">
        <v>23</v>
      </c>
      <c r="H201" s="15" t="s">
        <v>24</v>
      </c>
      <c r="I201" s="16">
        <v>10800</v>
      </c>
      <c r="J201" s="17">
        <v>1415.4850746268655</v>
      </c>
      <c r="K201" s="17">
        <v>398.85447761194024</v>
      </c>
      <c r="L201" s="17">
        <v>0</v>
      </c>
      <c r="M201" s="17">
        <v>8985.6604477611945</v>
      </c>
      <c r="N201" s="17">
        <v>0</v>
      </c>
      <c r="O201" s="18">
        <v>2700</v>
      </c>
      <c r="P201" s="17">
        <v>353.87126865671638</v>
      </c>
      <c r="Q201" s="17">
        <v>99.71361940298506</v>
      </c>
      <c r="R201" s="17">
        <v>0</v>
      </c>
      <c r="S201" s="17">
        <v>2246.4151119402986</v>
      </c>
      <c r="T201" s="17">
        <v>0</v>
      </c>
      <c r="U201" s="18">
        <v>2700</v>
      </c>
      <c r="V201" s="17">
        <v>353.87126865671638</v>
      </c>
      <c r="W201" s="17">
        <v>99.71361940298506</v>
      </c>
      <c r="X201" s="17">
        <v>0</v>
      </c>
      <c r="Y201" s="17">
        <v>2246.4151119402986</v>
      </c>
      <c r="Z201" s="17">
        <v>0</v>
      </c>
      <c r="AA201" s="18">
        <v>2700</v>
      </c>
      <c r="AB201" s="17">
        <v>353.87126865671638</v>
      </c>
      <c r="AC201" s="17">
        <v>99.71361940298506</v>
      </c>
      <c r="AD201" s="17">
        <v>0</v>
      </c>
      <c r="AE201" s="17">
        <v>2246.4151119402986</v>
      </c>
      <c r="AF201" s="17">
        <v>0</v>
      </c>
      <c r="AG201" s="18">
        <v>2700</v>
      </c>
      <c r="AH201" s="17">
        <v>353.87126865671638</v>
      </c>
      <c r="AI201" s="17">
        <v>99.71361940298506</v>
      </c>
      <c r="AJ201" s="17">
        <v>0</v>
      </c>
      <c r="AK201" s="17">
        <v>2246.4151119402986</v>
      </c>
      <c r="AL201" s="17">
        <v>0</v>
      </c>
      <c r="AN201" s="340"/>
    </row>
    <row r="202" spans="1:40" ht="25.5" outlineLevel="2" x14ac:dyDescent="0.2">
      <c r="A202" s="11" t="s">
        <v>27</v>
      </c>
      <c r="B202" s="12">
        <v>505426</v>
      </c>
      <c r="C202" s="12">
        <v>542601</v>
      </c>
      <c r="D202" s="13" t="s">
        <v>124</v>
      </c>
      <c r="E202" s="13">
        <v>1</v>
      </c>
      <c r="F202" s="13" t="s">
        <v>22</v>
      </c>
      <c r="G202" s="14">
        <v>22</v>
      </c>
      <c r="H202" s="15" t="s">
        <v>25</v>
      </c>
      <c r="I202" s="16">
        <v>0</v>
      </c>
      <c r="J202" s="17">
        <v>0</v>
      </c>
      <c r="K202" s="17">
        <v>0</v>
      </c>
      <c r="L202" s="17">
        <v>0</v>
      </c>
      <c r="M202" s="17">
        <v>0</v>
      </c>
      <c r="N202" s="17">
        <v>0</v>
      </c>
      <c r="O202" s="18">
        <v>0</v>
      </c>
      <c r="P202" s="17">
        <v>0</v>
      </c>
      <c r="Q202" s="17">
        <v>0</v>
      </c>
      <c r="R202" s="17">
        <v>0</v>
      </c>
      <c r="S202" s="17">
        <v>0</v>
      </c>
      <c r="T202" s="17">
        <v>0</v>
      </c>
      <c r="U202" s="18">
        <v>0</v>
      </c>
      <c r="V202" s="17">
        <v>0</v>
      </c>
      <c r="W202" s="17">
        <v>0</v>
      </c>
      <c r="X202" s="17">
        <v>0</v>
      </c>
      <c r="Y202" s="17">
        <v>0</v>
      </c>
      <c r="Z202" s="17">
        <v>0</v>
      </c>
      <c r="AA202" s="18">
        <v>0</v>
      </c>
      <c r="AB202" s="17">
        <v>0</v>
      </c>
      <c r="AC202" s="17">
        <v>0</v>
      </c>
      <c r="AD202" s="17">
        <v>0</v>
      </c>
      <c r="AE202" s="17">
        <v>0</v>
      </c>
      <c r="AF202" s="17">
        <v>0</v>
      </c>
      <c r="AG202" s="18">
        <v>0</v>
      </c>
      <c r="AH202" s="17">
        <v>0</v>
      </c>
      <c r="AI202" s="17">
        <v>0</v>
      </c>
      <c r="AJ202" s="17">
        <v>0</v>
      </c>
      <c r="AK202" s="17">
        <v>0</v>
      </c>
      <c r="AL202" s="17">
        <v>0</v>
      </c>
      <c r="AN202" s="340"/>
    </row>
    <row r="203" spans="1:40" ht="25.5" outlineLevel="2" x14ac:dyDescent="0.2">
      <c r="A203" s="11" t="s">
        <v>27</v>
      </c>
      <c r="B203" s="12">
        <v>505429</v>
      </c>
      <c r="C203" s="12">
        <v>542901</v>
      </c>
      <c r="D203" s="13" t="s">
        <v>125</v>
      </c>
      <c r="E203" s="13">
        <v>1</v>
      </c>
      <c r="F203" s="13" t="s">
        <v>22</v>
      </c>
      <c r="G203" s="14" t="s">
        <v>23</v>
      </c>
      <c r="H203" s="15" t="s">
        <v>24</v>
      </c>
      <c r="I203" s="16">
        <v>21409</v>
      </c>
      <c r="J203" s="17">
        <v>2805.9370335820895</v>
      </c>
      <c r="K203" s="17">
        <v>790.65513992537319</v>
      </c>
      <c r="L203" s="17">
        <v>0</v>
      </c>
      <c r="M203" s="17">
        <v>17812.407826492537</v>
      </c>
      <c r="N203" s="17">
        <v>0</v>
      </c>
      <c r="O203" s="18">
        <v>5352</v>
      </c>
      <c r="P203" s="17">
        <v>701.45149253731347</v>
      </c>
      <c r="Q203" s="17">
        <v>197.65455223880596</v>
      </c>
      <c r="R203" s="17">
        <v>0</v>
      </c>
      <c r="S203" s="17">
        <v>4452.8939552238808</v>
      </c>
      <c r="T203" s="17">
        <v>0</v>
      </c>
      <c r="U203" s="18">
        <v>5353</v>
      </c>
      <c r="V203" s="17">
        <v>701.5825559701492</v>
      </c>
      <c r="W203" s="17">
        <v>197.69148320895522</v>
      </c>
      <c r="X203" s="17">
        <v>0</v>
      </c>
      <c r="Y203" s="17">
        <v>4453.7259608208951</v>
      </c>
      <c r="Z203" s="17">
        <v>0</v>
      </c>
      <c r="AA203" s="18">
        <v>5352</v>
      </c>
      <c r="AB203" s="17">
        <v>701.45149253731347</v>
      </c>
      <c r="AC203" s="17">
        <v>197.65455223880596</v>
      </c>
      <c r="AD203" s="17">
        <v>0</v>
      </c>
      <c r="AE203" s="17">
        <v>4452.8939552238808</v>
      </c>
      <c r="AF203" s="17">
        <v>0</v>
      </c>
      <c r="AG203" s="18">
        <v>5352</v>
      </c>
      <c r="AH203" s="17">
        <v>701.45149253731347</v>
      </c>
      <c r="AI203" s="17">
        <v>197.65455223880596</v>
      </c>
      <c r="AJ203" s="17">
        <v>0</v>
      </c>
      <c r="AK203" s="17">
        <v>4452.8939552238808</v>
      </c>
      <c r="AL203" s="17">
        <v>0</v>
      </c>
      <c r="AN203" s="340"/>
    </row>
    <row r="204" spans="1:40" ht="25.5" outlineLevel="2" x14ac:dyDescent="0.2">
      <c r="A204" s="11" t="s">
        <v>27</v>
      </c>
      <c r="B204" s="12">
        <v>505429</v>
      </c>
      <c r="C204" s="12">
        <v>542901</v>
      </c>
      <c r="D204" s="13" t="s">
        <v>125</v>
      </c>
      <c r="E204" s="13">
        <v>1</v>
      </c>
      <c r="F204" s="13" t="s">
        <v>22</v>
      </c>
      <c r="G204" s="14">
        <v>22</v>
      </c>
      <c r="H204" s="15" t="s">
        <v>25</v>
      </c>
      <c r="I204" s="16">
        <v>1252</v>
      </c>
      <c r="J204" s="17">
        <v>164.09141791044775</v>
      </c>
      <c r="K204" s="17">
        <v>46.237574626865666</v>
      </c>
      <c r="L204" s="17">
        <v>0</v>
      </c>
      <c r="M204" s="17">
        <v>1041.6710074626865</v>
      </c>
      <c r="N204" s="17">
        <v>0</v>
      </c>
      <c r="O204" s="18">
        <v>313</v>
      </c>
      <c r="P204" s="17">
        <v>41.022854477611936</v>
      </c>
      <c r="Q204" s="17">
        <v>11.559393656716416</v>
      </c>
      <c r="R204" s="17">
        <v>0</v>
      </c>
      <c r="S204" s="17">
        <v>260.41775186567162</v>
      </c>
      <c r="T204" s="17">
        <v>0</v>
      </c>
      <c r="U204" s="18">
        <v>313</v>
      </c>
      <c r="V204" s="17">
        <v>41.022854477611936</v>
      </c>
      <c r="W204" s="17">
        <v>11.559393656716416</v>
      </c>
      <c r="X204" s="17">
        <v>0</v>
      </c>
      <c r="Y204" s="17">
        <v>260.41775186567162</v>
      </c>
      <c r="Z204" s="17">
        <v>0</v>
      </c>
      <c r="AA204" s="18">
        <v>313</v>
      </c>
      <c r="AB204" s="17">
        <v>41.022854477611936</v>
      </c>
      <c r="AC204" s="17">
        <v>11.559393656716416</v>
      </c>
      <c r="AD204" s="17">
        <v>0</v>
      </c>
      <c r="AE204" s="17">
        <v>260.41775186567162</v>
      </c>
      <c r="AF204" s="17">
        <v>0</v>
      </c>
      <c r="AG204" s="18">
        <v>313</v>
      </c>
      <c r="AH204" s="17">
        <v>41.022854477611936</v>
      </c>
      <c r="AI204" s="17">
        <v>11.559393656716416</v>
      </c>
      <c r="AJ204" s="17">
        <v>0</v>
      </c>
      <c r="AK204" s="17">
        <v>260.41775186567162</v>
      </c>
      <c r="AL204" s="17">
        <v>0</v>
      </c>
      <c r="AN204" s="340"/>
    </row>
    <row r="205" spans="1:40" ht="25.5" outlineLevel="2" x14ac:dyDescent="0.2">
      <c r="A205" s="20" t="s">
        <v>27</v>
      </c>
      <c r="B205" s="12">
        <v>505501</v>
      </c>
      <c r="C205" s="21">
        <v>550101</v>
      </c>
      <c r="D205" s="19" t="s">
        <v>126</v>
      </c>
      <c r="E205" s="19">
        <v>1</v>
      </c>
      <c r="F205" s="19" t="s">
        <v>22</v>
      </c>
      <c r="G205" s="22" t="s">
        <v>23</v>
      </c>
      <c r="H205" s="25" t="s">
        <v>24</v>
      </c>
      <c r="I205" s="16">
        <v>15464</v>
      </c>
      <c r="J205" s="17">
        <v>5132.0538295730985</v>
      </c>
      <c r="K205" s="17">
        <v>420.12153532068675</v>
      </c>
      <c r="L205" s="17">
        <v>3.1787861657844703</v>
      </c>
      <c r="M205" s="17">
        <v>9908.6458489404304</v>
      </c>
      <c r="N205" s="17">
        <v>0</v>
      </c>
      <c r="O205" s="18">
        <v>3866</v>
      </c>
      <c r="P205" s="17">
        <v>1283.0134573932746</v>
      </c>
      <c r="Q205" s="17">
        <v>105.03038383017169</v>
      </c>
      <c r="R205" s="17">
        <v>0.79469654144611757</v>
      </c>
      <c r="S205" s="17">
        <v>2477.1614622351076</v>
      </c>
      <c r="T205" s="17">
        <v>0</v>
      </c>
      <c r="U205" s="18">
        <v>3866</v>
      </c>
      <c r="V205" s="17">
        <v>1283.0134573932746</v>
      </c>
      <c r="W205" s="17">
        <v>105.03038383017169</v>
      </c>
      <c r="X205" s="17">
        <v>0.79469654144611757</v>
      </c>
      <c r="Y205" s="17">
        <v>2477.1614622351076</v>
      </c>
      <c r="Z205" s="17">
        <v>0</v>
      </c>
      <c r="AA205" s="18">
        <v>3866</v>
      </c>
      <c r="AB205" s="17">
        <v>1283.0134573932746</v>
      </c>
      <c r="AC205" s="17">
        <v>105.03038383017169</v>
      </c>
      <c r="AD205" s="17">
        <v>0.79469654144611757</v>
      </c>
      <c r="AE205" s="17">
        <v>2477.1614622351076</v>
      </c>
      <c r="AF205" s="17">
        <v>0</v>
      </c>
      <c r="AG205" s="18">
        <v>3866</v>
      </c>
      <c r="AH205" s="17">
        <v>1283.0134573932746</v>
      </c>
      <c r="AI205" s="17">
        <v>105.03038383017169</v>
      </c>
      <c r="AJ205" s="17">
        <v>0.79469654144611757</v>
      </c>
      <c r="AK205" s="17">
        <v>2477.1614622351076</v>
      </c>
      <c r="AL205" s="17">
        <v>0</v>
      </c>
      <c r="AN205" s="340"/>
    </row>
    <row r="206" spans="1:40" ht="25.5" outlineLevel="2" x14ac:dyDescent="0.2">
      <c r="A206" s="20" t="s">
        <v>27</v>
      </c>
      <c r="B206" s="12">
        <v>505501</v>
      </c>
      <c r="C206" s="21">
        <v>550101</v>
      </c>
      <c r="D206" s="19" t="s">
        <v>126</v>
      </c>
      <c r="E206" s="19">
        <v>1</v>
      </c>
      <c r="F206" s="19" t="s">
        <v>22</v>
      </c>
      <c r="G206" s="22">
        <v>22</v>
      </c>
      <c r="H206" s="25" t="s">
        <v>25</v>
      </c>
      <c r="I206" s="16">
        <v>1455</v>
      </c>
      <c r="J206" s="17">
        <v>482.87236950522879</v>
      </c>
      <c r="K206" s="17">
        <v>39.529024436859757</v>
      </c>
      <c r="L206" s="17">
        <v>0.29909039518988645</v>
      </c>
      <c r="M206" s="17">
        <v>932.29951566272155</v>
      </c>
      <c r="N206" s="17">
        <v>0</v>
      </c>
      <c r="O206" s="18">
        <v>364</v>
      </c>
      <c r="P206" s="17">
        <v>120.80106013739056</v>
      </c>
      <c r="Q206" s="17">
        <v>9.8890480378123371</v>
      </c>
      <c r="R206" s="17">
        <v>7.4823988899737917E-2</v>
      </c>
      <c r="S206" s="17">
        <v>233.23506783589735</v>
      </c>
      <c r="T206" s="17">
        <v>0</v>
      </c>
      <c r="U206" s="18">
        <v>364</v>
      </c>
      <c r="V206" s="17">
        <v>120.80106013739056</v>
      </c>
      <c r="W206" s="17">
        <v>9.8890480378123371</v>
      </c>
      <c r="X206" s="17">
        <v>7.4823988899737917E-2</v>
      </c>
      <c r="Y206" s="17">
        <v>233.23506783589735</v>
      </c>
      <c r="Z206" s="17">
        <v>0</v>
      </c>
      <c r="AA206" s="18">
        <v>364</v>
      </c>
      <c r="AB206" s="17">
        <v>120.80106013739056</v>
      </c>
      <c r="AC206" s="17">
        <v>9.8890480378123371</v>
      </c>
      <c r="AD206" s="17">
        <v>7.4823988899737917E-2</v>
      </c>
      <c r="AE206" s="17">
        <v>233.23506783589735</v>
      </c>
      <c r="AF206" s="17">
        <v>0</v>
      </c>
      <c r="AG206" s="18">
        <v>363</v>
      </c>
      <c r="AH206" s="17">
        <v>120.46918909305708</v>
      </c>
      <c r="AI206" s="17">
        <v>9.8618803234227421</v>
      </c>
      <c r="AJ206" s="17">
        <v>7.4618428490672697E-2</v>
      </c>
      <c r="AK206" s="17">
        <v>232.59431215502948</v>
      </c>
      <c r="AL206" s="17">
        <v>0</v>
      </c>
      <c r="AN206" s="340"/>
    </row>
    <row r="207" spans="1:40" ht="25.5" outlineLevel="2" x14ac:dyDescent="0.2">
      <c r="A207" s="11" t="s">
        <v>38</v>
      </c>
      <c r="B207" s="12">
        <v>505502</v>
      </c>
      <c r="C207" s="12">
        <v>550201</v>
      </c>
      <c r="D207" s="13" t="s">
        <v>127</v>
      </c>
      <c r="E207" s="13">
        <v>1</v>
      </c>
      <c r="F207" s="13" t="s">
        <v>22</v>
      </c>
      <c r="G207" s="14" t="s">
        <v>23</v>
      </c>
      <c r="H207" s="15" t="s">
        <v>24</v>
      </c>
      <c r="I207" s="16">
        <v>1708</v>
      </c>
      <c r="J207" s="17">
        <v>754.93600000000004</v>
      </c>
      <c r="K207" s="17">
        <v>261.32400000000001</v>
      </c>
      <c r="L207" s="17">
        <v>13.664</v>
      </c>
      <c r="M207" s="17">
        <v>674.66000000000008</v>
      </c>
      <c r="N207" s="17">
        <v>3.4159999999999999</v>
      </c>
      <c r="O207" s="18">
        <v>427</v>
      </c>
      <c r="P207" s="17">
        <v>188.73400000000001</v>
      </c>
      <c r="Q207" s="17">
        <v>65.331000000000003</v>
      </c>
      <c r="R207" s="17">
        <v>3.4159999999999999</v>
      </c>
      <c r="S207" s="17">
        <v>168.66500000000002</v>
      </c>
      <c r="T207" s="17">
        <v>0.85399999999999998</v>
      </c>
      <c r="U207" s="18">
        <v>427</v>
      </c>
      <c r="V207" s="17">
        <v>188.73400000000001</v>
      </c>
      <c r="W207" s="17">
        <v>65.331000000000003</v>
      </c>
      <c r="X207" s="17">
        <v>3.4159999999999999</v>
      </c>
      <c r="Y207" s="17">
        <v>168.66500000000002</v>
      </c>
      <c r="Z207" s="17">
        <v>0.85399999999999998</v>
      </c>
      <c r="AA207" s="18">
        <v>427</v>
      </c>
      <c r="AB207" s="17">
        <v>188.73400000000001</v>
      </c>
      <c r="AC207" s="17">
        <v>65.331000000000003</v>
      </c>
      <c r="AD207" s="17">
        <v>3.4159999999999999</v>
      </c>
      <c r="AE207" s="17">
        <v>168.66500000000002</v>
      </c>
      <c r="AF207" s="17">
        <v>0.85399999999999998</v>
      </c>
      <c r="AG207" s="18">
        <v>427</v>
      </c>
      <c r="AH207" s="17">
        <v>188.73400000000001</v>
      </c>
      <c r="AI207" s="17">
        <v>65.331000000000003</v>
      </c>
      <c r="AJ207" s="17">
        <v>3.4159999999999999</v>
      </c>
      <c r="AK207" s="17">
        <v>168.66500000000002</v>
      </c>
      <c r="AL207" s="17">
        <v>0.85399999999999998</v>
      </c>
      <c r="AN207" s="340"/>
    </row>
    <row r="208" spans="1:40" ht="25.5" outlineLevel="2" x14ac:dyDescent="0.2">
      <c r="A208" s="11" t="s">
        <v>38</v>
      </c>
      <c r="B208" s="12">
        <v>505502</v>
      </c>
      <c r="C208" s="12">
        <v>550201</v>
      </c>
      <c r="D208" s="13" t="s">
        <v>127</v>
      </c>
      <c r="E208" s="13">
        <v>1</v>
      </c>
      <c r="F208" s="13" t="s">
        <v>22</v>
      </c>
      <c r="G208" s="14">
        <v>22</v>
      </c>
      <c r="H208" s="15" t="s">
        <v>25</v>
      </c>
      <c r="I208" s="16">
        <v>1</v>
      </c>
      <c r="J208" s="17">
        <v>0.442</v>
      </c>
      <c r="K208" s="17">
        <v>0.153</v>
      </c>
      <c r="L208" s="17">
        <v>8.0000000000000002E-3</v>
      </c>
      <c r="M208" s="17">
        <v>0.39500000000000002</v>
      </c>
      <c r="N208" s="17">
        <v>2E-3</v>
      </c>
      <c r="O208" s="18">
        <v>0</v>
      </c>
      <c r="P208" s="17">
        <v>0</v>
      </c>
      <c r="Q208" s="17">
        <v>0</v>
      </c>
      <c r="R208" s="17">
        <v>0</v>
      </c>
      <c r="S208" s="17">
        <v>0</v>
      </c>
      <c r="T208" s="17">
        <v>0</v>
      </c>
      <c r="U208" s="18">
        <v>1</v>
      </c>
      <c r="V208" s="17">
        <v>0.442</v>
      </c>
      <c r="W208" s="17">
        <v>0.153</v>
      </c>
      <c r="X208" s="17">
        <v>8.0000000000000002E-3</v>
      </c>
      <c r="Y208" s="17">
        <v>0.39500000000000002</v>
      </c>
      <c r="Z208" s="17">
        <v>2E-3</v>
      </c>
      <c r="AA208" s="18">
        <v>0</v>
      </c>
      <c r="AB208" s="17">
        <v>0</v>
      </c>
      <c r="AC208" s="17">
        <v>0</v>
      </c>
      <c r="AD208" s="17">
        <v>0</v>
      </c>
      <c r="AE208" s="17">
        <v>0</v>
      </c>
      <c r="AF208" s="17">
        <v>0</v>
      </c>
      <c r="AG208" s="18">
        <v>0</v>
      </c>
      <c r="AH208" s="17">
        <v>0</v>
      </c>
      <c r="AI208" s="17">
        <v>0</v>
      </c>
      <c r="AJ208" s="17">
        <v>0</v>
      </c>
      <c r="AK208" s="17">
        <v>0</v>
      </c>
      <c r="AL208" s="17">
        <v>0</v>
      </c>
      <c r="AN208" s="340"/>
    </row>
    <row r="209" spans="1:40" ht="25.5" outlineLevel="2" x14ac:dyDescent="0.2">
      <c r="A209" s="11" t="s">
        <v>20</v>
      </c>
      <c r="B209" s="12">
        <v>505505</v>
      </c>
      <c r="C209" s="12">
        <v>550701</v>
      </c>
      <c r="D209" s="13" t="s">
        <v>128</v>
      </c>
      <c r="E209" s="13">
        <v>1</v>
      </c>
      <c r="F209" s="13" t="s">
        <v>22</v>
      </c>
      <c r="G209" s="14" t="s">
        <v>23</v>
      </c>
      <c r="H209" s="15" t="s">
        <v>24</v>
      </c>
      <c r="I209" s="16">
        <v>60</v>
      </c>
      <c r="J209" s="17">
        <v>26.52</v>
      </c>
      <c r="K209" s="17">
        <v>9.18</v>
      </c>
      <c r="L209" s="17">
        <v>0.48</v>
      </c>
      <c r="M209" s="17">
        <v>23.700000000000003</v>
      </c>
      <c r="N209" s="17">
        <v>0.12</v>
      </c>
      <c r="O209" s="18">
        <v>15</v>
      </c>
      <c r="P209" s="17">
        <v>6.63</v>
      </c>
      <c r="Q209" s="17">
        <v>2.2949999999999999</v>
      </c>
      <c r="R209" s="17">
        <v>0.12</v>
      </c>
      <c r="S209" s="17">
        <v>5.9250000000000007</v>
      </c>
      <c r="T209" s="17">
        <v>0.03</v>
      </c>
      <c r="U209" s="18">
        <v>15</v>
      </c>
      <c r="V209" s="17">
        <v>6.63</v>
      </c>
      <c r="W209" s="17">
        <v>2.2949999999999999</v>
      </c>
      <c r="X209" s="17">
        <v>0.12</v>
      </c>
      <c r="Y209" s="17">
        <v>5.9250000000000007</v>
      </c>
      <c r="Z209" s="17">
        <v>0.03</v>
      </c>
      <c r="AA209" s="18">
        <v>15</v>
      </c>
      <c r="AB209" s="17">
        <v>6.63</v>
      </c>
      <c r="AC209" s="17">
        <v>2.2949999999999999</v>
      </c>
      <c r="AD209" s="17">
        <v>0.12</v>
      </c>
      <c r="AE209" s="17">
        <v>5.9250000000000007</v>
      </c>
      <c r="AF209" s="17">
        <v>0.03</v>
      </c>
      <c r="AG209" s="18">
        <v>15</v>
      </c>
      <c r="AH209" s="17">
        <v>6.63</v>
      </c>
      <c r="AI209" s="17">
        <v>2.2949999999999999</v>
      </c>
      <c r="AJ209" s="17">
        <v>0.12</v>
      </c>
      <c r="AK209" s="17">
        <v>5.9250000000000007</v>
      </c>
      <c r="AL209" s="17">
        <v>0.03</v>
      </c>
      <c r="AN209" s="340"/>
    </row>
    <row r="210" spans="1:40" ht="25.5" outlineLevel="2" x14ac:dyDescent="0.2">
      <c r="A210" s="11" t="s">
        <v>20</v>
      </c>
      <c r="B210" s="12">
        <v>505505</v>
      </c>
      <c r="C210" s="12">
        <v>550701</v>
      </c>
      <c r="D210" s="13" t="s">
        <v>128</v>
      </c>
      <c r="E210" s="13">
        <v>1</v>
      </c>
      <c r="F210" s="13" t="s">
        <v>22</v>
      </c>
      <c r="G210" s="14">
        <v>22</v>
      </c>
      <c r="H210" s="15" t="s">
        <v>25</v>
      </c>
      <c r="I210" s="16">
        <v>0</v>
      </c>
      <c r="J210" s="17">
        <v>0</v>
      </c>
      <c r="K210" s="17">
        <v>0</v>
      </c>
      <c r="L210" s="17">
        <v>0</v>
      </c>
      <c r="M210" s="17">
        <v>0</v>
      </c>
      <c r="N210" s="17">
        <v>0</v>
      </c>
      <c r="O210" s="18">
        <v>0</v>
      </c>
      <c r="P210" s="17">
        <v>0</v>
      </c>
      <c r="Q210" s="17">
        <v>0</v>
      </c>
      <c r="R210" s="17">
        <v>0</v>
      </c>
      <c r="S210" s="17">
        <v>0</v>
      </c>
      <c r="T210" s="17">
        <v>0</v>
      </c>
      <c r="U210" s="18">
        <v>0</v>
      </c>
      <c r="V210" s="17">
        <v>0</v>
      </c>
      <c r="W210" s="17">
        <v>0</v>
      </c>
      <c r="X210" s="17">
        <v>0</v>
      </c>
      <c r="Y210" s="17">
        <v>0</v>
      </c>
      <c r="Z210" s="17">
        <v>0</v>
      </c>
      <c r="AA210" s="18">
        <v>0</v>
      </c>
      <c r="AB210" s="17">
        <v>0</v>
      </c>
      <c r="AC210" s="17">
        <v>0</v>
      </c>
      <c r="AD210" s="17">
        <v>0</v>
      </c>
      <c r="AE210" s="17">
        <v>0</v>
      </c>
      <c r="AF210" s="17">
        <v>0</v>
      </c>
      <c r="AG210" s="18">
        <v>0</v>
      </c>
      <c r="AH210" s="17">
        <v>0</v>
      </c>
      <c r="AI210" s="17">
        <v>0</v>
      </c>
      <c r="AJ210" s="17">
        <v>0</v>
      </c>
      <c r="AK210" s="17">
        <v>0</v>
      </c>
      <c r="AL210" s="17">
        <v>0</v>
      </c>
      <c r="AN210" s="340"/>
    </row>
    <row r="211" spans="1:40" ht="25.5" outlineLevel="2" x14ac:dyDescent="0.2">
      <c r="A211" s="11" t="s">
        <v>38</v>
      </c>
      <c r="B211" s="12">
        <v>505601</v>
      </c>
      <c r="C211" s="12">
        <v>560101</v>
      </c>
      <c r="D211" s="13" t="s">
        <v>129</v>
      </c>
      <c r="E211" s="13">
        <v>1</v>
      </c>
      <c r="F211" s="13" t="s">
        <v>22</v>
      </c>
      <c r="G211" s="14" t="s">
        <v>23</v>
      </c>
      <c r="H211" s="15" t="s">
        <v>24</v>
      </c>
      <c r="I211" s="16">
        <v>0</v>
      </c>
      <c r="J211" s="17">
        <v>0</v>
      </c>
      <c r="K211" s="17">
        <v>0</v>
      </c>
      <c r="L211" s="17">
        <v>0</v>
      </c>
      <c r="M211" s="17">
        <v>0</v>
      </c>
      <c r="N211" s="17">
        <v>0</v>
      </c>
      <c r="O211" s="18">
        <v>0</v>
      </c>
      <c r="P211" s="17">
        <v>0</v>
      </c>
      <c r="Q211" s="17">
        <v>0</v>
      </c>
      <c r="R211" s="17">
        <v>0</v>
      </c>
      <c r="S211" s="17">
        <v>0</v>
      </c>
      <c r="T211" s="17">
        <v>0</v>
      </c>
      <c r="U211" s="18">
        <v>0</v>
      </c>
      <c r="V211" s="17">
        <v>0</v>
      </c>
      <c r="W211" s="17">
        <v>0</v>
      </c>
      <c r="X211" s="17">
        <v>0</v>
      </c>
      <c r="Y211" s="17">
        <v>0</v>
      </c>
      <c r="Z211" s="17">
        <v>0</v>
      </c>
      <c r="AA211" s="18">
        <v>0</v>
      </c>
      <c r="AB211" s="17">
        <v>0</v>
      </c>
      <c r="AC211" s="17">
        <v>0</v>
      </c>
      <c r="AD211" s="17">
        <v>0</v>
      </c>
      <c r="AE211" s="17">
        <v>0</v>
      </c>
      <c r="AF211" s="17">
        <v>0</v>
      </c>
      <c r="AG211" s="18">
        <v>0</v>
      </c>
      <c r="AH211" s="17">
        <v>0</v>
      </c>
      <c r="AI211" s="17">
        <v>0</v>
      </c>
      <c r="AJ211" s="17">
        <v>0</v>
      </c>
      <c r="AK211" s="17">
        <v>0</v>
      </c>
      <c r="AL211" s="17">
        <v>0</v>
      </c>
      <c r="AN211" s="340"/>
    </row>
    <row r="212" spans="1:40" ht="25.5" outlineLevel="2" x14ac:dyDescent="0.2">
      <c r="A212" s="11" t="s">
        <v>38</v>
      </c>
      <c r="B212" s="12">
        <v>505601</v>
      </c>
      <c r="C212" s="12">
        <v>560101</v>
      </c>
      <c r="D212" s="13" t="s">
        <v>129</v>
      </c>
      <c r="E212" s="13">
        <v>1</v>
      </c>
      <c r="F212" s="13" t="s">
        <v>22</v>
      </c>
      <c r="G212" s="14">
        <v>22</v>
      </c>
      <c r="H212" s="15" t="s">
        <v>25</v>
      </c>
      <c r="I212" s="16">
        <v>0</v>
      </c>
      <c r="J212" s="17">
        <v>0</v>
      </c>
      <c r="K212" s="17">
        <v>0</v>
      </c>
      <c r="L212" s="17">
        <v>0</v>
      </c>
      <c r="M212" s="17">
        <v>0</v>
      </c>
      <c r="N212" s="17">
        <v>0</v>
      </c>
      <c r="O212" s="18">
        <v>0</v>
      </c>
      <c r="P212" s="17">
        <v>0</v>
      </c>
      <c r="Q212" s="17">
        <v>0</v>
      </c>
      <c r="R212" s="17">
        <v>0</v>
      </c>
      <c r="S212" s="17">
        <v>0</v>
      </c>
      <c r="T212" s="17">
        <v>0</v>
      </c>
      <c r="U212" s="18">
        <v>0</v>
      </c>
      <c r="V212" s="17">
        <v>0</v>
      </c>
      <c r="W212" s="17">
        <v>0</v>
      </c>
      <c r="X212" s="17">
        <v>0</v>
      </c>
      <c r="Y212" s="17">
        <v>0</v>
      </c>
      <c r="Z212" s="17">
        <v>0</v>
      </c>
      <c r="AA212" s="18">
        <v>0</v>
      </c>
      <c r="AB212" s="17">
        <v>0</v>
      </c>
      <c r="AC212" s="17">
        <v>0</v>
      </c>
      <c r="AD212" s="17">
        <v>0</v>
      </c>
      <c r="AE212" s="17">
        <v>0</v>
      </c>
      <c r="AF212" s="17">
        <v>0</v>
      </c>
      <c r="AG212" s="18">
        <v>0</v>
      </c>
      <c r="AH212" s="17">
        <v>0</v>
      </c>
      <c r="AI212" s="17">
        <v>0</v>
      </c>
      <c r="AJ212" s="17">
        <v>0</v>
      </c>
      <c r="AK212" s="17">
        <v>0</v>
      </c>
      <c r="AL212" s="17">
        <v>0</v>
      </c>
      <c r="AN212" s="340"/>
    </row>
    <row r="213" spans="1:40" ht="25.5" outlineLevel="2" x14ac:dyDescent="0.2">
      <c r="A213" s="11" t="s">
        <v>27</v>
      </c>
      <c r="B213" s="12">
        <v>506001</v>
      </c>
      <c r="C213" s="12">
        <v>600101</v>
      </c>
      <c r="D213" s="13" t="s">
        <v>130</v>
      </c>
      <c r="E213" s="13">
        <v>1</v>
      </c>
      <c r="F213" s="13" t="s">
        <v>22</v>
      </c>
      <c r="G213" s="14" t="s">
        <v>23</v>
      </c>
      <c r="H213" s="15" t="s">
        <v>24</v>
      </c>
      <c r="I213" s="16">
        <v>6009</v>
      </c>
      <c r="J213" s="17">
        <v>2655.9780000000001</v>
      </c>
      <c r="K213" s="17">
        <v>919.37699999999995</v>
      </c>
      <c r="L213" s="17">
        <v>48.071999999999996</v>
      </c>
      <c r="M213" s="17">
        <v>2373.5550000000003</v>
      </c>
      <c r="N213" s="17">
        <v>12.017999999999999</v>
      </c>
      <c r="O213" s="18">
        <v>1502</v>
      </c>
      <c r="P213" s="17">
        <v>663.88400000000001</v>
      </c>
      <c r="Q213" s="17">
        <v>229.80599999999998</v>
      </c>
      <c r="R213" s="17">
        <v>12.016</v>
      </c>
      <c r="S213" s="17">
        <v>593.29000000000008</v>
      </c>
      <c r="T213" s="17">
        <v>3.004</v>
      </c>
      <c r="U213" s="18">
        <v>1503.0000000000002</v>
      </c>
      <c r="V213" s="17">
        <v>664.32600000000002</v>
      </c>
      <c r="W213" s="17">
        <v>229.959</v>
      </c>
      <c r="X213" s="17">
        <v>12.024000000000001</v>
      </c>
      <c r="Y213" s="17">
        <v>593.68500000000006</v>
      </c>
      <c r="Z213" s="17">
        <v>3.0060000000000002</v>
      </c>
      <c r="AA213" s="18">
        <v>1502</v>
      </c>
      <c r="AB213" s="17">
        <v>663.88400000000001</v>
      </c>
      <c r="AC213" s="17">
        <v>229.80599999999998</v>
      </c>
      <c r="AD213" s="17">
        <v>12.016</v>
      </c>
      <c r="AE213" s="17">
        <v>593.29000000000008</v>
      </c>
      <c r="AF213" s="17">
        <v>3.004</v>
      </c>
      <c r="AG213" s="18">
        <v>1502</v>
      </c>
      <c r="AH213" s="17">
        <v>663.88400000000001</v>
      </c>
      <c r="AI213" s="17">
        <v>229.80599999999998</v>
      </c>
      <c r="AJ213" s="17">
        <v>12.016</v>
      </c>
      <c r="AK213" s="17">
        <v>593.29000000000008</v>
      </c>
      <c r="AL213" s="17">
        <v>3.004</v>
      </c>
      <c r="AN213" s="340"/>
    </row>
    <row r="214" spans="1:40" ht="25.5" outlineLevel="2" x14ac:dyDescent="0.2">
      <c r="A214" s="11" t="s">
        <v>27</v>
      </c>
      <c r="B214" s="12">
        <v>506001</v>
      </c>
      <c r="C214" s="12">
        <v>600101</v>
      </c>
      <c r="D214" s="13" t="s">
        <v>130</v>
      </c>
      <c r="E214" s="13">
        <v>1</v>
      </c>
      <c r="F214" s="13" t="s">
        <v>22</v>
      </c>
      <c r="G214" s="14">
        <v>22</v>
      </c>
      <c r="H214" s="15" t="s">
        <v>25</v>
      </c>
      <c r="I214" s="16">
        <v>0</v>
      </c>
      <c r="J214" s="17">
        <v>0</v>
      </c>
      <c r="K214" s="17">
        <v>0</v>
      </c>
      <c r="L214" s="17">
        <v>0</v>
      </c>
      <c r="M214" s="17">
        <v>0</v>
      </c>
      <c r="N214" s="17">
        <v>0</v>
      </c>
      <c r="O214" s="18">
        <v>0</v>
      </c>
      <c r="P214" s="17">
        <v>0</v>
      </c>
      <c r="Q214" s="17">
        <v>0</v>
      </c>
      <c r="R214" s="17">
        <v>0</v>
      </c>
      <c r="S214" s="17">
        <v>0</v>
      </c>
      <c r="T214" s="17">
        <v>0</v>
      </c>
      <c r="U214" s="18">
        <v>0</v>
      </c>
      <c r="V214" s="17">
        <v>0</v>
      </c>
      <c r="W214" s="17">
        <v>0</v>
      </c>
      <c r="X214" s="17">
        <v>0</v>
      </c>
      <c r="Y214" s="17">
        <v>0</v>
      </c>
      <c r="Z214" s="17">
        <v>0</v>
      </c>
      <c r="AA214" s="18">
        <v>0</v>
      </c>
      <c r="AB214" s="17">
        <v>0</v>
      </c>
      <c r="AC214" s="17">
        <v>0</v>
      </c>
      <c r="AD214" s="17">
        <v>0</v>
      </c>
      <c r="AE214" s="17">
        <v>0</v>
      </c>
      <c r="AF214" s="17">
        <v>0</v>
      </c>
      <c r="AG214" s="18">
        <v>0</v>
      </c>
      <c r="AH214" s="17">
        <v>0</v>
      </c>
      <c r="AI214" s="17">
        <v>0</v>
      </c>
      <c r="AJ214" s="17">
        <v>0</v>
      </c>
      <c r="AK214" s="17">
        <v>0</v>
      </c>
      <c r="AL214" s="17">
        <v>0</v>
      </c>
      <c r="AN214" s="340"/>
    </row>
    <row r="215" spans="1:40" ht="25.5" outlineLevel="2" x14ac:dyDescent="0.2">
      <c r="A215" s="11" t="s">
        <v>38</v>
      </c>
      <c r="B215" s="12">
        <v>506101</v>
      </c>
      <c r="C215" s="12">
        <v>610101</v>
      </c>
      <c r="D215" s="13" t="s">
        <v>131</v>
      </c>
      <c r="E215" s="13">
        <v>1</v>
      </c>
      <c r="F215" s="13" t="s">
        <v>22</v>
      </c>
      <c r="G215" s="14" t="s">
        <v>23</v>
      </c>
      <c r="H215" s="15" t="s">
        <v>24</v>
      </c>
      <c r="I215" s="16">
        <v>0</v>
      </c>
      <c r="J215" s="17">
        <v>0</v>
      </c>
      <c r="K215" s="17">
        <v>0</v>
      </c>
      <c r="L215" s="17">
        <v>0</v>
      </c>
      <c r="M215" s="17">
        <v>0</v>
      </c>
      <c r="N215" s="17">
        <v>0</v>
      </c>
      <c r="O215" s="18">
        <v>0</v>
      </c>
      <c r="P215" s="17">
        <v>0</v>
      </c>
      <c r="Q215" s="17">
        <v>0</v>
      </c>
      <c r="R215" s="17">
        <v>0</v>
      </c>
      <c r="S215" s="17">
        <v>0</v>
      </c>
      <c r="T215" s="17">
        <v>0</v>
      </c>
      <c r="U215" s="18">
        <v>0</v>
      </c>
      <c r="V215" s="17">
        <v>0</v>
      </c>
      <c r="W215" s="17">
        <v>0</v>
      </c>
      <c r="X215" s="17">
        <v>0</v>
      </c>
      <c r="Y215" s="17">
        <v>0</v>
      </c>
      <c r="Z215" s="17">
        <v>0</v>
      </c>
      <c r="AA215" s="18">
        <v>0</v>
      </c>
      <c r="AB215" s="17">
        <v>0</v>
      </c>
      <c r="AC215" s="17">
        <v>0</v>
      </c>
      <c r="AD215" s="17">
        <v>0</v>
      </c>
      <c r="AE215" s="17">
        <v>0</v>
      </c>
      <c r="AF215" s="17">
        <v>0</v>
      </c>
      <c r="AG215" s="18">
        <v>0</v>
      </c>
      <c r="AH215" s="17">
        <v>0</v>
      </c>
      <c r="AI215" s="17">
        <v>0</v>
      </c>
      <c r="AJ215" s="17">
        <v>0</v>
      </c>
      <c r="AK215" s="17">
        <v>0</v>
      </c>
      <c r="AL215" s="17">
        <v>0</v>
      </c>
      <c r="AN215" s="340"/>
    </row>
    <row r="216" spans="1:40" ht="25.5" outlineLevel="2" x14ac:dyDescent="0.2">
      <c r="A216" s="11" t="s">
        <v>38</v>
      </c>
      <c r="B216" s="12">
        <v>506101</v>
      </c>
      <c r="C216" s="12">
        <v>610101</v>
      </c>
      <c r="D216" s="13" t="s">
        <v>131</v>
      </c>
      <c r="E216" s="13">
        <v>1</v>
      </c>
      <c r="F216" s="13" t="s">
        <v>22</v>
      </c>
      <c r="G216" s="14">
        <v>22</v>
      </c>
      <c r="H216" s="15" t="s">
        <v>25</v>
      </c>
      <c r="I216" s="16">
        <v>0</v>
      </c>
      <c r="J216" s="17">
        <v>0</v>
      </c>
      <c r="K216" s="17">
        <v>0</v>
      </c>
      <c r="L216" s="17">
        <v>0</v>
      </c>
      <c r="M216" s="17">
        <v>0</v>
      </c>
      <c r="N216" s="17">
        <v>0</v>
      </c>
      <c r="O216" s="18">
        <v>0</v>
      </c>
      <c r="P216" s="17">
        <v>0</v>
      </c>
      <c r="Q216" s="17">
        <v>0</v>
      </c>
      <c r="R216" s="17">
        <v>0</v>
      </c>
      <c r="S216" s="17">
        <v>0</v>
      </c>
      <c r="T216" s="17">
        <v>0</v>
      </c>
      <c r="U216" s="18">
        <v>0</v>
      </c>
      <c r="V216" s="17">
        <v>0</v>
      </c>
      <c r="W216" s="17">
        <v>0</v>
      </c>
      <c r="X216" s="17">
        <v>0</v>
      </c>
      <c r="Y216" s="17">
        <v>0</v>
      </c>
      <c r="Z216" s="17">
        <v>0</v>
      </c>
      <c r="AA216" s="18">
        <v>0</v>
      </c>
      <c r="AB216" s="17">
        <v>0</v>
      </c>
      <c r="AC216" s="17">
        <v>0</v>
      </c>
      <c r="AD216" s="17">
        <v>0</v>
      </c>
      <c r="AE216" s="17">
        <v>0</v>
      </c>
      <c r="AF216" s="17">
        <v>0</v>
      </c>
      <c r="AG216" s="18">
        <v>0</v>
      </c>
      <c r="AH216" s="17">
        <v>0</v>
      </c>
      <c r="AI216" s="17">
        <v>0</v>
      </c>
      <c r="AJ216" s="17">
        <v>0</v>
      </c>
      <c r="AK216" s="17">
        <v>0</v>
      </c>
      <c r="AL216" s="17">
        <v>0</v>
      </c>
      <c r="AN216" s="340"/>
    </row>
    <row r="217" spans="1:40" ht="38.25" outlineLevel="2" x14ac:dyDescent="0.2">
      <c r="A217" s="11" t="s">
        <v>38</v>
      </c>
      <c r="B217" s="12">
        <v>508804</v>
      </c>
      <c r="C217" s="12">
        <v>880401</v>
      </c>
      <c r="D217" s="13" t="s">
        <v>132</v>
      </c>
      <c r="E217" s="13">
        <v>1</v>
      </c>
      <c r="F217" s="13" t="s">
        <v>22</v>
      </c>
      <c r="G217" s="14" t="s">
        <v>23</v>
      </c>
      <c r="H217" s="15" t="s">
        <v>24</v>
      </c>
      <c r="I217" s="16">
        <v>1327</v>
      </c>
      <c r="J217" s="17">
        <v>557.33999999999992</v>
      </c>
      <c r="K217" s="17">
        <v>256.55333333333334</v>
      </c>
      <c r="L217" s="17">
        <v>8.8466666666666676</v>
      </c>
      <c r="M217" s="17">
        <v>504.26</v>
      </c>
      <c r="N217" s="17">
        <v>0</v>
      </c>
      <c r="O217" s="18">
        <v>332</v>
      </c>
      <c r="P217" s="17">
        <v>139.44</v>
      </c>
      <c r="Q217" s="17">
        <v>64.186666666666667</v>
      </c>
      <c r="R217" s="17">
        <v>2.2133333333333334</v>
      </c>
      <c r="S217" s="17">
        <v>126.16</v>
      </c>
      <c r="T217" s="17">
        <v>0</v>
      </c>
      <c r="U217" s="18">
        <v>332</v>
      </c>
      <c r="V217" s="17">
        <v>139.44</v>
      </c>
      <c r="W217" s="17">
        <v>64.186666666666667</v>
      </c>
      <c r="X217" s="17">
        <v>2.2133333333333334</v>
      </c>
      <c r="Y217" s="17">
        <v>126.16</v>
      </c>
      <c r="Z217" s="17">
        <v>0</v>
      </c>
      <c r="AA217" s="18">
        <v>332</v>
      </c>
      <c r="AB217" s="17">
        <v>139.44</v>
      </c>
      <c r="AC217" s="17">
        <v>64.186666666666667</v>
      </c>
      <c r="AD217" s="17">
        <v>2.2133333333333334</v>
      </c>
      <c r="AE217" s="17">
        <v>126.16</v>
      </c>
      <c r="AF217" s="17">
        <v>0</v>
      </c>
      <c r="AG217" s="18">
        <v>331</v>
      </c>
      <c r="AH217" s="17">
        <v>139.01999999999998</v>
      </c>
      <c r="AI217" s="17">
        <v>63.993333333333332</v>
      </c>
      <c r="AJ217" s="17">
        <v>2.206666666666667</v>
      </c>
      <c r="AK217" s="17">
        <v>125.78</v>
      </c>
      <c r="AL217" s="17">
        <v>0</v>
      </c>
      <c r="AN217" s="340"/>
    </row>
    <row r="218" spans="1:40" ht="38.25" outlineLevel="2" x14ac:dyDescent="0.2">
      <c r="A218" s="11" t="s">
        <v>38</v>
      </c>
      <c r="B218" s="12">
        <v>508804</v>
      </c>
      <c r="C218" s="12">
        <v>880401</v>
      </c>
      <c r="D218" s="13" t="s">
        <v>132</v>
      </c>
      <c r="E218" s="13">
        <v>1</v>
      </c>
      <c r="F218" s="13" t="s">
        <v>22</v>
      </c>
      <c r="G218" s="14">
        <v>22</v>
      </c>
      <c r="H218" s="15" t="s">
        <v>25</v>
      </c>
      <c r="I218" s="16">
        <v>5</v>
      </c>
      <c r="J218" s="17">
        <v>2.1</v>
      </c>
      <c r="K218" s="17">
        <v>0.96666666666666667</v>
      </c>
      <c r="L218" s="17">
        <v>3.3333333333333333E-2</v>
      </c>
      <c r="M218" s="17">
        <v>1.9</v>
      </c>
      <c r="N218" s="17">
        <v>0</v>
      </c>
      <c r="O218" s="18">
        <v>1</v>
      </c>
      <c r="P218" s="17">
        <v>0.42</v>
      </c>
      <c r="Q218" s="17">
        <v>0.19333333333333333</v>
      </c>
      <c r="R218" s="17">
        <v>6.6666666666666671E-3</v>
      </c>
      <c r="S218" s="17">
        <v>0.38</v>
      </c>
      <c r="T218" s="17">
        <v>0</v>
      </c>
      <c r="U218" s="18">
        <v>2</v>
      </c>
      <c r="V218" s="17">
        <v>0.84</v>
      </c>
      <c r="W218" s="17">
        <v>0.38666666666666666</v>
      </c>
      <c r="X218" s="17">
        <v>1.3333333333333334E-2</v>
      </c>
      <c r="Y218" s="17">
        <v>0.76</v>
      </c>
      <c r="Z218" s="17">
        <v>0</v>
      </c>
      <c r="AA218" s="18">
        <v>1</v>
      </c>
      <c r="AB218" s="17">
        <v>0.42</v>
      </c>
      <c r="AC218" s="17">
        <v>0.19333333333333333</v>
      </c>
      <c r="AD218" s="17">
        <v>6.6666666666666671E-3</v>
      </c>
      <c r="AE218" s="17">
        <v>0.38</v>
      </c>
      <c r="AF218" s="17">
        <v>0</v>
      </c>
      <c r="AG218" s="18">
        <v>1</v>
      </c>
      <c r="AH218" s="17">
        <v>0.42</v>
      </c>
      <c r="AI218" s="17">
        <v>0.19333333333333333</v>
      </c>
      <c r="AJ218" s="17">
        <v>6.6666666666666671E-3</v>
      </c>
      <c r="AK218" s="17">
        <v>0.38</v>
      </c>
      <c r="AL218" s="17">
        <v>0</v>
      </c>
      <c r="AN218" s="340"/>
    </row>
    <row r="219" spans="1:40" ht="51" outlineLevel="2" x14ac:dyDescent="0.2">
      <c r="A219" s="11" t="s">
        <v>38</v>
      </c>
      <c r="B219" s="12">
        <v>508904</v>
      </c>
      <c r="C219" s="12">
        <v>890501</v>
      </c>
      <c r="D219" s="13" t="s">
        <v>133</v>
      </c>
      <c r="E219" s="13">
        <v>1</v>
      </c>
      <c r="F219" s="13" t="s">
        <v>22</v>
      </c>
      <c r="G219" s="14" t="s">
        <v>23</v>
      </c>
      <c r="H219" s="15" t="s">
        <v>24</v>
      </c>
      <c r="I219" s="16">
        <v>10</v>
      </c>
      <c r="J219" s="17">
        <v>2.2748815165876777</v>
      </c>
      <c r="K219" s="17">
        <v>5.2606635071090047</v>
      </c>
      <c r="L219" s="17">
        <v>0</v>
      </c>
      <c r="M219" s="17">
        <v>2.4644549763033172</v>
      </c>
      <c r="N219" s="17">
        <v>0</v>
      </c>
      <c r="O219" s="18">
        <v>3</v>
      </c>
      <c r="P219" s="17">
        <v>0.68246445497630326</v>
      </c>
      <c r="Q219" s="17">
        <v>1.5781990521327014</v>
      </c>
      <c r="R219" s="17">
        <v>0</v>
      </c>
      <c r="S219" s="17">
        <v>0.73933649289099523</v>
      </c>
      <c r="T219" s="17">
        <v>0</v>
      </c>
      <c r="U219" s="18">
        <v>2</v>
      </c>
      <c r="V219" s="17">
        <v>0.45497630331753552</v>
      </c>
      <c r="W219" s="17">
        <v>1.0521327014218009</v>
      </c>
      <c r="X219" s="17">
        <v>0</v>
      </c>
      <c r="Y219" s="17">
        <v>0.49289099526066349</v>
      </c>
      <c r="Z219" s="17">
        <v>0</v>
      </c>
      <c r="AA219" s="18">
        <v>3</v>
      </c>
      <c r="AB219" s="17">
        <v>0.68246445497630326</v>
      </c>
      <c r="AC219" s="17">
        <v>1.5781990521327014</v>
      </c>
      <c r="AD219" s="17">
        <v>0</v>
      </c>
      <c r="AE219" s="17">
        <v>0.73933649289099523</v>
      </c>
      <c r="AF219" s="17">
        <v>0</v>
      </c>
      <c r="AG219" s="18">
        <v>2</v>
      </c>
      <c r="AH219" s="17">
        <v>0.45497630331753552</v>
      </c>
      <c r="AI219" s="17">
        <v>1.0521327014218009</v>
      </c>
      <c r="AJ219" s="17">
        <v>0</v>
      </c>
      <c r="AK219" s="17">
        <v>0.49289099526066349</v>
      </c>
      <c r="AL219" s="17">
        <v>0</v>
      </c>
      <c r="AN219" s="340"/>
    </row>
    <row r="220" spans="1:40" ht="51" outlineLevel="2" x14ac:dyDescent="0.2">
      <c r="A220" s="11" t="s">
        <v>38</v>
      </c>
      <c r="B220" s="12">
        <v>508904</v>
      </c>
      <c r="C220" s="12">
        <v>890501</v>
      </c>
      <c r="D220" s="13" t="s">
        <v>133</v>
      </c>
      <c r="E220" s="13">
        <v>1</v>
      </c>
      <c r="F220" s="13" t="s">
        <v>22</v>
      </c>
      <c r="G220" s="14">
        <v>22</v>
      </c>
      <c r="H220" s="15" t="s">
        <v>25</v>
      </c>
      <c r="I220" s="16">
        <v>0</v>
      </c>
      <c r="J220" s="17">
        <v>0</v>
      </c>
      <c r="K220" s="17">
        <v>0</v>
      </c>
      <c r="L220" s="17">
        <v>0</v>
      </c>
      <c r="M220" s="17">
        <v>0</v>
      </c>
      <c r="N220" s="17">
        <v>0</v>
      </c>
      <c r="O220" s="18">
        <v>0</v>
      </c>
      <c r="P220" s="17">
        <v>0</v>
      </c>
      <c r="Q220" s="17">
        <v>0</v>
      </c>
      <c r="R220" s="17">
        <v>0</v>
      </c>
      <c r="S220" s="17">
        <v>0</v>
      </c>
      <c r="T220" s="17">
        <v>0</v>
      </c>
      <c r="U220" s="18">
        <v>0</v>
      </c>
      <c r="V220" s="17">
        <v>0</v>
      </c>
      <c r="W220" s="17">
        <v>0</v>
      </c>
      <c r="X220" s="17">
        <v>0</v>
      </c>
      <c r="Y220" s="17">
        <v>0</v>
      </c>
      <c r="Z220" s="17">
        <v>0</v>
      </c>
      <c r="AA220" s="18">
        <v>0</v>
      </c>
      <c r="AB220" s="17">
        <v>0</v>
      </c>
      <c r="AC220" s="17">
        <v>0</v>
      </c>
      <c r="AD220" s="17">
        <v>0</v>
      </c>
      <c r="AE220" s="17">
        <v>0</v>
      </c>
      <c r="AF220" s="17">
        <v>0</v>
      </c>
      <c r="AG220" s="18">
        <v>0</v>
      </c>
      <c r="AH220" s="17">
        <v>0</v>
      </c>
      <c r="AI220" s="17">
        <v>0</v>
      </c>
      <c r="AJ220" s="17">
        <v>0</v>
      </c>
      <c r="AK220" s="17">
        <v>0</v>
      </c>
      <c r="AL220" s="17">
        <v>0</v>
      </c>
      <c r="AN220" s="340"/>
    </row>
    <row r="221" spans="1:40" ht="38.25" outlineLevel="2" x14ac:dyDescent="0.2">
      <c r="A221" s="11" t="s">
        <v>38</v>
      </c>
      <c r="B221" s="12">
        <v>508905</v>
      </c>
      <c r="C221" s="12">
        <v>890601</v>
      </c>
      <c r="D221" s="13" t="s">
        <v>134</v>
      </c>
      <c r="E221" s="13">
        <v>1</v>
      </c>
      <c r="F221" s="13" t="s">
        <v>22</v>
      </c>
      <c r="G221" s="14" t="s">
        <v>23</v>
      </c>
      <c r="H221" s="15" t="s">
        <v>24</v>
      </c>
      <c r="I221" s="16">
        <v>20</v>
      </c>
      <c r="J221" s="17">
        <v>4.5497630331753554</v>
      </c>
      <c r="K221" s="17">
        <v>10.521327014218009</v>
      </c>
      <c r="L221" s="17">
        <v>0</v>
      </c>
      <c r="M221" s="17">
        <v>4.9289099526066344</v>
      </c>
      <c r="N221" s="17">
        <v>0</v>
      </c>
      <c r="O221" s="18">
        <v>5</v>
      </c>
      <c r="P221" s="17">
        <v>1.1374407582938388</v>
      </c>
      <c r="Q221" s="17">
        <v>2.6303317535545023</v>
      </c>
      <c r="R221" s="17">
        <v>0</v>
      </c>
      <c r="S221" s="17">
        <v>1.2322274881516586</v>
      </c>
      <c r="T221" s="17">
        <v>0</v>
      </c>
      <c r="U221" s="18">
        <v>5</v>
      </c>
      <c r="V221" s="17">
        <v>1.1374407582938388</v>
      </c>
      <c r="W221" s="17">
        <v>2.6303317535545023</v>
      </c>
      <c r="X221" s="17">
        <v>0</v>
      </c>
      <c r="Y221" s="17">
        <v>1.2322274881516586</v>
      </c>
      <c r="Z221" s="17">
        <v>0</v>
      </c>
      <c r="AA221" s="18">
        <v>5</v>
      </c>
      <c r="AB221" s="17">
        <v>1.1374407582938388</v>
      </c>
      <c r="AC221" s="17">
        <v>2.6303317535545023</v>
      </c>
      <c r="AD221" s="17">
        <v>0</v>
      </c>
      <c r="AE221" s="17">
        <v>1.2322274881516586</v>
      </c>
      <c r="AF221" s="17">
        <v>0</v>
      </c>
      <c r="AG221" s="18">
        <v>5</v>
      </c>
      <c r="AH221" s="17">
        <v>1.1374407582938388</v>
      </c>
      <c r="AI221" s="17">
        <v>2.6303317535545023</v>
      </c>
      <c r="AJ221" s="17">
        <v>0</v>
      </c>
      <c r="AK221" s="17">
        <v>1.2322274881516586</v>
      </c>
      <c r="AL221" s="17">
        <v>0</v>
      </c>
      <c r="AN221" s="340"/>
    </row>
    <row r="222" spans="1:40" ht="38.25" outlineLevel="2" x14ac:dyDescent="0.2">
      <c r="A222" s="11" t="s">
        <v>38</v>
      </c>
      <c r="B222" s="12">
        <v>508905</v>
      </c>
      <c r="C222" s="12">
        <v>890601</v>
      </c>
      <c r="D222" s="13" t="s">
        <v>134</v>
      </c>
      <c r="E222" s="13">
        <v>1</v>
      </c>
      <c r="F222" s="13" t="s">
        <v>22</v>
      </c>
      <c r="G222" s="14">
        <v>22</v>
      </c>
      <c r="H222" s="15" t="s">
        <v>25</v>
      </c>
      <c r="I222" s="16">
        <v>0</v>
      </c>
      <c r="J222" s="17">
        <v>0</v>
      </c>
      <c r="K222" s="17">
        <v>0</v>
      </c>
      <c r="L222" s="17">
        <v>0</v>
      </c>
      <c r="M222" s="17">
        <v>0</v>
      </c>
      <c r="N222" s="17">
        <v>0</v>
      </c>
      <c r="O222" s="18">
        <v>0</v>
      </c>
      <c r="P222" s="17">
        <v>0</v>
      </c>
      <c r="Q222" s="17">
        <v>0</v>
      </c>
      <c r="R222" s="17">
        <v>0</v>
      </c>
      <c r="S222" s="17">
        <v>0</v>
      </c>
      <c r="T222" s="17">
        <v>0</v>
      </c>
      <c r="U222" s="18">
        <v>0</v>
      </c>
      <c r="V222" s="17">
        <v>0</v>
      </c>
      <c r="W222" s="17">
        <v>0</v>
      </c>
      <c r="X222" s="17">
        <v>0</v>
      </c>
      <c r="Y222" s="17">
        <v>0</v>
      </c>
      <c r="Z222" s="17">
        <v>0</v>
      </c>
      <c r="AA222" s="18">
        <v>0</v>
      </c>
      <c r="AB222" s="17">
        <v>0</v>
      </c>
      <c r="AC222" s="17">
        <v>0</v>
      </c>
      <c r="AD222" s="17">
        <v>0</v>
      </c>
      <c r="AE222" s="17">
        <v>0</v>
      </c>
      <c r="AF222" s="17">
        <v>0</v>
      </c>
      <c r="AG222" s="18">
        <v>0</v>
      </c>
      <c r="AH222" s="17">
        <v>0</v>
      </c>
      <c r="AI222" s="17">
        <v>0</v>
      </c>
      <c r="AJ222" s="17">
        <v>0</v>
      </c>
      <c r="AK222" s="17">
        <v>0</v>
      </c>
      <c r="AL222" s="17">
        <v>0</v>
      </c>
      <c r="AN222" s="340"/>
    </row>
    <row r="223" spans="1:40" ht="38.25" outlineLevel="2" x14ac:dyDescent="0.2">
      <c r="A223" s="11" t="s">
        <v>38</v>
      </c>
      <c r="B223" s="12">
        <v>508928</v>
      </c>
      <c r="C223" s="12">
        <v>891301</v>
      </c>
      <c r="D223" s="13" t="s">
        <v>135</v>
      </c>
      <c r="E223" s="13">
        <v>1</v>
      </c>
      <c r="F223" s="13" t="s">
        <v>22</v>
      </c>
      <c r="G223" s="14" t="s">
        <v>23</v>
      </c>
      <c r="H223" s="15" t="s">
        <v>24</v>
      </c>
      <c r="I223" s="16">
        <v>115</v>
      </c>
      <c r="J223" s="17">
        <v>26.161137440758296</v>
      </c>
      <c r="K223" s="17">
        <v>60.497630331753555</v>
      </c>
      <c r="L223" s="17">
        <v>0</v>
      </c>
      <c r="M223" s="17">
        <v>28.341232227488149</v>
      </c>
      <c r="N223" s="17">
        <v>0</v>
      </c>
      <c r="O223" s="18">
        <v>29</v>
      </c>
      <c r="P223" s="17">
        <v>6.5971563981042651</v>
      </c>
      <c r="Q223" s="17">
        <v>15.255924170616113</v>
      </c>
      <c r="R223" s="17">
        <v>0</v>
      </c>
      <c r="S223" s="17">
        <v>7.1469194312796205</v>
      </c>
      <c r="T223" s="17">
        <v>0</v>
      </c>
      <c r="U223" s="18">
        <v>29</v>
      </c>
      <c r="V223" s="17">
        <v>6.5971563981042651</v>
      </c>
      <c r="W223" s="17">
        <v>15.255924170616113</v>
      </c>
      <c r="X223" s="17">
        <v>0</v>
      </c>
      <c r="Y223" s="17">
        <v>7.1469194312796205</v>
      </c>
      <c r="Z223" s="17">
        <v>0</v>
      </c>
      <c r="AA223" s="18">
        <v>29</v>
      </c>
      <c r="AB223" s="17">
        <v>6.5971563981042651</v>
      </c>
      <c r="AC223" s="17">
        <v>15.255924170616113</v>
      </c>
      <c r="AD223" s="17">
        <v>0</v>
      </c>
      <c r="AE223" s="17">
        <v>7.1469194312796205</v>
      </c>
      <c r="AF223" s="17">
        <v>0</v>
      </c>
      <c r="AG223" s="18">
        <v>28</v>
      </c>
      <c r="AH223" s="17">
        <v>6.3696682464454977</v>
      </c>
      <c r="AI223" s="17">
        <v>14.729857819905213</v>
      </c>
      <c r="AJ223" s="17">
        <v>0</v>
      </c>
      <c r="AK223" s="17">
        <v>6.9004739336492893</v>
      </c>
      <c r="AL223" s="17">
        <v>0</v>
      </c>
      <c r="AN223" s="340"/>
    </row>
    <row r="224" spans="1:40" ht="38.25" outlineLevel="2" x14ac:dyDescent="0.2">
      <c r="A224" s="11" t="s">
        <v>38</v>
      </c>
      <c r="B224" s="12">
        <v>508928</v>
      </c>
      <c r="C224" s="12">
        <v>891301</v>
      </c>
      <c r="D224" s="13" t="s">
        <v>135</v>
      </c>
      <c r="E224" s="13">
        <v>1</v>
      </c>
      <c r="F224" s="13" t="s">
        <v>22</v>
      </c>
      <c r="G224" s="14">
        <v>22</v>
      </c>
      <c r="H224" s="15" t="s">
        <v>25</v>
      </c>
      <c r="I224" s="16">
        <v>0</v>
      </c>
      <c r="J224" s="17">
        <v>0</v>
      </c>
      <c r="K224" s="17">
        <v>0</v>
      </c>
      <c r="L224" s="17">
        <v>0</v>
      </c>
      <c r="M224" s="17">
        <v>0</v>
      </c>
      <c r="N224" s="17">
        <v>0</v>
      </c>
      <c r="O224" s="18">
        <v>0</v>
      </c>
      <c r="P224" s="17">
        <v>0</v>
      </c>
      <c r="Q224" s="17">
        <v>0</v>
      </c>
      <c r="R224" s="17">
        <v>0</v>
      </c>
      <c r="S224" s="17">
        <v>0</v>
      </c>
      <c r="T224" s="17">
        <v>0</v>
      </c>
      <c r="U224" s="18">
        <v>0</v>
      </c>
      <c r="V224" s="17">
        <v>0</v>
      </c>
      <c r="W224" s="17">
        <v>0</v>
      </c>
      <c r="X224" s="17">
        <v>0</v>
      </c>
      <c r="Y224" s="17">
        <v>0</v>
      </c>
      <c r="Z224" s="17">
        <v>0</v>
      </c>
      <c r="AA224" s="18">
        <v>0</v>
      </c>
      <c r="AB224" s="17">
        <v>0</v>
      </c>
      <c r="AC224" s="17">
        <v>0</v>
      </c>
      <c r="AD224" s="17">
        <v>0</v>
      </c>
      <c r="AE224" s="17">
        <v>0</v>
      </c>
      <c r="AF224" s="17">
        <v>0</v>
      </c>
      <c r="AG224" s="18">
        <v>0</v>
      </c>
      <c r="AH224" s="17">
        <v>0</v>
      </c>
      <c r="AI224" s="17">
        <v>0</v>
      </c>
      <c r="AJ224" s="17">
        <v>0</v>
      </c>
      <c r="AK224" s="17">
        <v>0</v>
      </c>
      <c r="AL224" s="17">
        <v>0</v>
      </c>
      <c r="AN224" s="340"/>
    </row>
    <row r="225" spans="1:40" ht="51" outlineLevel="2" x14ac:dyDescent="0.2">
      <c r="A225" s="11" t="s">
        <v>38</v>
      </c>
      <c r="B225" s="12">
        <v>508944</v>
      </c>
      <c r="C225" s="12">
        <v>894501</v>
      </c>
      <c r="D225" s="13" t="s">
        <v>136</v>
      </c>
      <c r="E225" s="13">
        <v>1</v>
      </c>
      <c r="F225" s="13" t="s">
        <v>22</v>
      </c>
      <c r="G225" s="14" t="s">
        <v>23</v>
      </c>
      <c r="H225" s="15" t="s">
        <v>24</v>
      </c>
      <c r="I225" s="16">
        <v>2335</v>
      </c>
      <c r="J225" s="17">
        <v>508</v>
      </c>
      <c r="K225" s="17">
        <v>683</v>
      </c>
      <c r="L225" s="17">
        <v>40</v>
      </c>
      <c r="M225" s="17">
        <v>1064</v>
      </c>
      <c r="N225" s="17">
        <v>40</v>
      </c>
      <c r="O225" s="18">
        <v>584</v>
      </c>
      <c r="P225" s="17">
        <v>127</v>
      </c>
      <c r="Q225" s="17">
        <v>171</v>
      </c>
      <c r="R225" s="17">
        <v>10</v>
      </c>
      <c r="S225" s="17">
        <v>266</v>
      </c>
      <c r="T225" s="17">
        <v>10</v>
      </c>
      <c r="U225" s="18">
        <v>584</v>
      </c>
      <c r="V225" s="17">
        <v>127</v>
      </c>
      <c r="W225" s="17">
        <v>171</v>
      </c>
      <c r="X225" s="17">
        <v>10</v>
      </c>
      <c r="Y225" s="17">
        <v>266</v>
      </c>
      <c r="Z225" s="17">
        <v>10</v>
      </c>
      <c r="AA225" s="18">
        <v>584</v>
      </c>
      <c r="AB225" s="17">
        <v>127</v>
      </c>
      <c r="AC225" s="17">
        <v>171</v>
      </c>
      <c r="AD225" s="17">
        <v>10</v>
      </c>
      <c r="AE225" s="17">
        <v>266</v>
      </c>
      <c r="AF225" s="17">
        <v>10</v>
      </c>
      <c r="AG225" s="18">
        <v>583</v>
      </c>
      <c r="AH225" s="17">
        <v>127</v>
      </c>
      <c r="AI225" s="17">
        <v>170</v>
      </c>
      <c r="AJ225" s="17">
        <v>10</v>
      </c>
      <c r="AK225" s="17">
        <v>266</v>
      </c>
      <c r="AL225" s="17">
        <v>10</v>
      </c>
      <c r="AN225" s="340"/>
    </row>
    <row r="226" spans="1:40" ht="51" outlineLevel="2" x14ac:dyDescent="0.2">
      <c r="A226" s="11" t="s">
        <v>38</v>
      </c>
      <c r="B226" s="12">
        <v>508944</v>
      </c>
      <c r="C226" s="12">
        <v>894501</v>
      </c>
      <c r="D226" s="13" t="s">
        <v>136</v>
      </c>
      <c r="E226" s="13">
        <v>1</v>
      </c>
      <c r="F226" s="13" t="s">
        <v>22</v>
      </c>
      <c r="G226" s="14">
        <v>22</v>
      </c>
      <c r="H226" s="15" t="s">
        <v>25</v>
      </c>
      <c r="I226" s="16">
        <v>0</v>
      </c>
      <c r="J226" s="17">
        <v>0</v>
      </c>
      <c r="K226" s="17">
        <v>0</v>
      </c>
      <c r="L226" s="17">
        <v>0</v>
      </c>
      <c r="M226" s="17">
        <v>0</v>
      </c>
      <c r="N226" s="17">
        <v>0</v>
      </c>
      <c r="O226" s="18">
        <v>0</v>
      </c>
      <c r="P226" s="17">
        <v>0</v>
      </c>
      <c r="Q226" s="17">
        <v>0</v>
      </c>
      <c r="R226" s="17">
        <v>0</v>
      </c>
      <c r="S226" s="17">
        <v>0</v>
      </c>
      <c r="T226" s="17">
        <v>0</v>
      </c>
      <c r="U226" s="18">
        <v>0</v>
      </c>
      <c r="V226" s="17">
        <v>0</v>
      </c>
      <c r="W226" s="17">
        <v>0</v>
      </c>
      <c r="X226" s="17">
        <v>0</v>
      </c>
      <c r="Y226" s="17">
        <v>0</v>
      </c>
      <c r="Z226" s="17">
        <v>0</v>
      </c>
      <c r="AA226" s="18">
        <v>0</v>
      </c>
      <c r="AB226" s="17">
        <v>0</v>
      </c>
      <c r="AC226" s="17">
        <v>0</v>
      </c>
      <c r="AD226" s="17">
        <v>0</v>
      </c>
      <c r="AE226" s="17">
        <v>0</v>
      </c>
      <c r="AF226" s="17">
        <v>0</v>
      </c>
      <c r="AG226" s="18">
        <v>0</v>
      </c>
      <c r="AH226" s="17">
        <v>0</v>
      </c>
      <c r="AI226" s="17">
        <v>0</v>
      </c>
      <c r="AJ226" s="17">
        <v>0</v>
      </c>
      <c r="AK226" s="17">
        <v>0</v>
      </c>
      <c r="AL226" s="17">
        <v>0</v>
      </c>
      <c r="AN226" s="340"/>
    </row>
    <row r="227" spans="1:40" ht="38.25" outlineLevel="2" x14ac:dyDescent="0.2">
      <c r="A227" s="11" t="s">
        <v>38</v>
      </c>
      <c r="B227" s="12">
        <v>509101</v>
      </c>
      <c r="C227" s="12">
        <v>910201</v>
      </c>
      <c r="D227" s="13" t="s">
        <v>137</v>
      </c>
      <c r="E227" s="13">
        <v>1</v>
      </c>
      <c r="F227" s="13" t="s">
        <v>22</v>
      </c>
      <c r="G227" s="14" t="s">
        <v>23</v>
      </c>
      <c r="H227" s="15" t="s">
        <v>24</v>
      </c>
      <c r="I227" s="16">
        <v>3899</v>
      </c>
      <c r="J227" s="17">
        <v>194.75475713570356</v>
      </c>
      <c r="K227" s="17">
        <v>3210.2807961942913</v>
      </c>
      <c r="L227" s="17">
        <v>122.02679018527793</v>
      </c>
      <c r="M227" s="17">
        <v>371.93765648472709</v>
      </c>
      <c r="N227" s="17">
        <v>0</v>
      </c>
      <c r="O227" s="18">
        <v>975</v>
      </c>
      <c r="P227" s="17">
        <v>48.701176765147721</v>
      </c>
      <c r="Q227" s="17">
        <v>802.77603905858791</v>
      </c>
      <c r="R227" s="17">
        <v>30.514521782674013</v>
      </c>
      <c r="S227" s="17">
        <v>93.008262393590385</v>
      </c>
      <c r="T227" s="17">
        <v>0</v>
      </c>
      <c r="U227" s="18">
        <v>975</v>
      </c>
      <c r="V227" s="17">
        <v>48.701176765147721</v>
      </c>
      <c r="W227" s="17">
        <v>802.77603905858791</v>
      </c>
      <c r="X227" s="17">
        <v>30.514521782674013</v>
      </c>
      <c r="Y227" s="17">
        <v>93.008262393590385</v>
      </c>
      <c r="Z227" s="17">
        <v>0</v>
      </c>
      <c r="AA227" s="18">
        <v>975</v>
      </c>
      <c r="AB227" s="17">
        <v>48.701176765147721</v>
      </c>
      <c r="AC227" s="17">
        <v>802.77603905858791</v>
      </c>
      <c r="AD227" s="17">
        <v>30.514521782674013</v>
      </c>
      <c r="AE227" s="17">
        <v>93.008262393590385</v>
      </c>
      <c r="AF227" s="17">
        <v>0</v>
      </c>
      <c r="AG227" s="18">
        <v>974</v>
      </c>
      <c r="AH227" s="17">
        <v>48.651226840260385</v>
      </c>
      <c r="AI227" s="17">
        <v>801.95267901852776</v>
      </c>
      <c r="AJ227" s="17">
        <v>30.483224837255886</v>
      </c>
      <c r="AK227" s="17">
        <v>92.912869303955929</v>
      </c>
      <c r="AL227" s="17">
        <v>0</v>
      </c>
      <c r="AN227" s="340"/>
    </row>
    <row r="228" spans="1:40" ht="38.25" outlineLevel="2" x14ac:dyDescent="0.2">
      <c r="A228" s="11" t="s">
        <v>38</v>
      </c>
      <c r="B228" s="12">
        <v>509101</v>
      </c>
      <c r="C228" s="12">
        <v>910201</v>
      </c>
      <c r="D228" s="13" t="s">
        <v>137</v>
      </c>
      <c r="E228" s="13">
        <v>1</v>
      </c>
      <c r="F228" s="13" t="s">
        <v>22</v>
      </c>
      <c r="G228" s="14">
        <v>22</v>
      </c>
      <c r="H228" s="15" t="s">
        <v>25</v>
      </c>
      <c r="I228" s="16">
        <v>0</v>
      </c>
      <c r="J228" s="17">
        <v>0</v>
      </c>
      <c r="K228" s="17">
        <v>0</v>
      </c>
      <c r="L228" s="17">
        <v>0</v>
      </c>
      <c r="M228" s="17">
        <v>0</v>
      </c>
      <c r="N228" s="17">
        <v>0</v>
      </c>
      <c r="O228" s="18">
        <v>0</v>
      </c>
      <c r="P228" s="17">
        <v>0</v>
      </c>
      <c r="Q228" s="17">
        <v>0</v>
      </c>
      <c r="R228" s="17">
        <v>0</v>
      </c>
      <c r="S228" s="17">
        <v>0</v>
      </c>
      <c r="T228" s="17">
        <v>0</v>
      </c>
      <c r="U228" s="18">
        <v>0</v>
      </c>
      <c r="V228" s="17">
        <v>0</v>
      </c>
      <c r="W228" s="17">
        <v>0</v>
      </c>
      <c r="X228" s="17">
        <v>0</v>
      </c>
      <c r="Y228" s="17">
        <v>0</v>
      </c>
      <c r="Z228" s="17">
        <v>0</v>
      </c>
      <c r="AA228" s="18">
        <v>0</v>
      </c>
      <c r="AB228" s="17">
        <v>0</v>
      </c>
      <c r="AC228" s="17">
        <v>0</v>
      </c>
      <c r="AD228" s="17">
        <v>0</v>
      </c>
      <c r="AE228" s="17">
        <v>0</v>
      </c>
      <c r="AF228" s="17">
        <v>0</v>
      </c>
      <c r="AG228" s="18">
        <v>0</v>
      </c>
      <c r="AH228" s="17">
        <v>0</v>
      </c>
      <c r="AI228" s="17">
        <v>0</v>
      </c>
      <c r="AJ228" s="17">
        <v>0</v>
      </c>
      <c r="AK228" s="17">
        <v>0</v>
      </c>
      <c r="AL228" s="17">
        <v>0</v>
      </c>
      <c r="AN228" s="340"/>
    </row>
    <row r="229" spans="1:40" ht="25.5" outlineLevel="2" x14ac:dyDescent="0.2">
      <c r="A229" s="11" t="s">
        <v>38</v>
      </c>
      <c r="B229" s="12">
        <v>509103</v>
      </c>
      <c r="C229" s="12">
        <v>910801</v>
      </c>
      <c r="D229" s="13" t="s">
        <v>138</v>
      </c>
      <c r="E229" s="13">
        <v>1</v>
      </c>
      <c r="F229" s="13" t="s">
        <v>22</v>
      </c>
      <c r="G229" s="14" t="s">
        <v>23</v>
      </c>
      <c r="H229" s="15" t="s">
        <v>24</v>
      </c>
      <c r="I229" s="16">
        <v>307</v>
      </c>
      <c r="J229" s="17">
        <v>5.396484375</v>
      </c>
      <c r="K229" s="17">
        <v>128.46630859375</v>
      </c>
      <c r="L229" s="17">
        <v>0</v>
      </c>
      <c r="M229" s="17">
        <v>173.13720703125</v>
      </c>
      <c r="N229" s="17">
        <v>0</v>
      </c>
      <c r="O229" s="18">
        <v>77</v>
      </c>
      <c r="P229" s="17">
        <v>1.353515625</v>
      </c>
      <c r="Q229" s="17">
        <v>32.22119140625</v>
      </c>
      <c r="R229" s="17">
        <v>0</v>
      </c>
      <c r="S229" s="17">
        <v>43.42529296875</v>
      </c>
      <c r="T229" s="17">
        <v>0</v>
      </c>
      <c r="U229" s="18">
        <v>77</v>
      </c>
      <c r="V229" s="17">
        <v>1.353515625</v>
      </c>
      <c r="W229" s="17">
        <v>32.22119140625</v>
      </c>
      <c r="X229" s="17">
        <v>0</v>
      </c>
      <c r="Y229" s="17">
        <v>43.42529296875</v>
      </c>
      <c r="Z229" s="17">
        <v>0</v>
      </c>
      <c r="AA229" s="18">
        <v>77</v>
      </c>
      <c r="AB229" s="17">
        <v>1.353515625</v>
      </c>
      <c r="AC229" s="17">
        <v>32.22119140625</v>
      </c>
      <c r="AD229" s="17">
        <v>0</v>
      </c>
      <c r="AE229" s="17">
        <v>43.42529296875</v>
      </c>
      <c r="AF229" s="17">
        <v>0</v>
      </c>
      <c r="AG229" s="18">
        <v>76</v>
      </c>
      <c r="AH229" s="17">
        <v>1.3359375</v>
      </c>
      <c r="AI229" s="17">
        <v>31.802734375</v>
      </c>
      <c r="AJ229" s="17">
        <v>0</v>
      </c>
      <c r="AK229" s="17">
        <v>42.861328125</v>
      </c>
      <c r="AL229" s="17">
        <v>0</v>
      </c>
      <c r="AN229" s="340"/>
    </row>
    <row r="230" spans="1:40" ht="25.5" outlineLevel="2" x14ac:dyDescent="0.2">
      <c r="A230" s="11" t="s">
        <v>38</v>
      </c>
      <c r="B230" s="12">
        <v>509103</v>
      </c>
      <c r="C230" s="12">
        <v>910801</v>
      </c>
      <c r="D230" s="13" t="s">
        <v>138</v>
      </c>
      <c r="E230" s="13">
        <v>1</v>
      </c>
      <c r="F230" s="13" t="s">
        <v>22</v>
      </c>
      <c r="G230" s="14">
        <v>22</v>
      </c>
      <c r="H230" s="15" t="s">
        <v>25</v>
      </c>
      <c r="I230" s="16">
        <v>0</v>
      </c>
      <c r="J230" s="17">
        <v>0</v>
      </c>
      <c r="K230" s="17">
        <v>0</v>
      </c>
      <c r="L230" s="17">
        <v>0</v>
      </c>
      <c r="M230" s="17">
        <v>0</v>
      </c>
      <c r="N230" s="17">
        <v>0</v>
      </c>
      <c r="O230" s="18">
        <v>0</v>
      </c>
      <c r="P230" s="17">
        <v>0</v>
      </c>
      <c r="Q230" s="17">
        <v>0</v>
      </c>
      <c r="R230" s="17">
        <v>0</v>
      </c>
      <c r="S230" s="17">
        <v>0</v>
      </c>
      <c r="T230" s="17">
        <v>0</v>
      </c>
      <c r="U230" s="18">
        <v>0</v>
      </c>
      <c r="V230" s="17">
        <v>0</v>
      </c>
      <c r="W230" s="17">
        <v>0</v>
      </c>
      <c r="X230" s="17">
        <v>0</v>
      </c>
      <c r="Y230" s="17">
        <v>0</v>
      </c>
      <c r="Z230" s="17">
        <v>0</v>
      </c>
      <c r="AA230" s="18">
        <v>0</v>
      </c>
      <c r="AB230" s="17">
        <v>0</v>
      </c>
      <c r="AC230" s="17">
        <v>0</v>
      </c>
      <c r="AD230" s="17">
        <v>0</v>
      </c>
      <c r="AE230" s="17">
        <v>0</v>
      </c>
      <c r="AF230" s="17">
        <v>0</v>
      </c>
      <c r="AG230" s="18">
        <v>0</v>
      </c>
      <c r="AH230" s="17">
        <v>0</v>
      </c>
      <c r="AI230" s="17">
        <v>0</v>
      </c>
      <c r="AJ230" s="17">
        <v>0</v>
      </c>
      <c r="AK230" s="17">
        <v>0</v>
      </c>
      <c r="AL230" s="17">
        <v>0</v>
      </c>
      <c r="AN230" s="340"/>
    </row>
    <row r="231" spans="1:40" ht="25.5" outlineLevel="2" x14ac:dyDescent="0.2">
      <c r="A231" s="11" t="s">
        <v>20</v>
      </c>
      <c r="B231" s="12">
        <v>509401</v>
      </c>
      <c r="C231" s="12">
        <v>940101</v>
      </c>
      <c r="D231" s="13" t="s">
        <v>139</v>
      </c>
      <c r="E231" s="13">
        <v>1</v>
      </c>
      <c r="F231" s="13" t="s">
        <v>22</v>
      </c>
      <c r="G231" s="14" t="s">
        <v>23</v>
      </c>
      <c r="H231" s="15" t="s">
        <v>24</v>
      </c>
      <c r="I231" s="16">
        <v>970</v>
      </c>
      <c r="J231" s="17">
        <v>8.6222222222222236</v>
      </c>
      <c r="K231" s="17">
        <v>561.52222222222224</v>
      </c>
      <c r="L231" s="17">
        <v>0</v>
      </c>
      <c r="M231" s="17">
        <v>399.85555555555555</v>
      </c>
      <c r="N231" s="17">
        <v>0</v>
      </c>
      <c r="O231" s="18">
        <v>243</v>
      </c>
      <c r="P231" s="17">
        <v>2.16</v>
      </c>
      <c r="Q231" s="17">
        <v>140.67000000000002</v>
      </c>
      <c r="R231" s="17">
        <v>0</v>
      </c>
      <c r="S231" s="17">
        <v>100.17</v>
      </c>
      <c r="T231" s="17">
        <v>0</v>
      </c>
      <c r="U231" s="18">
        <v>242</v>
      </c>
      <c r="V231" s="17">
        <v>2.1511111111111112</v>
      </c>
      <c r="W231" s="17">
        <v>140.0911111111111</v>
      </c>
      <c r="X231" s="17">
        <v>0</v>
      </c>
      <c r="Y231" s="17">
        <v>99.757777777777775</v>
      </c>
      <c r="Z231" s="17">
        <v>0</v>
      </c>
      <c r="AA231" s="18">
        <v>243</v>
      </c>
      <c r="AB231" s="17">
        <v>2.16</v>
      </c>
      <c r="AC231" s="17">
        <v>140.67000000000002</v>
      </c>
      <c r="AD231" s="17">
        <v>0</v>
      </c>
      <c r="AE231" s="17">
        <v>100.17</v>
      </c>
      <c r="AF231" s="17">
        <v>0</v>
      </c>
      <c r="AG231" s="18">
        <v>242</v>
      </c>
      <c r="AH231" s="17">
        <v>2.1511111111111112</v>
      </c>
      <c r="AI231" s="17">
        <v>140.0911111111111</v>
      </c>
      <c r="AJ231" s="17">
        <v>0</v>
      </c>
      <c r="AK231" s="17">
        <v>99.757777777777775</v>
      </c>
      <c r="AL231" s="17">
        <v>0</v>
      </c>
      <c r="AN231" s="340"/>
    </row>
    <row r="232" spans="1:40" ht="25.5" outlineLevel="2" x14ac:dyDescent="0.2">
      <c r="A232" s="11" t="s">
        <v>20</v>
      </c>
      <c r="B232" s="12">
        <v>509401</v>
      </c>
      <c r="C232" s="12">
        <v>940101</v>
      </c>
      <c r="D232" s="13" t="s">
        <v>139</v>
      </c>
      <c r="E232" s="13">
        <v>1</v>
      </c>
      <c r="F232" s="13" t="s">
        <v>22</v>
      </c>
      <c r="G232" s="14">
        <v>22</v>
      </c>
      <c r="H232" s="15" t="s">
        <v>25</v>
      </c>
      <c r="I232" s="16">
        <v>0</v>
      </c>
      <c r="J232" s="17">
        <v>0</v>
      </c>
      <c r="K232" s="17">
        <v>0</v>
      </c>
      <c r="L232" s="17">
        <v>0</v>
      </c>
      <c r="M232" s="17">
        <v>0</v>
      </c>
      <c r="N232" s="17">
        <v>0</v>
      </c>
      <c r="O232" s="18">
        <v>0</v>
      </c>
      <c r="P232" s="17">
        <v>0</v>
      </c>
      <c r="Q232" s="17">
        <v>0</v>
      </c>
      <c r="R232" s="17">
        <v>0</v>
      </c>
      <c r="S232" s="17">
        <v>0</v>
      </c>
      <c r="T232" s="17">
        <v>0</v>
      </c>
      <c r="U232" s="18">
        <v>0</v>
      </c>
      <c r="V232" s="17">
        <v>0</v>
      </c>
      <c r="W232" s="17">
        <v>0</v>
      </c>
      <c r="X232" s="17">
        <v>0</v>
      </c>
      <c r="Y232" s="17">
        <v>0</v>
      </c>
      <c r="Z232" s="17">
        <v>0</v>
      </c>
      <c r="AA232" s="18">
        <v>0</v>
      </c>
      <c r="AB232" s="17">
        <v>0</v>
      </c>
      <c r="AC232" s="17">
        <v>0</v>
      </c>
      <c r="AD232" s="17">
        <v>0</v>
      </c>
      <c r="AE232" s="17">
        <v>0</v>
      </c>
      <c r="AF232" s="17">
        <v>0</v>
      </c>
      <c r="AG232" s="18">
        <v>0</v>
      </c>
      <c r="AH232" s="17">
        <v>0</v>
      </c>
      <c r="AI232" s="17">
        <v>0</v>
      </c>
      <c r="AJ232" s="17">
        <v>0</v>
      </c>
      <c r="AK232" s="17">
        <v>0</v>
      </c>
      <c r="AL232" s="17">
        <v>0</v>
      </c>
      <c r="AN232" s="340"/>
    </row>
    <row r="233" spans="1:40" ht="25.5" outlineLevel="2" x14ac:dyDescent="0.2">
      <c r="A233" s="11" t="s">
        <v>20</v>
      </c>
      <c r="B233" s="12">
        <v>509402</v>
      </c>
      <c r="C233" s="12">
        <v>940201</v>
      </c>
      <c r="D233" s="13" t="s">
        <v>140</v>
      </c>
      <c r="E233" s="13">
        <v>1</v>
      </c>
      <c r="F233" s="13" t="s">
        <v>22</v>
      </c>
      <c r="G233" s="14" t="s">
        <v>23</v>
      </c>
      <c r="H233" s="15" t="s">
        <v>24</v>
      </c>
      <c r="I233" s="16">
        <v>1829.9999999999998</v>
      </c>
      <c r="J233" s="17">
        <v>288.67605633802816</v>
      </c>
      <c r="K233" s="17">
        <v>630.19014084507035</v>
      </c>
      <c r="L233" s="17">
        <v>30.929577464788728</v>
      </c>
      <c r="M233" s="17">
        <v>123.71830985915491</v>
      </c>
      <c r="N233" s="17">
        <v>756.4859154929577</v>
      </c>
      <c r="O233" s="18">
        <v>458</v>
      </c>
      <c r="P233" s="17">
        <v>72.247887323943672</v>
      </c>
      <c r="Q233" s="17">
        <v>157.71971830985916</v>
      </c>
      <c r="R233" s="17">
        <v>7.7408450704225347</v>
      </c>
      <c r="S233" s="17">
        <v>30.963380281690139</v>
      </c>
      <c r="T233" s="17">
        <v>189.32816901408452</v>
      </c>
      <c r="U233" s="18">
        <v>456.99999999999994</v>
      </c>
      <c r="V233" s="17">
        <v>72.090140845070422</v>
      </c>
      <c r="W233" s="17">
        <v>157.37535211267604</v>
      </c>
      <c r="X233" s="17">
        <v>7.7239436619718305</v>
      </c>
      <c r="Y233" s="17">
        <v>30.895774647887322</v>
      </c>
      <c r="Z233" s="17">
        <v>188.91478873239436</v>
      </c>
      <c r="AA233" s="18">
        <v>458</v>
      </c>
      <c r="AB233" s="17">
        <v>72.247887323943672</v>
      </c>
      <c r="AC233" s="17">
        <v>157.71971830985916</v>
      </c>
      <c r="AD233" s="17">
        <v>7.7408450704225347</v>
      </c>
      <c r="AE233" s="17">
        <v>30.963380281690139</v>
      </c>
      <c r="AF233" s="17">
        <v>189.32816901408452</v>
      </c>
      <c r="AG233" s="18">
        <v>456.99999999999994</v>
      </c>
      <c r="AH233" s="17">
        <v>72.090140845070422</v>
      </c>
      <c r="AI233" s="17">
        <v>157.37535211267604</v>
      </c>
      <c r="AJ233" s="17">
        <v>7.7239436619718305</v>
      </c>
      <c r="AK233" s="17">
        <v>30.895774647887322</v>
      </c>
      <c r="AL233" s="17">
        <v>188.91478873239436</v>
      </c>
      <c r="AN233" s="340"/>
    </row>
    <row r="234" spans="1:40" ht="25.5" outlineLevel="2" x14ac:dyDescent="0.2">
      <c r="A234" s="11" t="s">
        <v>20</v>
      </c>
      <c r="B234" s="12">
        <v>509402</v>
      </c>
      <c r="C234" s="12">
        <v>940201</v>
      </c>
      <c r="D234" s="13" t="s">
        <v>140</v>
      </c>
      <c r="E234" s="13">
        <v>1</v>
      </c>
      <c r="F234" s="13" t="s">
        <v>22</v>
      </c>
      <c r="G234" s="14">
        <v>22</v>
      </c>
      <c r="H234" s="15" t="s">
        <v>25</v>
      </c>
      <c r="I234" s="16">
        <v>0</v>
      </c>
      <c r="J234" s="17">
        <v>0</v>
      </c>
      <c r="K234" s="17">
        <v>0</v>
      </c>
      <c r="L234" s="17">
        <v>0</v>
      </c>
      <c r="M234" s="17">
        <v>0</v>
      </c>
      <c r="N234" s="17">
        <v>0</v>
      </c>
      <c r="O234" s="18">
        <v>0</v>
      </c>
      <c r="P234" s="17">
        <v>0</v>
      </c>
      <c r="Q234" s="17">
        <v>0</v>
      </c>
      <c r="R234" s="17">
        <v>0</v>
      </c>
      <c r="S234" s="17">
        <v>0</v>
      </c>
      <c r="T234" s="17">
        <v>0</v>
      </c>
      <c r="U234" s="18">
        <v>0</v>
      </c>
      <c r="V234" s="17">
        <v>0</v>
      </c>
      <c r="W234" s="17">
        <v>0</v>
      </c>
      <c r="X234" s="17">
        <v>0</v>
      </c>
      <c r="Y234" s="17">
        <v>0</v>
      </c>
      <c r="Z234" s="17">
        <v>0</v>
      </c>
      <c r="AA234" s="18">
        <v>0</v>
      </c>
      <c r="AB234" s="17">
        <v>0</v>
      </c>
      <c r="AC234" s="17">
        <v>0</v>
      </c>
      <c r="AD234" s="17">
        <v>0</v>
      </c>
      <c r="AE234" s="17">
        <v>0</v>
      </c>
      <c r="AF234" s="17">
        <v>0</v>
      </c>
      <c r="AG234" s="18">
        <v>0</v>
      </c>
      <c r="AH234" s="17">
        <v>0</v>
      </c>
      <c r="AI234" s="17">
        <v>0</v>
      </c>
      <c r="AJ234" s="17">
        <v>0</v>
      </c>
      <c r="AK234" s="17">
        <v>0</v>
      </c>
      <c r="AL234" s="17">
        <v>0</v>
      </c>
      <c r="AN234" s="340"/>
    </row>
    <row r="235" spans="1:40" ht="25.5" outlineLevel="2" x14ac:dyDescent="0.2">
      <c r="A235" s="11" t="s">
        <v>20</v>
      </c>
      <c r="B235" s="12">
        <v>509404</v>
      </c>
      <c r="C235" s="12">
        <v>940401</v>
      </c>
      <c r="D235" s="13" t="s">
        <v>141</v>
      </c>
      <c r="E235" s="13">
        <v>1</v>
      </c>
      <c r="F235" s="13" t="s">
        <v>22</v>
      </c>
      <c r="G235" s="14" t="s">
        <v>23</v>
      </c>
      <c r="H235" s="15" t="s">
        <v>24</v>
      </c>
      <c r="I235" s="16">
        <v>486</v>
      </c>
      <c r="J235" s="17">
        <v>179.82</v>
      </c>
      <c r="K235" s="17">
        <v>121.5</v>
      </c>
      <c r="L235" s="17">
        <v>0</v>
      </c>
      <c r="M235" s="17">
        <v>184.68</v>
      </c>
      <c r="N235" s="17">
        <v>0</v>
      </c>
      <c r="O235" s="18">
        <v>122</v>
      </c>
      <c r="P235" s="17">
        <v>45.14</v>
      </c>
      <c r="Q235" s="17">
        <v>30.5</v>
      </c>
      <c r="R235" s="17">
        <v>0</v>
      </c>
      <c r="S235" s="17">
        <v>46.36</v>
      </c>
      <c r="T235" s="17">
        <v>0</v>
      </c>
      <c r="U235" s="18">
        <v>121</v>
      </c>
      <c r="V235" s="17">
        <v>44.769999999999996</v>
      </c>
      <c r="W235" s="17">
        <v>30.25</v>
      </c>
      <c r="X235" s="17">
        <v>0</v>
      </c>
      <c r="Y235" s="17">
        <v>45.980000000000004</v>
      </c>
      <c r="Z235" s="17">
        <v>0</v>
      </c>
      <c r="AA235" s="18">
        <v>122</v>
      </c>
      <c r="AB235" s="17">
        <v>45.14</v>
      </c>
      <c r="AC235" s="17">
        <v>30.5</v>
      </c>
      <c r="AD235" s="17">
        <v>0</v>
      </c>
      <c r="AE235" s="17">
        <v>46.36</v>
      </c>
      <c r="AF235" s="17">
        <v>0</v>
      </c>
      <c r="AG235" s="18">
        <v>121</v>
      </c>
      <c r="AH235" s="17">
        <v>44.769999999999996</v>
      </c>
      <c r="AI235" s="17">
        <v>30.25</v>
      </c>
      <c r="AJ235" s="17">
        <v>0</v>
      </c>
      <c r="AK235" s="17">
        <v>45.980000000000004</v>
      </c>
      <c r="AL235" s="17">
        <v>0</v>
      </c>
      <c r="AN235" s="340"/>
    </row>
    <row r="236" spans="1:40" ht="25.5" outlineLevel="2" x14ac:dyDescent="0.2">
      <c r="A236" s="11" t="s">
        <v>20</v>
      </c>
      <c r="B236" s="12">
        <v>509404</v>
      </c>
      <c r="C236" s="12">
        <v>940401</v>
      </c>
      <c r="D236" s="13" t="s">
        <v>141</v>
      </c>
      <c r="E236" s="13">
        <v>1</v>
      </c>
      <c r="F236" s="13" t="s">
        <v>22</v>
      </c>
      <c r="G236" s="14">
        <v>22</v>
      </c>
      <c r="H236" s="15" t="s">
        <v>25</v>
      </c>
      <c r="I236" s="16">
        <v>0</v>
      </c>
      <c r="J236" s="17">
        <v>0</v>
      </c>
      <c r="K236" s="17">
        <v>0</v>
      </c>
      <c r="L236" s="17">
        <v>0</v>
      </c>
      <c r="M236" s="17">
        <v>0</v>
      </c>
      <c r="N236" s="17">
        <v>0</v>
      </c>
      <c r="O236" s="18">
        <v>0</v>
      </c>
      <c r="P236" s="17">
        <v>0</v>
      </c>
      <c r="Q236" s="17">
        <v>0</v>
      </c>
      <c r="R236" s="17">
        <v>0</v>
      </c>
      <c r="S236" s="17">
        <v>0</v>
      </c>
      <c r="T236" s="17">
        <v>0</v>
      </c>
      <c r="U236" s="18">
        <v>0</v>
      </c>
      <c r="V236" s="17">
        <v>0</v>
      </c>
      <c r="W236" s="17">
        <v>0</v>
      </c>
      <c r="X236" s="17">
        <v>0</v>
      </c>
      <c r="Y236" s="17">
        <v>0</v>
      </c>
      <c r="Z236" s="17">
        <v>0</v>
      </c>
      <c r="AA236" s="18">
        <v>0</v>
      </c>
      <c r="AB236" s="17">
        <v>0</v>
      </c>
      <c r="AC236" s="17">
        <v>0</v>
      </c>
      <c r="AD236" s="17">
        <v>0</v>
      </c>
      <c r="AE236" s="17">
        <v>0</v>
      </c>
      <c r="AF236" s="17">
        <v>0</v>
      </c>
      <c r="AG236" s="18">
        <v>0</v>
      </c>
      <c r="AH236" s="17">
        <v>0</v>
      </c>
      <c r="AI236" s="17">
        <v>0</v>
      </c>
      <c r="AJ236" s="17">
        <v>0</v>
      </c>
      <c r="AK236" s="17">
        <v>0</v>
      </c>
      <c r="AL236" s="17">
        <v>0</v>
      </c>
      <c r="AN236" s="340"/>
    </row>
    <row r="237" spans="1:40" ht="38.25" outlineLevel="2" x14ac:dyDescent="0.2">
      <c r="A237" s="11" t="s">
        <v>38</v>
      </c>
      <c r="B237" s="12">
        <v>509406</v>
      </c>
      <c r="C237" s="12">
        <v>940601</v>
      </c>
      <c r="D237" s="13" t="s">
        <v>142</v>
      </c>
      <c r="E237" s="13">
        <v>1</v>
      </c>
      <c r="F237" s="13" t="s">
        <v>22</v>
      </c>
      <c r="G237" s="14" t="s">
        <v>23</v>
      </c>
      <c r="H237" s="15" t="s">
        <v>24</v>
      </c>
      <c r="I237" s="16">
        <v>544</v>
      </c>
      <c r="J237" s="17">
        <v>103.5776</v>
      </c>
      <c r="K237" s="17">
        <v>302.89919999999995</v>
      </c>
      <c r="L237" s="17">
        <v>3.0463999999999998</v>
      </c>
      <c r="M237" s="17">
        <v>134.4768</v>
      </c>
      <c r="N237" s="17">
        <v>0</v>
      </c>
      <c r="O237" s="18">
        <v>136</v>
      </c>
      <c r="P237" s="17">
        <v>25.894400000000001</v>
      </c>
      <c r="Q237" s="17">
        <v>75.724799999999988</v>
      </c>
      <c r="R237" s="17">
        <v>0.76159999999999994</v>
      </c>
      <c r="S237" s="17">
        <v>33.619199999999999</v>
      </c>
      <c r="T237" s="17">
        <v>0</v>
      </c>
      <c r="U237" s="18">
        <v>136</v>
      </c>
      <c r="V237" s="17">
        <v>25.894400000000001</v>
      </c>
      <c r="W237" s="17">
        <v>75.724799999999988</v>
      </c>
      <c r="X237" s="17">
        <v>0.76159999999999994</v>
      </c>
      <c r="Y237" s="17">
        <v>33.619199999999999</v>
      </c>
      <c r="Z237" s="17">
        <v>0</v>
      </c>
      <c r="AA237" s="18">
        <v>136</v>
      </c>
      <c r="AB237" s="17">
        <v>25.894400000000001</v>
      </c>
      <c r="AC237" s="17">
        <v>75.724799999999988</v>
      </c>
      <c r="AD237" s="17">
        <v>0.76159999999999994</v>
      </c>
      <c r="AE237" s="17">
        <v>33.619199999999999</v>
      </c>
      <c r="AF237" s="17">
        <v>0</v>
      </c>
      <c r="AG237" s="18">
        <v>136</v>
      </c>
      <c r="AH237" s="17">
        <v>25.894400000000001</v>
      </c>
      <c r="AI237" s="17">
        <v>75.724799999999988</v>
      </c>
      <c r="AJ237" s="17">
        <v>0.76159999999999994</v>
      </c>
      <c r="AK237" s="17">
        <v>33.619199999999999</v>
      </c>
      <c r="AL237" s="17">
        <v>0</v>
      </c>
      <c r="AN237" s="340"/>
    </row>
    <row r="238" spans="1:40" ht="38.25" outlineLevel="2" x14ac:dyDescent="0.2">
      <c r="A238" s="11" t="s">
        <v>38</v>
      </c>
      <c r="B238" s="12">
        <v>509406</v>
      </c>
      <c r="C238" s="12">
        <v>940601</v>
      </c>
      <c r="D238" s="13" t="s">
        <v>142</v>
      </c>
      <c r="E238" s="13">
        <v>1</v>
      </c>
      <c r="F238" s="13" t="s">
        <v>22</v>
      </c>
      <c r="G238" s="14">
        <v>22</v>
      </c>
      <c r="H238" s="15" t="s">
        <v>25</v>
      </c>
      <c r="I238" s="16">
        <v>0</v>
      </c>
      <c r="J238" s="17">
        <v>0</v>
      </c>
      <c r="K238" s="17">
        <v>0</v>
      </c>
      <c r="L238" s="17">
        <v>0</v>
      </c>
      <c r="M238" s="17">
        <v>0</v>
      </c>
      <c r="N238" s="17">
        <v>0</v>
      </c>
      <c r="O238" s="18">
        <v>0</v>
      </c>
      <c r="P238" s="17">
        <v>0</v>
      </c>
      <c r="Q238" s="17">
        <v>0</v>
      </c>
      <c r="R238" s="17">
        <v>0</v>
      </c>
      <c r="S238" s="17">
        <v>0</v>
      </c>
      <c r="T238" s="17">
        <v>0</v>
      </c>
      <c r="U238" s="18">
        <v>0</v>
      </c>
      <c r="V238" s="17">
        <v>0</v>
      </c>
      <c r="W238" s="17">
        <v>0</v>
      </c>
      <c r="X238" s="17">
        <v>0</v>
      </c>
      <c r="Y238" s="17">
        <v>0</v>
      </c>
      <c r="Z238" s="17">
        <v>0</v>
      </c>
      <c r="AA238" s="18">
        <v>0</v>
      </c>
      <c r="AB238" s="17">
        <v>0</v>
      </c>
      <c r="AC238" s="17">
        <v>0</v>
      </c>
      <c r="AD238" s="17">
        <v>0</v>
      </c>
      <c r="AE238" s="17">
        <v>0</v>
      </c>
      <c r="AF238" s="17">
        <v>0</v>
      </c>
      <c r="AG238" s="18">
        <v>0</v>
      </c>
      <c r="AH238" s="17">
        <v>0</v>
      </c>
      <c r="AI238" s="17">
        <v>0</v>
      </c>
      <c r="AJ238" s="17">
        <v>0</v>
      </c>
      <c r="AK238" s="17">
        <v>0</v>
      </c>
      <c r="AL238" s="17">
        <v>0</v>
      </c>
      <c r="AN238" s="340"/>
    </row>
    <row r="239" spans="1:40" ht="25.5" outlineLevel="2" x14ac:dyDescent="0.2">
      <c r="A239" s="11" t="s">
        <v>20</v>
      </c>
      <c r="B239" s="12">
        <v>509409</v>
      </c>
      <c r="C239" s="12">
        <v>940901</v>
      </c>
      <c r="D239" s="13" t="s">
        <v>143</v>
      </c>
      <c r="E239" s="13">
        <v>1</v>
      </c>
      <c r="F239" s="13" t="s">
        <v>22</v>
      </c>
      <c r="G239" s="14" t="s">
        <v>23</v>
      </c>
      <c r="H239" s="15" t="s">
        <v>24</v>
      </c>
      <c r="I239" s="16">
        <v>30</v>
      </c>
      <c r="J239" s="17">
        <v>12</v>
      </c>
      <c r="K239" s="17">
        <v>9.8000000000000007</v>
      </c>
      <c r="L239" s="17">
        <v>0</v>
      </c>
      <c r="M239" s="17">
        <v>8.1999999999999993</v>
      </c>
      <c r="N239" s="17">
        <v>0</v>
      </c>
      <c r="O239" s="18">
        <v>8</v>
      </c>
      <c r="P239" s="17">
        <v>3.2</v>
      </c>
      <c r="Q239" s="17">
        <v>2.6133333333333333</v>
      </c>
      <c r="R239" s="17">
        <v>0</v>
      </c>
      <c r="S239" s="17">
        <v>2.1866666666666665</v>
      </c>
      <c r="T239" s="17">
        <v>0</v>
      </c>
      <c r="U239" s="18">
        <v>7</v>
      </c>
      <c r="V239" s="17">
        <v>2.8000000000000003</v>
      </c>
      <c r="W239" s="17">
        <v>2.2866666666666666</v>
      </c>
      <c r="X239" s="17">
        <v>0</v>
      </c>
      <c r="Y239" s="17">
        <v>1.9133333333333331</v>
      </c>
      <c r="Z239" s="17">
        <v>0</v>
      </c>
      <c r="AA239" s="18">
        <v>8</v>
      </c>
      <c r="AB239" s="17">
        <v>3.2</v>
      </c>
      <c r="AC239" s="17">
        <v>2.6133333333333333</v>
      </c>
      <c r="AD239" s="17">
        <v>0</v>
      </c>
      <c r="AE239" s="17">
        <v>2.1866666666666665</v>
      </c>
      <c r="AF239" s="17">
        <v>0</v>
      </c>
      <c r="AG239" s="18">
        <v>7</v>
      </c>
      <c r="AH239" s="17">
        <v>2.8000000000000003</v>
      </c>
      <c r="AI239" s="17">
        <v>2.2866666666666666</v>
      </c>
      <c r="AJ239" s="17">
        <v>0</v>
      </c>
      <c r="AK239" s="17">
        <v>1.9133333333333331</v>
      </c>
      <c r="AL239" s="17">
        <v>0</v>
      </c>
      <c r="AN239" s="340"/>
    </row>
    <row r="240" spans="1:40" ht="25.5" outlineLevel="2" x14ac:dyDescent="0.2">
      <c r="A240" s="11" t="s">
        <v>20</v>
      </c>
      <c r="B240" s="12">
        <v>509409</v>
      </c>
      <c r="C240" s="12">
        <v>940901</v>
      </c>
      <c r="D240" s="13" t="s">
        <v>143</v>
      </c>
      <c r="E240" s="13">
        <v>1</v>
      </c>
      <c r="F240" s="13" t="s">
        <v>22</v>
      </c>
      <c r="G240" s="14">
        <v>22</v>
      </c>
      <c r="H240" s="15" t="s">
        <v>25</v>
      </c>
      <c r="I240" s="16">
        <v>0</v>
      </c>
      <c r="J240" s="17">
        <v>0</v>
      </c>
      <c r="K240" s="17">
        <v>0</v>
      </c>
      <c r="L240" s="17">
        <v>0</v>
      </c>
      <c r="M240" s="17">
        <v>0</v>
      </c>
      <c r="N240" s="17">
        <v>0</v>
      </c>
      <c r="O240" s="18">
        <v>0</v>
      </c>
      <c r="P240" s="17">
        <v>0</v>
      </c>
      <c r="Q240" s="17">
        <v>0</v>
      </c>
      <c r="R240" s="17">
        <v>0</v>
      </c>
      <c r="S240" s="17">
        <v>0</v>
      </c>
      <c r="T240" s="17">
        <v>0</v>
      </c>
      <c r="U240" s="18">
        <v>0</v>
      </c>
      <c r="V240" s="17">
        <v>0</v>
      </c>
      <c r="W240" s="17">
        <v>0</v>
      </c>
      <c r="X240" s="17">
        <v>0</v>
      </c>
      <c r="Y240" s="17">
        <v>0</v>
      </c>
      <c r="Z240" s="17">
        <v>0</v>
      </c>
      <c r="AA240" s="18">
        <v>0</v>
      </c>
      <c r="AB240" s="17">
        <v>0</v>
      </c>
      <c r="AC240" s="17">
        <v>0</v>
      </c>
      <c r="AD240" s="17">
        <v>0</v>
      </c>
      <c r="AE240" s="17">
        <v>0</v>
      </c>
      <c r="AF240" s="17">
        <v>0</v>
      </c>
      <c r="AG240" s="18">
        <v>0</v>
      </c>
      <c r="AH240" s="17">
        <v>0</v>
      </c>
      <c r="AI240" s="17">
        <v>0</v>
      </c>
      <c r="AJ240" s="17">
        <v>0</v>
      </c>
      <c r="AK240" s="17">
        <v>0</v>
      </c>
      <c r="AL240" s="17">
        <v>0</v>
      </c>
      <c r="AN240" s="340"/>
    </row>
    <row r="241" spans="1:40" ht="51" outlineLevel="2" x14ac:dyDescent="0.2">
      <c r="A241" s="11" t="s">
        <v>20</v>
      </c>
      <c r="B241" s="12">
        <v>509501</v>
      </c>
      <c r="C241" s="12">
        <v>950101</v>
      </c>
      <c r="D241" s="13" t="s">
        <v>144</v>
      </c>
      <c r="E241" s="13">
        <v>1</v>
      </c>
      <c r="F241" s="13" t="s">
        <v>22</v>
      </c>
      <c r="G241" s="14" t="s">
        <v>23</v>
      </c>
      <c r="H241" s="15" t="s">
        <v>24</v>
      </c>
      <c r="I241" s="16">
        <v>94</v>
      </c>
      <c r="J241" s="17">
        <v>37.600000000000009</v>
      </c>
      <c r="K241" s="17">
        <v>30.706666666666671</v>
      </c>
      <c r="L241" s="17">
        <v>0</v>
      </c>
      <c r="M241" s="17">
        <v>25.693333333333332</v>
      </c>
      <c r="N241" s="17">
        <v>0</v>
      </c>
      <c r="O241" s="18">
        <v>24</v>
      </c>
      <c r="P241" s="17">
        <v>9.6000000000000014</v>
      </c>
      <c r="Q241" s="17">
        <v>7.84</v>
      </c>
      <c r="R241" s="17">
        <v>0</v>
      </c>
      <c r="S241" s="17">
        <v>6.56</v>
      </c>
      <c r="T241" s="17">
        <v>0</v>
      </c>
      <c r="U241" s="18">
        <v>23</v>
      </c>
      <c r="V241" s="17">
        <v>9.2000000000000011</v>
      </c>
      <c r="W241" s="17">
        <v>7.5133333333333336</v>
      </c>
      <c r="X241" s="17">
        <v>0</v>
      </c>
      <c r="Y241" s="17">
        <v>6.2866666666666662</v>
      </c>
      <c r="Z241" s="17">
        <v>0</v>
      </c>
      <c r="AA241" s="18">
        <v>24</v>
      </c>
      <c r="AB241" s="17">
        <v>9.6000000000000014</v>
      </c>
      <c r="AC241" s="17">
        <v>7.84</v>
      </c>
      <c r="AD241" s="17">
        <v>0</v>
      </c>
      <c r="AE241" s="17">
        <v>6.56</v>
      </c>
      <c r="AF241" s="17">
        <v>0</v>
      </c>
      <c r="AG241" s="18">
        <v>23</v>
      </c>
      <c r="AH241" s="17">
        <v>9.2000000000000011</v>
      </c>
      <c r="AI241" s="17">
        <v>7.5133333333333336</v>
      </c>
      <c r="AJ241" s="17">
        <v>0</v>
      </c>
      <c r="AK241" s="17">
        <v>6.2866666666666662</v>
      </c>
      <c r="AL241" s="17">
        <v>0</v>
      </c>
      <c r="AN241" s="340"/>
    </row>
    <row r="242" spans="1:40" ht="51" outlineLevel="2" x14ac:dyDescent="0.2">
      <c r="A242" s="11" t="s">
        <v>20</v>
      </c>
      <c r="B242" s="12">
        <v>509501</v>
      </c>
      <c r="C242" s="12">
        <v>950101</v>
      </c>
      <c r="D242" s="13" t="s">
        <v>144</v>
      </c>
      <c r="E242" s="13">
        <v>1</v>
      </c>
      <c r="F242" s="13" t="s">
        <v>22</v>
      </c>
      <c r="G242" s="14">
        <v>22</v>
      </c>
      <c r="H242" s="15" t="s">
        <v>25</v>
      </c>
      <c r="I242" s="16">
        <v>0</v>
      </c>
      <c r="J242" s="17">
        <v>0</v>
      </c>
      <c r="K242" s="17">
        <v>0</v>
      </c>
      <c r="L242" s="17">
        <v>0</v>
      </c>
      <c r="M242" s="17">
        <v>0</v>
      </c>
      <c r="N242" s="17">
        <v>0</v>
      </c>
      <c r="O242" s="18">
        <v>0</v>
      </c>
      <c r="P242" s="17">
        <v>0</v>
      </c>
      <c r="Q242" s="17">
        <v>0</v>
      </c>
      <c r="R242" s="17">
        <v>0</v>
      </c>
      <c r="S242" s="17">
        <v>0</v>
      </c>
      <c r="T242" s="17">
        <v>0</v>
      </c>
      <c r="U242" s="18">
        <v>0</v>
      </c>
      <c r="V242" s="17">
        <v>0</v>
      </c>
      <c r="W242" s="17">
        <v>0</v>
      </c>
      <c r="X242" s="17">
        <v>0</v>
      </c>
      <c r="Y242" s="17">
        <v>0</v>
      </c>
      <c r="Z242" s="17">
        <v>0</v>
      </c>
      <c r="AA242" s="18">
        <v>0</v>
      </c>
      <c r="AB242" s="17">
        <v>0</v>
      </c>
      <c r="AC242" s="17">
        <v>0</v>
      </c>
      <c r="AD242" s="17">
        <v>0</v>
      </c>
      <c r="AE242" s="17">
        <v>0</v>
      </c>
      <c r="AF242" s="17">
        <v>0</v>
      </c>
      <c r="AG242" s="18">
        <v>0</v>
      </c>
      <c r="AH242" s="17">
        <v>0</v>
      </c>
      <c r="AI242" s="17">
        <v>0</v>
      </c>
      <c r="AJ242" s="17">
        <v>0</v>
      </c>
      <c r="AK242" s="17">
        <v>0</v>
      </c>
      <c r="AL242" s="17">
        <v>0</v>
      </c>
      <c r="AN242" s="340"/>
    </row>
    <row r="243" spans="1:40" ht="25.5" outlineLevel="2" x14ac:dyDescent="0.2">
      <c r="A243" s="11" t="s">
        <v>20</v>
      </c>
      <c r="B243" s="12">
        <v>509606</v>
      </c>
      <c r="C243" s="12">
        <v>960601</v>
      </c>
      <c r="D243" s="13" t="s">
        <v>145</v>
      </c>
      <c r="E243" s="13">
        <v>1</v>
      </c>
      <c r="F243" s="13" t="s">
        <v>22</v>
      </c>
      <c r="G243" s="14" t="s">
        <v>23</v>
      </c>
      <c r="H243" s="15" t="s">
        <v>24</v>
      </c>
      <c r="I243" s="16">
        <v>14300</v>
      </c>
      <c r="J243" s="17">
        <v>4316.7308550139296</v>
      </c>
      <c r="K243" s="17">
        <v>4303.5682582301306</v>
      </c>
      <c r="L243" s="17">
        <v>1365.203626988369</v>
      </c>
      <c r="M243" s="17">
        <v>2863.421082573514</v>
      </c>
      <c r="N243" s="17">
        <v>1451.0761771940572</v>
      </c>
      <c r="O243" s="18">
        <v>3575</v>
      </c>
      <c r="P243" s="17">
        <v>1079.1827137534824</v>
      </c>
      <c r="Q243" s="17">
        <v>1075.8920645575326</v>
      </c>
      <c r="R243" s="17">
        <v>341.30090674709226</v>
      </c>
      <c r="S243" s="17">
        <v>715.8552706433785</v>
      </c>
      <c r="T243" s="17">
        <v>362.7690442985143</v>
      </c>
      <c r="U243" s="18">
        <v>3575</v>
      </c>
      <c r="V243" s="17">
        <v>1079.1827137534824</v>
      </c>
      <c r="W243" s="17">
        <v>1075.8920645575326</v>
      </c>
      <c r="X243" s="17">
        <v>341.30090674709226</v>
      </c>
      <c r="Y243" s="17">
        <v>715.8552706433785</v>
      </c>
      <c r="Z243" s="17">
        <v>362.7690442985143</v>
      </c>
      <c r="AA243" s="18">
        <v>3575</v>
      </c>
      <c r="AB243" s="17">
        <v>1079.1827137534824</v>
      </c>
      <c r="AC243" s="17">
        <v>1075.8920645575326</v>
      </c>
      <c r="AD243" s="17">
        <v>341.30090674709226</v>
      </c>
      <c r="AE243" s="17">
        <v>715.8552706433785</v>
      </c>
      <c r="AF243" s="17">
        <v>362.7690442985143</v>
      </c>
      <c r="AG243" s="18">
        <v>3575</v>
      </c>
      <c r="AH243" s="17">
        <v>1079.1827137534824</v>
      </c>
      <c r="AI243" s="17">
        <v>1075.8920645575326</v>
      </c>
      <c r="AJ243" s="17">
        <v>341.30090674709226</v>
      </c>
      <c r="AK243" s="17">
        <v>715.8552706433785</v>
      </c>
      <c r="AL243" s="17">
        <v>362.7690442985143</v>
      </c>
      <c r="AN243" s="340"/>
    </row>
    <row r="244" spans="1:40" ht="25.5" outlineLevel="2" x14ac:dyDescent="0.2">
      <c r="A244" s="11" t="s">
        <v>20</v>
      </c>
      <c r="B244" s="12">
        <v>509606</v>
      </c>
      <c r="C244" s="12">
        <v>960601</v>
      </c>
      <c r="D244" s="13" t="s">
        <v>145</v>
      </c>
      <c r="E244" s="13">
        <v>1</v>
      </c>
      <c r="F244" s="13" t="s">
        <v>22</v>
      </c>
      <c r="G244" s="14">
        <v>22</v>
      </c>
      <c r="H244" s="15" t="s">
        <v>25</v>
      </c>
      <c r="I244" s="16">
        <v>9104</v>
      </c>
      <c r="J244" s="17">
        <v>2748.2180212620151</v>
      </c>
      <c r="K244" s="17">
        <v>2739.8381414634341</v>
      </c>
      <c r="L244" s="17">
        <v>869.14781958756021</v>
      </c>
      <c r="M244" s="17">
        <v>1822.9780094929561</v>
      </c>
      <c r="N244" s="17">
        <v>923.81800819403463</v>
      </c>
      <c r="O244" s="18">
        <v>2276</v>
      </c>
      <c r="P244" s="17">
        <v>687.05450531550377</v>
      </c>
      <c r="Q244" s="17">
        <v>684.95953536585853</v>
      </c>
      <c r="R244" s="17">
        <v>217.28695489689005</v>
      </c>
      <c r="S244" s="17">
        <v>455.74450237323902</v>
      </c>
      <c r="T244" s="17">
        <v>230.95450204850866</v>
      </c>
      <c r="U244" s="18">
        <v>2276</v>
      </c>
      <c r="V244" s="17">
        <v>687.05450531550377</v>
      </c>
      <c r="W244" s="17">
        <v>684.95953536585853</v>
      </c>
      <c r="X244" s="17">
        <v>217.28695489689005</v>
      </c>
      <c r="Y244" s="17">
        <v>455.74450237323902</v>
      </c>
      <c r="Z244" s="17">
        <v>230.95450204850866</v>
      </c>
      <c r="AA244" s="18">
        <v>2276</v>
      </c>
      <c r="AB244" s="17">
        <v>687.05450531550377</v>
      </c>
      <c r="AC244" s="17">
        <v>684.95953536585853</v>
      </c>
      <c r="AD244" s="17">
        <v>217.28695489689005</v>
      </c>
      <c r="AE244" s="17">
        <v>455.74450237323902</v>
      </c>
      <c r="AF244" s="17">
        <v>230.95450204850866</v>
      </c>
      <c r="AG244" s="18">
        <v>2276</v>
      </c>
      <c r="AH244" s="17">
        <v>687.05450531550377</v>
      </c>
      <c r="AI244" s="17">
        <v>684.95953536585853</v>
      </c>
      <c r="AJ244" s="17">
        <v>217.28695489689005</v>
      </c>
      <c r="AK244" s="17">
        <v>455.74450237323902</v>
      </c>
      <c r="AL244" s="17">
        <v>230.95450204850866</v>
      </c>
      <c r="AN244" s="340"/>
    </row>
    <row r="245" spans="1:40" ht="25.5" outlineLevel="2" x14ac:dyDescent="0.2">
      <c r="A245" s="11" t="s">
        <v>20</v>
      </c>
      <c r="B245" s="12">
        <v>509622</v>
      </c>
      <c r="C245" s="12">
        <v>962201</v>
      </c>
      <c r="D245" s="13" t="s">
        <v>146</v>
      </c>
      <c r="E245" s="13">
        <v>1</v>
      </c>
      <c r="F245" s="13" t="s">
        <v>22</v>
      </c>
      <c r="G245" s="14" t="s">
        <v>23</v>
      </c>
      <c r="H245" s="15" t="s">
        <v>24</v>
      </c>
      <c r="I245" s="16">
        <v>1314</v>
      </c>
      <c r="J245" s="17">
        <v>396.65624779638489</v>
      </c>
      <c r="K245" s="17">
        <v>395.44676163037707</v>
      </c>
      <c r="L245" s="17">
        <v>125.44598362676339</v>
      </c>
      <c r="M245" s="17">
        <v>263.11435681829352</v>
      </c>
      <c r="N245" s="17">
        <v>133.33665012818119</v>
      </c>
      <c r="O245" s="18">
        <v>329</v>
      </c>
      <c r="P245" s="17">
        <v>99.314996594376424</v>
      </c>
      <c r="Q245" s="17">
        <v>99.012164822217684</v>
      </c>
      <c r="R245" s="17">
        <v>31.409230299242893</v>
      </c>
      <c r="S245" s="17">
        <v>65.878708822845184</v>
      </c>
      <c r="T245" s="17">
        <v>33.384899461317815</v>
      </c>
      <c r="U245" s="18">
        <v>328</v>
      </c>
      <c r="V245" s="17">
        <v>99.013127303816006</v>
      </c>
      <c r="W245" s="17">
        <v>98.711215992970835</v>
      </c>
      <c r="X245" s="17">
        <v>31.313761514138811</v>
      </c>
      <c r="Y245" s="17">
        <v>65.678469586301574</v>
      </c>
      <c r="Z245" s="17">
        <v>33.28342560277278</v>
      </c>
      <c r="AA245" s="18">
        <v>329</v>
      </c>
      <c r="AB245" s="17">
        <v>99.314996594376424</v>
      </c>
      <c r="AC245" s="17">
        <v>99.012164822217684</v>
      </c>
      <c r="AD245" s="17">
        <v>31.409230299242893</v>
      </c>
      <c r="AE245" s="17">
        <v>65.878708822845184</v>
      </c>
      <c r="AF245" s="17">
        <v>33.384899461317815</v>
      </c>
      <c r="AG245" s="18">
        <v>328</v>
      </c>
      <c r="AH245" s="17">
        <v>99.013127303816006</v>
      </c>
      <c r="AI245" s="17">
        <v>98.711215992970835</v>
      </c>
      <c r="AJ245" s="17">
        <v>31.313761514138811</v>
      </c>
      <c r="AK245" s="17">
        <v>65.678469586301574</v>
      </c>
      <c r="AL245" s="17">
        <v>33.28342560277278</v>
      </c>
      <c r="AN245" s="340"/>
    </row>
    <row r="246" spans="1:40" ht="25.5" outlineLevel="2" x14ac:dyDescent="0.2">
      <c r="A246" s="11" t="s">
        <v>20</v>
      </c>
      <c r="B246" s="12">
        <v>509622</v>
      </c>
      <c r="C246" s="12">
        <v>962201</v>
      </c>
      <c r="D246" s="13" t="s">
        <v>146</v>
      </c>
      <c r="E246" s="13">
        <v>1</v>
      </c>
      <c r="F246" s="13" t="s">
        <v>22</v>
      </c>
      <c r="G246" s="14">
        <v>22</v>
      </c>
      <c r="H246" s="15" t="s">
        <v>25</v>
      </c>
      <c r="I246" s="16">
        <v>0</v>
      </c>
      <c r="J246" s="17">
        <v>0</v>
      </c>
      <c r="K246" s="17">
        <v>0</v>
      </c>
      <c r="L246" s="17">
        <v>0</v>
      </c>
      <c r="M246" s="17">
        <v>0</v>
      </c>
      <c r="N246" s="17">
        <v>0</v>
      </c>
      <c r="O246" s="18">
        <v>0</v>
      </c>
      <c r="P246" s="17">
        <v>0</v>
      </c>
      <c r="Q246" s="17">
        <v>0</v>
      </c>
      <c r="R246" s="17">
        <v>0</v>
      </c>
      <c r="S246" s="17">
        <v>0</v>
      </c>
      <c r="T246" s="17">
        <v>0</v>
      </c>
      <c r="U246" s="18">
        <v>0</v>
      </c>
      <c r="V246" s="17">
        <v>0</v>
      </c>
      <c r="W246" s="17">
        <v>0</v>
      </c>
      <c r="X246" s="17">
        <v>0</v>
      </c>
      <c r="Y246" s="17">
        <v>0</v>
      </c>
      <c r="Z246" s="17">
        <v>0</v>
      </c>
      <c r="AA246" s="18">
        <v>0</v>
      </c>
      <c r="AB246" s="17">
        <v>0</v>
      </c>
      <c r="AC246" s="17">
        <v>0</v>
      </c>
      <c r="AD246" s="17">
        <v>0</v>
      </c>
      <c r="AE246" s="17">
        <v>0</v>
      </c>
      <c r="AF246" s="17">
        <v>0</v>
      </c>
      <c r="AG246" s="18">
        <v>0</v>
      </c>
      <c r="AH246" s="17">
        <v>0</v>
      </c>
      <c r="AI246" s="17">
        <v>0</v>
      </c>
      <c r="AJ246" s="17">
        <v>0</v>
      </c>
      <c r="AK246" s="17">
        <v>0</v>
      </c>
      <c r="AL246" s="17">
        <v>0</v>
      </c>
      <c r="AN246" s="340"/>
    </row>
    <row r="247" spans="1:40" ht="51" customHeight="1" outlineLevel="2" x14ac:dyDescent="0.2">
      <c r="A247" s="11" t="s">
        <v>20</v>
      </c>
      <c r="B247" s="12">
        <v>509633</v>
      </c>
      <c r="C247" s="12">
        <v>963301</v>
      </c>
      <c r="D247" s="13" t="s">
        <v>147</v>
      </c>
      <c r="E247" s="13">
        <v>1</v>
      </c>
      <c r="F247" s="13" t="s">
        <v>22</v>
      </c>
      <c r="G247" s="14" t="s">
        <v>23</v>
      </c>
      <c r="H247" s="15" t="s">
        <v>24</v>
      </c>
      <c r="I247" s="16">
        <v>5201</v>
      </c>
      <c r="J247" s="17">
        <v>737.37918876490289</v>
      </c>
      <c r="K247" s="17">
        <v>3865.9265051550769</v>
      </c>
      <c r="L247" s="17">
        <v>70.064163378449081</v>
      </c>
      <c r="M247" s="17">
        <v>473.89564965279249</v>
      </c>
      <c r="N247" s="17">
        <v>53.734493048778759</v>
      </c>
      <c r="O247" s="18">
        <v>1300.0000000000002</v>
      </c>
      <c r="P247" s="17">
        <v>184.30935308486329</v>
      </c>
      <c r="Q247" s="17">
        <v>966.29580017335127</v>
      </c>
      <c r="R247" s="17">
        <v>17.512673022877102</v>
      </c>
      <c r="S247" s="17">
        <v>118.45113334909254</v>
      </c>
      <c r="T247" s="17">
        <v>13.431040369815879</v>
      </c>
      <c r="U247" s="18">
        <v>1300.9999999999998</v>
      </c>
      <c r="V247" s="17">
        <v>184.45112951031317</v>
      </c>
      <c r="W247" s="17">
        <v>967.03910463502302</v>
      </c>
      <c r="X247" s="17">
        <v>17.526144309817777</v>
      </c>
      <c r="Y247" s="17">
        <v>118.54224960551491</v>
      </c>
      <c r="Z247" s="17">
        <v>13.441371939331123</v>
      </c>
      <c r="AA247" s="18">
        <v>1300.0000000000002</v>
      </c>
      <c r="AB247" s="17">
        <v>184.30935308486329</v>
      </c>
      <c r="AC247" s="17">
        <v>966.29580017335127</v>
      </c>
      <c r="AD247" s="17">
        <v>17.512673022877102</v>
      </c>
      <c r="AE247" s="17">
        <v>118.45113334909254</v>
      </c>
      <c r="AF247" s="17">
        <v>13.431040369815879</v>
      </c>
      <c r="AG247" s="18">
        <v>1300.0000000000002</v>
      </c>
      <c r="AH247" s="17">
        <v>184.30935308486329</v>
      </c>
      <c r="AI247" s="17">
        <v>966.29580017335127</v>
      </c>
      <c r="AJ247" s="17">
        <v>17.512673022877102</v>
      </c>
      <c r="AK247" s="17">
        <v>118.45113334909254</v>
      </c>
      <c r="AL247" s="17">
        <v>13.431040369815879</v>
      </c>
      <c r="AN247" s="340"/>
    </row>
    <row r="248" spans="1:40" ht="51" customHeight="1" outlineLevel="2" x14ac:dyDescent="0.2">
      <c r="A248" s="11" t="s">
        <v>20</v>
      </c>
      <c r="B248" s="12">
        <v>509633</v>
      </c>
      <c r="C248" s="12">
        <v>963301</v>
      </c>
      <c r="D248" s="13" t="s">
        <v>147</v>
      </c>
      <c r="E248" s="13">
        <v>1</v>
      </c>
      <c r="F248" s="13" t="s">
        <v>22</v>
      </c>
      <c r="G248" s="14">
        <v>22</v>
      </c>
      <c r="H248" s="15" t="s">
        <v>25</v>
      </c>
      <c r="I248" s="16">
        <v>2638.0000000000005</v>
      </c>
      <c r="J248" s="17">
        <v>374.00621033682256</v>
      </c>
      <c r="K248" s="17">
        <v>1960.8371698902311</v>
      </c>
      <c r="L248" s="17">
        <v>35.537254949499847</v>
      </c>
      <c r="M248" s="17">
        <v>240.36468444223547</v>
      </c>
      <c r="N248" s="17">
        <v>27.254680381210989</v>
      </c>
      <c r="O248" s="18">
        <v>660</v>
      </c>
      <c r="P248" s="17">
        <v>93.572440796930593</v>
      </c>
      <c r="Q248" s="17">
        <v>490.5809447033937</v>
      </c>
      <c r="R248" s="17">
        <v>8.8910493808452991</v>
      </c>
      <c r="S248" s="17">
        <v>60.136729238770059</v>
      </c>
      <c r="T248" s="17">
        <v>6.8188358800603694</v>
      </c>
      <c r="U248" s="18">
        <v>658.99999999999989</v>
      </c>
      <c r="V248" s="17">
        <v>93.430664371480688</v>
      </c>
      <c r="W248" s="17">
        <v>489.83764024172189</v>
      </c>
      <c r="X248" s="17">
        <v>8.8775780939046243</v>
      </c>
      <c r="Y248" s="17">
        <v>60.045612982347677</v>
      </c>
      <c r="Z248" s="17">
        <v>6.8085043105451266</v>
      </c>
      <c r="AA248" s="18">
        <v>660</v>
      </c>
      <c r="AB248" s="17">
        <v>93.572440796930593</v>
      </c>
      <c r="AC248" s="17">
        <v>490.5809447033937</v>
      </c>
      <c r="AD248" s="17">
        <v>8.8910493808452991</v>
      </c>
      <c r="AE248" s="17">
        <v>60.136729238770059</v>
      </c>
      <c r="AF248" s="17">
        <v>6.8188358800603694</v>
      </c>
      <c r="AG248" s="18">
        <v>658.99999999999989</v>
      </c>
      <c r="AH248" s="17">
        <v>93.430664371480688</v>
      </c>
      <c r="AI248" s="17">
        <v>489.83764024172189</v>
      </c>
      <c r="AJ248" s="17">
        <v>8.8775780939046243</v>
      </c>
      <c r="AK248" s="17">
        <v>60.045612982347677</v>
      </c>
      <c r="AL248" s="17">
        <v>6.8085043105451266</v>
      </c>
      <c r="AN248" s="340"/>
    </row>
    <row r="249" spans="1:40" ht="25.5" outlineLevel="2" x14ac:dyDescent="0.2">
      <c r="A249" s="11" t="s">
        <v>20</v>
      </c>
      <c r="B249" s="12">
        <v>509639</v>
      </c>
      <c r="C249" s="12">
        <v>963901</v>
      </c>
      <c r="D249" s="13" t="s">
        <v>148</v>
      </c>
      <c r="E249" s="13">
        <v>1</v>
      </c>
      <c r="F249" s="13" t="s">
        <v>22</v>
      </c>
      <c r="G249" s="14" t="s">
        <v>23</v>
      </c>
      <c r="H249" s="15" t="s">
        <v>24</v>
      </c>
      <c r="I249" s="16">
        <v>1371</v>
      </c>
      <c r="J249" s="17">
        <v>252.05051094890513</v>
      </c>
      <c r="K249" s="17">
        <v>524.20457420924583</v>
      </c>
      <c r="L249" s="17">
        <v>33.090802919708032</v>
      </c>
      <c r="M249" s="17">
        <v>545.95377128953771</v>
      </c>
      <c r="N249" s="17">
        <v>15.700340632603407</v>
      </c>
      <c r="O249" s="18">
        <v>343</v>
      </c>
      <c r="P249" s="17">
        <v>63.058588807785895</v>
      </c>
      <c r="Q249" s="17">
        <v>131.14673154906734</v>
      </c>
      <c r="R249" s="17">
        <v>8.2787347931873487</v>
      </c>
      <c r="S249" s="17">
        <v>136.58799675587997</v>
      </c>
      <c r="T249" s="17">
        <v>3.9279480940794809</v>
      </c>
      <c r="U249" s="18">
        <v>343</v>
      </c>
      <c r="V249" s="17">
        <v>63.058588807785895</v>
      </c>
      <c r="W249" s="17">
        <v>131.14673154906734</v>
      </c>
      <c r="X249" s="17">
        <v>8.2787347931873487</v>
      </c>
      <c r="Y249" s="17">
        <v>136.58799675587997</v>
      </c>
      <c r="Z249" s="17">
        <v>3.9279480940794809</v>
      </c>
      <c r="AA249" s="18">
        <v>343</v>
      </c>
      <c r="AB249" s="17">
        <v>63.058588807785895</v>
      </c>
      <c r="AC249" s="17">
        <v>131.14673154906734</v>
      </c>
      <c r="AD249" s="17">
        <v>8.2787347931873487</v>
      </c>
      <c r="AE249" s="17">
        <v>136.58799675587997</v>
      </c>
      <c r="AF249" s="17">
        <v>3.9279480940794809</v>
      </c>
      <c r="AG249" s="18">
        <v>342.00000000000006</v>
      </c>
      <c r="AH249" s="17">
        <v>62.874744525547456</v>
      </c>
      <c r="AI249" s="17">
        <v>130.76437956204381</v>
      </c>
      <c r="AJ249" s="17">
        <v>8.2545985401459863</v>
      </c>
      <c r="AK249" s="17">
        <v>136.18978102189783</v>
      </c>
      <c r="AL249" s="17">
        <v>3.9164963503649632</v>
      </c>
      <c r="AN249" s="340"/>
    </row>
    <row r="250" spans="1:40" ht="25.5" outlineLevel="2" x14ac:dyDescent="0.2">
      <c r="A250" s="11" t="s">
        <v>20</v>
      </c>
      <c r="B250" s="12">
        <v>509639</v>
      </c>
      <c r="C250" s="12">
        <v>963901</v>
      </c>
      <c r="D250" s="13" t="s">
        <v>148</v>
      </c>
      <c r="E250" s="13">
        <v>1</v>
      </c>
      <c r="F250" s="13" t="s">
        <v>22</v>
      </c>
      <c r="G250" s="14">
        <v>22</v>
      </c>
      <c r="H250" s="15" t="s">
        <v>25</v>
      </c>
      <c r="I250" s="16">
        <v>1170</v>
      </c>
      <c r="J250" s="17">
        <v>215.09781021897811</v>
      </c>
      <c r="K250" s="17">
        <v>447.35182481751826</v>
      </c>
      <c r="L250" s="17">
        <v>28.239416058394163</v>
      </c>
      <c r="M250" s="17">
        <v>465.91240875912416</v>
      </c>
      <c r="N250" s="17">
        <v>13.3985401459854</v>
      </c>
      <c r="O250" s="18">
        <v>293</v>
      </c>
      <c r="P250" s="17">
        <v>53.866374695863755</v>
      </c>
      <c r="Q250" s="17">
        <v>112.02913219789133</v>
      </c>
      <c r="R250" s="17">
        <v>7.0719221411192219</v>
      </c>
      <c r="S250" s="17">
        <v>116.67721005677211</v>
      </c>
      <c r="T250" s="17">
        <v>3.3553609083536089</v>
      </c>
      <c r="U250" s="18">
        <v>292.00000000000006</v>
      </c>
      <c r="V250" s="17">
        <v>53.682530413625308</v>
      </c>
      <c r="W250" s="17">
        <v>111.64678021086782</v>
      </c>
      <c r="X250" s="17">
        <v>7.0477858880778594</v>
      </c>
      <c r="Y250" s="17">
        <v>116.27899432278996</v>
      </c>
      <c r="Z250" s="17">
        <v>3.3439091646390917</v>
      </c>
      <c r="AA250" s="18">
        <v>293</v>
      </c>
      <c r="AB250" s="17">
        <v>53.866374695863755</v>
      </c>
      <c r="AC250" s="17">
        <v>112.02913219789133</v>
      </c>
      <c r="AD250" s="17">
        <v>7.0719221411192219</v>
      </c>
      <c r="AE250" s="17">
        <v>116.67721005677211</v>
      </c>
      <c r="AF250" s="17">
        <v>3.3553609083536089</v>
      </c>
      <c r="AG250" s="18">
        <v>292.00000000000006</v>
      </c>
      <c r="AH250" s="17">
        <v>53.682530413625308</v>
      </c>
      <c r="AI250" s="17">
        <v>111.64678021086782</v>
      </c>
      <c r="AJ250" s="17">
        <v>7.0477858880778594</v>
      </c>
      <c r="AK250" s="17">
        <v>116.27899432278996</v>
      </c>
      <c r="AL250" s="17">
        <v>3.3439091646390917</v>
      </c>
      <c r="AN250" s="340"/>
    </row>
    <row r="251" spans="1:40" ht="38.25" outlineLevel="2" x14ac:dyDescent="0.2">
      <c r="A251" s="11" t="s">
        <v>20</v>
      </c>
      <c r="B251" s="12">
        <v>509669</v>
      </c>
      <c r="C251" s="12">
        <v>966801</v>
      </c>
      <c r="D251" s="13" t="s">
        <v>149</v>
      </c>
      <c r="E251" s="13">
        <v>1</v>
      </c>
      <c r="F251" s="13" t="s">
        <v>22</v>
      </c>
      <c r="G251" s="14" t="s">
        <v>23</v>
      </c>
      <c r="H251" s="15" t="s">
        <v>24</v>
      </c>
      <c r="I251" s="16">
        <v>13</v>
      </c>
      <c r="J251" s="17">
        <v>0</v>
      </c>
      <c r="K251" s="17">
        <v>0</v>
      </c>
      <c r="L251" s="17">
        <v>0</v>
      </c>
      <c r="M251" s="17">
        <v>13</v>
      </c>
      <c r="N251" s="17">
        <v>0</v>
      </c>
      <c r="O251" s="18">
        <v>3</v>
      </c>
      <c r="P251" s="17">
        <v>0</v>
      </c>
      <c r="Q251" s="17">
        <v>0</v>
      </c>
      <c r="R251" s="17">
        <v>0</v>
      </c>
      <c r="S251" s="17">
        <v>3</v>
      </c>
      <c r="T251" s="17">
        <v>0</v>
      </c>
      <c r="U251" s="18">
        <v>4</v>
      </c>
      <c r="V251" s="17">
        <v>0</v>
      </c>
      <c r="W251" s="17">
        <v>0</v>
      </c>
      <c r="X251" s="17">
        <v>0</v>
      </c>
      <c r="Y251" s="17">
        <v>4</v>
      </c>
      <c r="Z251" s="17">
        <v>0</v>
      </c>
      <c r="AA251" s="18">
        <v>3</v>
      </c>
      <c r="AB251" s="17">
        <v>0</v>
      </c>
      <c r="AC251" s="17">
        <v>0</v>
      </c>
      <c r="AD251" s="17">
        <v>0</v>
      </c>
      <c r="AE251" s="17">
        <v>3</v>
      </c>
      <c r="AF251" s="17">
        <v>0</v>
      </c>
      <c r="AG251" s="18">
        <v>3</v>
      </c>
      <c r="AH251" s="17">
        <v>0</v>
      </c>
      <c r="AI251" s="17">
        <v>0</v>
      </c>
      <c r="AJ251" s="17">
        <v>0</v>
      </c>
      <c r="AK251" s="17">
        <v>3</v>
      </c>
      <c r="AL251" s="17">
        <v>0</v>
      </c>
      <c r="AN251" s="340"/>
    </row>
    <row r="252" spans="1:40" ht="38.25" outlineLevel="2" x14ac:dyDescent="0.2">
      <c r="A252" s="11" t="s">
        <v>20</v>
      </c>
      <c r="B252" s="12">
        <v>509669</v>
      </c>
      <c r="C252" s="12">
        <v>966801</v>
      </c>
      <c r="D252" s="13" t="s">
        <v>149</v>
      </c>
      <c r="E252" s="13">
        <v>1</v>
      </c>
      <c r="F252" s="13" t="s">
        <v>22</v>
      </c>
      <c r="G252" s="14">
        <v>22</v>
      </c>
      <c r="H252" s="15" t="s">
        <v>25</v>
      </c>
      <c r="I252" s="16">
        <v>13.000000000000002</v>
      </c>
      <c r="J252" s="17">
        <v>2.3899756690997567</v>
      </c>
      <c r="K252" s="17">
        <v>4.9705758313057595</v>
      </c>
      <c r="L252" s="17">
        <v>0.31377128953771288</v>
      </c>
      <c r="M252" s="17">
        <v>5.1768045417680462</v>
      </c>
      <c r="N252" s="17">
        <v>0.14887266828872667</v>
      </c>
      <c r="O252" s="18">
        <v>3.0000000000000004</v>
      </c>
      <c r="P252" s="17">
        <v>0.55153284671532854</v>
      </c>
      <c r="Q252" s="17">
        <v>1.1470559610705597</v>
      </c>
      <c r="R252" s="17">
        <v>7.2408759124087591E-2</v>
      </c>
      <c r="S252" s="17">
        <v>1.1946472019464722</v>
      </c>
      <c r="T252" s="17">
        <v>3.4355231143552309E-2</v>
      </c>
      <c r="U252" s="18">
        <v>4.0000000000000009</v>
      </c>
      <c r="V252" s="17">
        <v>0.73537712895377139</v>
      </c>
      <c r="W252" s="17">
        <v>1.5294079480940797</v>
      </c>
      <c r="X252" s="17">
        <v>9.6545012165450125E-2</v>
      </c>
      <c r="Y252" s="17">
        <v>1.5928629359286295</v>
      </c>
      <c r="Z252" s="17">
        <v>4.5806974858069748E-2</v>
      </c>
      <c r="AA252" s="18">
        <v>3.0000000000000004</v>
      </c>
      <c r="AB252" s="17">
        <v>0.55153284671532854</v>
      </c>
      <c r="AC252" s="17">
        <v>1.1470559610705597</v>
      </c>
      <c r="AD252" s="17">
        <v>7.2408759124087591E-2</v>
      </c>
      <c r="AE252" s="17">
        <v>1.1946472019464722</v>
      </c>
      <c r="AF252" s="17">
        <v>3.4355231143552309E-2</v>
      </c>
      <c r="AG252" s="18">
        <v>3.0000000000000004</v>
      </c>
      <c r="AH252" s="17">
        <v>0.55153284671532854</v>
      </c>
      <c r="AI252" s="17">
        <v>1.1470559610705597</v>
      </c>
      <c r="AJ252" s="17">
        <v>7.2408759124087591E-2</v>
      </c>
      <c r="AK252" s="17">
        <v>1.1946472019464722</v>
      </c>
      <c r="AL252" s="17">
        <v>3.4355231143552309E-2</v>
      </c>
      <c r="AN252" s="340"/>
    </row>
    <row r="253" spans="1:40" ht="38.25" customHeight="1" outlineLevel="2" x14ac:dyDescent="0.2">
      <c r="A253" s="11" t="s">
        <v>20</v>
      </c>
      <c r="B253" s="12">
        <v>509690</v>
      </c>
      <c r="C253" s="12">
        <v>967501</v>
      </c>
      <c r="D253" s="13" t="s">
        <v>150</v>
      </c>
      <c r="E253" s="13">
        <v>1</v>
      </c>
      <c r="F253" s="13" t="s">
        <v>22</v>
      </c>
      <c r="G253" s="14" t="s">
        <v>23</v>
      </c>
      <c r="H253" s="15" t="s">
        <v>24</v>
      </c>
      <c r="I253" s="16">
        <v>135.00000000000003</v>
      </c>
      <c r="J253" s="17">
        <v>24.818978102189785</v>
      </c>
      <c r="K253" s="17">
        <v>51.617518248175188</v>
      </c>
      <c r="L253" s="17">
        <v>3.2583941605839417</v>
      </c>
      <c r="M253" s="17">
        <v>53.759124087591246</v>
      </c>
      <c r="N253" s="17">
        <v>1.545985401459854</v>
      </c>
      <c r="O253" s="18">
        <v>34.000000000000007</v>
      </c>
      <c r="P253" s="17">
        <v>6.250705596107057</v>
      </c>
      <c r="Q253" s="17">
        <v>12.999967558799677</v>
      </c>
      <c r="R253" s="17">
        <v>0.82063260340632604</v>
      </c>
      <c r="S253" s="17">
        <v>13.53933495539335</v>
      </c>
      <c r="T253" s="17">
        <v>0.38935928629359284</v>
      </c>
      <c r="U253" s="18">
        <v>34.000000000000007</v>
      </c>
      <c r="V253" s="17">
        <v>6.250705596107057</v>
      </c>
      <c r="W253" s="17">
        <v>12.999967558799677</v>
      </c>
      <c r="X253" s="17">
        <v>0.82063260340632604</v>
      </c>
      <c r="Y253" s="17">
        <v>13.53933495539335</v>
      </c>
      <c r="Z253" s="17">
        <v>0.38935928629359284</v>
      </c>
      <c r="AA253" s="18">
        <v>34.000000000000007</v>
      </c>
      <c r="AB253" s="17">
        <v>6.250705596107057</v>
      </c>
      <c r="AC253" s="17">
        <v>12.999967558799677</v>
      </c>
      <c r="AD253" s="17">
        <v>0.82063260340632604</v>
      </c>
      <c r="AE253" s="17">
        <v>13.53933495539335</v>
      </c>
      <c r="AF253" s="17">
        <v>0.38935928629359284</v>
      </c>
      <c r="AG253" s="18">
        <v>33</v>
      </c>
      <c r="AH253" s="17">
        <v>6.066861313868614</v>
      </c>
      <c r="AI253" s="17">
        <v>12.617615571776158</v>
      </c>
      <c r="AJ253" s="17">
        <v>0.79649635036496358</v>
      </c>
      <c r="AK253" s="17">
        <v>13.141119221411193</v>
      </c>
      <c r="AL253" s="17">
        <v>0.37790754257907544</v>
      </c>
      <c r="AN253" s="340"/>
    </row>
    <row r="254" spans="1:40" ht="38.25" customHeight="1" outlineLevel="2" x14ac:dyDescent="0.2">
      <c r="A254" s="11" t="s">
        <v>20</v>
      </c>
      <c r="B254" s="12">
        <v>509690</v>
      </c>
      <c r="C254" s="12">
        <v>967501</v>
      </c>
      <c r="D254" s="13" t="s">
        <v>150</v>
      </c>
      <c r="E254" s="13">
        <v>1</v>
      </c>
      <c r="F254" s="13" t="s">
        <v>22</v>
      </c>
      <c r="G254" s="14">
        <v>22</v>
      </c>
      <c r="H254" s="15" t="s">
        <v>25</v>
      </c>
      <c r="I254" s="16">
        <v>0</v>
      </c>
      <c r="J254" s="17">
        <v>0</v>
      </c>
      <c r="K254" s="17">
        <v>0</v>
      </c>
      <c r="L254" s="17">
        <v>0</v>
      </c>
      <c r="M254" s="17">
        <v>0</v>
      </c>
      <c r="N254" s="17">
        <v>0</v>
      </c>
      <c r="O254" s="18">
        <v>0</v>
      </c>
      <c r="P254" s="17">
        <v>0</v>
      </c>
      <c r="Q254" s="17">
        <v>0</v>
      </c>
      <c r="R254" s="17">
        <v>0</v>
      </c>
      <c r="S254" s="17">
        <v>0</v>
      </c>
      <c r="T254" s="17">
        <v>0</v>
      </c>
      <c r="U254" s="18">
        <v>0</v>
      </c>
      <c r="V254" s="17">
        <v>0</v>
      </c>
      <c r="W254" s="17">
        <v>0</v>
      </c>
      <c r="X254" s="17">
        <v>0</v>
      </c>
      <c r="Y254" s="17">
        <v>0</v>
      </c>
      <c r="Z254" s="17">
        <v>0</v>
      </c>
      <c r="AA254" s="18">
        <v>0</v>
      </c>
      <c r="AB254" s="17">
        <v>0</v>
      </c>
      <c r="AC254" s="17">
        <v>0</v>
      </c>
      <c r="AD254" s="17">
        <v>0</v>
      </c>
      <c r="AE254" s="17">
        <v>0</v>
      </c>
      <c r="AF254" s="17">
        <v>0</v>
      </c>
      <c r="AG254" s="18">
        <v>0</v>
      </c>
      <c r="AH254" s="17">
        <v>0</v>
      </c>
      <c r="AI254" s="17">
        <v>0</v>
      </c>
      <c r="AJ254" s="17">
        <v>0</v>
      </c>
      <c r="AK254" s="17">
        <v>0</v>
      </c>
      <c r="AL254" s="17">
        <v>0</v>
      </c>
      <c r="AN254" s="340"/>
    </row>
    <row r="255" spans="1:40" ht="25.5" outlineLevel="2" x14ac:dyDescent="0.2">
      <c r="A255" s="11" t="s">
        <v>20</v>
      </c>
      <c r="B255" s="12">
        <v>509714</v>
      </c>
      <c r="C255" s="12">
        <v>971401</v>
      </c>
      <c r="D255" s="13" t="s">
        <v>151</v>
      </c>
      <c r="E255" s="13">
        <v>1</v>
      </c>
      <c r="F255" s="13" t="s">
        <v>22</v>
      </c>
      <c r="G255" s="14" t="s">
        <v>23</v>
      </c>
      <c r="H255" s="15" t="s">
        <v>24</v>
      </c>
      <c r="I255" s="16">
        <v>382</v>
      </c>
      <c r="J255" s="17">
        <v>76.400000000000006</v>
      </c>
      <c r="K255" s="17">
        <v>76.400000000000006</v>
      </c>
      <c r="L255" s="17">
        <v>76.400000000000006</v>
      </c>
      <c r="M255" s="17">
        <v>74.872000000000014</v>
      </c>
      <c r="N255" s="17">
        <v>77.927999999999997</v>
      </c>
      <c r="O255" s="18">
        <v>96.000000000000014</v>
      </c>
      <c r="P255" s="17">
        <v>19.200000000000003</v>
      </c>
      <c r="Q255" s="17">
        <v>19.200000000000003</v>
      </c>
      <c r="R255" s="17">
        <v>19.200000000000003</v>
      </c>
      <c r="S255" s="17">
        <v>18.816000000000003</v>
      </c>
      <c r="T255" s="17">
        <v>19.584</v>
      </c>
      <c r="U255" s="18">
        <v>95</v>
      </c>
      <c r="V255" s="17">
        <v>19</v>
      </c>
      <c r="W255" s="17">
        <v>19</v>
      </c>
      <c r="X255" s="17">
        <v>19</v>
      </c>
      <c r="Y255" s="17">
        <v>18.62</v>
      </c>
      <c r="Z255" s="17">
        <v>19.38</v>
      </c>
      <c r="AA255" s="18">
        <v>96.000000000000014</v>
      </c>
      <c r="AB255" s="17">
        <v>19.200000000000003</v>
      </c>
      <c r="AC255" s="17">
        <v>19.200000000000003</v>
      </c>
      <c r="AD255" s="17">
        <v>19.200000000000003</v>
      </c>
      <c r="AE255" s="17">
        <v>18.816000000000003</v>
      </c>
      <c r="AF255" s="17">
        <v>19.584</v>
      </c>
      <c r="AG255" s="18">
        <v>95</v>
      </c>
      <c r="AH255" s="17">
        <v>19</v>
      </c>
      <c r="AI255" s="17">
        <v>19</v>
      </c>
      <c r="AJ255" s="17">
        <v>19</v>
      </c>
      <c r="AK255" s="17">
        <v>18.62</v>
      </c>
      <c r="AL255" s="17">
        <v>19.38</v>
      </c>
      <c r="AN255" s="340"/>
    </row>
    <row r="256" spans="1:40" ht="25.5" outlineLevel="2" x14ac:dyDescent="0.2">
      <c r="A256" s="11" t="s">
        <v>20</v>
      </c>
      <c r="B256" s="12">
        <v>509714</v>
      </c>
      <c r="C256" s="12">
        <v>971401</v>
      </c>
      <c r="D256" s="13" t="s">
        <v>151</v>
      </c>
      <c r="E256" s="13">
        <v>1</v>
      </c>
      <c r="F256" s="13" t="s">
        <v>22</v>
      </c>
      <c r="G256" s="14">
        <v>22</v>
      </c>
      <c r="H256" s="15" t="s">
        <v>25</v>
      </c>
      <c r="I256" s="16">
        <v>0</v>
      </c>
      <c r="J256" s="17">
        <v>0</v>
      </c>
      <c r="K256" s="17">
        <v>0</v>
      </c>
      <c r="L256" s="17">
        <v>0</v>
      </c>
      <c r="M256" s="17">
        <v>0</v>
      </c>
      <c r="N256" s="17">
        <v>0</v>
      </c>
      <c r="O256" s="18">
        <v>0</v>
      </c>
      <c r="P256" s="17">
        <v>0</v>
      </c>
      <c r="Q256" s="17">
        <v>0</v>
      </c>
      <c r="R256" s="17">
        <v>0</v>
      </c>
      <c r="S256" s="17">
        <v>0</v>
      </c>
      <c r="T256" s="17">
        <v>0</v>
      </c>
      <c r="U256" s="18">
        <v>0</v>
      </c>
      <c r="V256" s="17">
        <v>0</v>
      </c>
      <c r="W256" s="17">
        <v>0</v>
      </c>
      <c r="X256" s="17">
        <v>0</v>
      </c>
      <c r="Y256" s="17">
        <v>0</v>
      </c>
      <c r="Z256" s="17">
        <v>0</v>
      </c>
      <c r="AA256" s="18">
        <v>0</v>
      </c>
      <c r="AB256" s="17">
        <v>0</v>
      </c>
      <c r="AC256" s="17">
        <v>0</v>
      </c>
      <c r="AD256" s="17">
        <v>0</v>
      </c>
      <c r="AE256" s="17">
        <v>0</v>
      </c>
      <c r="AF256" s="17">
        <v>0</v>
      </c>
      <c r="AG256" s="18">
        <v>0</v>
      </c>
      <c r="AH256" s="17">
        <v>0</v>
      </c>
      <c r="AI256" s="17">
        <v>0</v>
      </c>
      <c r="AJ256" s="17">
        <v>0</v>
      </c>
      <c r="AK256" s="17">
        <v>0</v>
      </c>
      <c r="AL256" s="17">
        <v>0</v>
      </c>
      <c r="AN256" s="340"/>
    </row>
    <row r="257" spans="1:40" ht="25.5" outlineLevel="2" x14ac:dyDescent="0.2">
      <c r="A257" s="11" t="s">
        <v>20</v>
      </c>
      <c r="B257" s="12">
        <v>509727</v>
      </c>
      <c r="C257" s="12">
        <v>972701</v>
      </c>
      <c r="D257" s="13" t="s">
        <v>152</v>
      </c>
      <c r="E257" s="13">
        <v>1</v>
      </c>
      <c r="F257" s="13" t="s">
        <v>22</v>
      </c>
      <c r="G257" s="14" t="s">
        <v>23</v>
      </c>
      <c r="H257" s="15" t="s">
        <v>24</v>
      </c>
      <c r="I257" s="16">
        <v>4248</v>
      </c>
      <c r="J257" s="17">
        <v>780.97051094890526</v>
      </c>
      <c r="K257" s="17">
        <v>1624.2312408759126</v>
      </c>
      <c r="L257" s="17">
        <v>102.53080291970804</v>
      </c>
      <c r="M257" s="17">
        <v>1691.6204379562046</v>
      </c>
      <c r="N257" s="17">
        <v>48.647007299270072</v>
      </c>
      <c r="O257" s="18">
        <v>1062</v>
      </c>
      <c r="P257" s="17">
        <v>195.24262773722631</v>
      </c>
      <c r="Q257" s="17">
        <v>406.05781021897815</v>
      </c>
      <c r="R257" s="17">
        <v>25.632700729927009</v>
      </c>
      <c r="S257" s="17">
        <v>422.90510948905114</v>
      </c>
      <c r="T257" s="17">
        <v>12.161751824817518</v>
      </c>
      <c r="U257" s="18">
        <v>1062</v>
      </c>
      <c r="V257" s="17">
        <v>195.24262773722631</v>
      </c>
      <c r="W257" s="17">
        <v>406.05781021897815</v>
      </c>
      <c r="X257" s="17">
        <v>25.632700729927009</v>
      </c>
      <c r="Y257" s="17">
        <v>422.90510948905114</v>
      </c>
      <c r="Z257" s="17">
        <v>12.161751824817518</v>
      </c>
      <c r="AA257" s="18">
        <v>1062</v>
      </c>
      <c r="AB257" s="17">
        <v>195.24262773722631</v>
      </c>
      <c r="AC257" s="17">
        <v>406.05781021897815</v>
      </c>
      <c r="AD257" s="17">
        <v>25.632700729927009</v>
      </c>
      <c r="AE257" s="17">
        <v>422.90510948905114</v>
      </c>
      <c r="AF257" s="17">
        <v>12.161751824817518</v>
      </c>
      <c r="AG257" s="18">
        <v>1062</v>
      </c>
      <c r="AH257" s="17">
        <v>195.24262773722631</v>
      </c>
      <c r="AI257" s="17">
        <v>406.05781021897815</v>
      </c>
      <c r="AJ257" s="17">
        <v>25.632700729927009</v>
      </c>
      <c r="AK257" s="17">
        <v>422.90510948905114</v>
      </c>
      <c r="AL257" s="17">
        <v>12.161751824817518</v>
      </c>
      <c r="AN257" s="340"/>
    </row>
    <row r="258" spans="1:40" ht="25.5" outlineLevel="2" x14ac:dyDescent="0.2">
      <c r="A258" s="11" t="s">
        <v>20</v>
      </c>
      <c r="B258" s="12">
        <v>509727</v>
      </c>
      <c r="C258" s="12">
        <v>972701</v>
      </c>
      <c r="D258" s="13" t="s">
        <v>152</v>
      </c>
      <c r="E258" s="13">
        <v>1</v>
      </c>
      <c r="F258" s="13" t="s">
        <v>22</v>
      </c>
      <c r="G258" s="14">
        <v>22</v>
      </c>
      <c r="H258" s="15" t="s">
        <v>25</v>
      </c>
      <c r="I258" s="16">
        <v>4061.0000000000005</v>
      </c>
      <c r="J258" s="17">
        <v>746.59163017031631</v>
      </c>
      <c r="K258" s="17">
        <v>1552.7314193025145</v>
      </c>
      <c r="L258" s="17">
        <v>98.017323600973242</v>
      </c>
      <c r="M258" s="17">
        <v>1617.1540957015411</v>
      </c>
      <c r="N258" s="17">
        <v>46.505531224655314</v>
      </c>
      <c r="O258" s="18">
        <v>1015.0000000000001</v>
      </c>
      <c r="P258" s="17">
        <v>186.60194647201948</v>
      </c>
      <c r="Q258" s="17">
        <v>388.08726682887271</v>
      </c>
      <c r="R258" s="17">
        <v>24.49829683698297</v>
      </c>
      <c r="S258" s="17">
        <v>404.18896999188973</v>
      </c>
      <c r="T258" s="17">
        <v>11.623519870235198</v>
      </c>
      <c r="U258" s="18">
        <v>1016.0000000000001</v>
      </c>
      <c r="V258" s="17">
        <v>186.78579075425793</v>
      </c>
      <c r="W258" s="17">
        <v>388.46961881589624</v>
      </c>
      <c r="X258" s="17">
        <v>24.522433090024332</v>
      </c>
      <c r="Y258" s="17">
        <v>404.5871857258719</v>
      </c>
      <c r="Z258" s="17">
        <v>11.634971613949716</v>
      </c>
      <c r="AA258" s="18">
        <v>1015.0000000000001</v>
      </c>
      <c r="AB258" s="17">
        <v>186.60194647201948</v>
      </c>
      <c r="AC258" s="17">
        <v>388.08726682887271</v>
      </c>
      <c r="AD258" s="17">
        <v>24.49829683698297</v>
      </c>
      <c r="AE258" s="17">
        <v>404.18896999188973</v>
      </c>
      <c r="AF258" s="17">
        <v>11.623519870235198</v>
      </c>
      <c r="AG258" s="18">
        <v>1015.0000000000001</v>
      </c>
      <c r="AH258" s="17">
        <v>186.60194647201948</v>
      </c>
      <c r="AI258" s="17">
        <v>388.08726682887271</v>
      </c>
      <c r="AJ258" s="17">
        <v>24.49829683698297</v>
      </c>
      <c r="AK258" s="17">
        <v>404.18896999188973</v>
      </c>
      <c r="AL258" s="17">
        <v>11.623519870235198</v>
      </c>
      <c r="AN258" s="340"/>
    </row>
    <row r="259" spans="1:40" ht="51" customHeight="1" outlineLevel="2" x14ac:dyDescent="0.2">
      <c r="A259" s="11" t="s">
        <v>20</v>
      </c>
      <c r="B259" s="12">
        <v>509749</v>
      </c>
      <c r="C259" s="12">
        <v>974901</v>
      </c>
      <c r="D259" s="13" t="s">
        <v>153</v>
      </c>
      <c r="E259" s="13">
        <v>1</v>
      </c>
      <c r="F259" s="13" t="s">
        <v>22</v>
      </c>
      <c r="G259" s="14" t="s">
        <v>23</v>
      </c>
      <c r="H259" s="15" t="s">
        <v>24</v>
      </c>
      <c r="I259" s="16">
        <v>36</v>
      </c>
      <c r="J259" s="17">
        <v>8.2190769230769227</v>
      </c>
      <c r="K259" s="17">
        <v>14.521846153846154</v>
      </c>
      <c r="L259" s="17">
        <v>0.42092307692307696</v>
      </c>
      <c r="M259" s="17">
        <v>12.627692307692309</v>
      </c>
      <c r="N259" s="17">
        <v>0.21046153846153848</v>
      </c>
      <c r="O259" s="18">
        <v>9</v>
      </c>
      <c r="P259" s="17">
        <v>2.0547692307692307</v>
      </c>
      <c r="Q259" s="17">
        <v>3.6304615384615384</v>
      </c>
      <c r="R259" s="17">
        <v>0.10523076923076924</v>
      </c>
      <c r="S259" s="17">
        <v>3.1569230769230772</v>
      </c>
      <c r="T259" s="17">
        <v>5.2615384615384619E-2</v>
      </c>
      <c r="U259" s="18">
        <v>9</v>
      </c>
      <c r="V259" s="17">
        <v>2.0547692307692307</v>
      </c>
      <c r="W259" s="17">
        <v>3.6304615384615384</v>
      </c>
      <c r="X259" s="17">
        <v>0.10523076923076924</v>
      </c>
      <c r="Y259" s="17">
        <v>3.1569230769230772</v>
      </c>
      <c r="Z259" s="17">
        <v>5.2615384615384619E-2</v>
      </c>
      <c r="AA259" s="18">
        <v>9</v>
      </c>
      <c r="AB259" s="17">
        <v>2.0547692307692307</v>
      </c>
      <c r="AC259" s="17">
        <v>3.6304615384615384</v>
      </c>
      <c r="AD259" s="17">
        <v>0.10523076923076924</v>
      </c>
      <c r="AE259" s="17">
        <v>3.1569230769230772</v>
      </c>
      <c r="AF259" s="17">
        <v>5.2615384615384619E-2</v>
      </c>
      <c r="AG259" s="18">
        <v>9</v>
      </c>
      <c r="AH259" s="17">
        <v>2.0547692307692307</v>
      </c>
      <c r="AI259" s="17">
        <v>3.6304615384615384</v>
      </c>
      <c r="AJ259" s="17">
        <v>0.10523076923076924</v>
      </c>
      <c r="AK259" s="17">
        <v>3.1569230769230772</v>
      </c>
      <c r="AL259" s="17">
        <v>5.2615384615384619E-2</v>
      </c>
      <c r="AN259" s="340"/>
    </row>
    <row r="260" spans="1:40" ht="51" customHeight="1" outlineLevel="2" x14ac:dyDescent="0.2">
      <c r="A260" s="11" t="s">
        <v>20</v>
      </c>
      <c r="B260" s="12">
        <v>509749</v>
      </c>
      <c r="C260" s="12">
        <v>974901</v>
      </c>
      <c r="D260" s="13" t="s">
        <v>153</v>
      </c>
      <c r="E260" s="13">
        <v>1</v>
      </c>
      <c r="F260" s="13" t="s">
        <v>22</v>
      </c>
      <c r="G260" s="14">
        <v>22</v>
      </c>
      <c r="H260" s="15" t="s">
        <v>25</v>
      </c>
      <c r="I260" s="16">
        <v>36</v>
      </c>
      <c r="J260" s="17">
        <v>8.2190769230769227</v>
      </c>
      <c r="K260" s="17">
        <v>14.521846153846154</v>
      </c>
      <c r="L260" s="17">
        <v>0.42092307692307696</v>
      </c>
      <c r="M260" s="17">
        <v>12.627692307692309</v>
      </c>
      <c r="N260" s="17">
        <v>0.21046153846153848</v>
      </c>
      <c r="O260" s="18">
        <v>9</v>
      </c>
      <c r="P260" s="17">
        <v>2.0547692307692307</v>
      </c>
      <c r="Q260" s="17">
        <v>3.6304615384615384</v>
      </c>
      <c r="R260" s="17">
        <v>0.10523076923076924</v>
      </c>
      <c r="S260" s="17">
        <v>3.1569230769230772</v>
      </c>
      <c r="T260" s="17">
        <v>5.2615384615384619E-2</v>
      </c>
      <c r="U260" s="18">
        <v>9</v>
      </c>
      <c r="V260" s="17">
        <v>2.0547692307692307</v>
      </c>
      <c r="W260" s="17">
        <v>3.6304615384615384</v>
      </c>
      <c r="X260" s="17">
        <v>0.10523076923076924</v>
      </c>
      <c r="Y260" s="17">
        <v>3.1569230769230772</v>
      </c>
      <c r="Z260" s="17">
        <v>5.2615384615384619E-2</v>
      </c>
      <c r="AA260" s="18">
        <v>9</v>
      </c>
      <c r="AB260" s="17">
        <v>2.0547692307692307</v>
      </c>
      <c r="AC260" s="17">
        <v>3.6304615384615384</v>
      </c>
      <c r="AD260" s="17">
        <v>0.10523076923076924</v>
      </c>
      <c r="AE260" s="17">
        <v>3.1569230769230772</v>
      </c>
      <c r="AF260" s="17">
        <v>5.2615384615384619E-2</v>
      </c>
      <c r="AG260" s="18">
        <v>9</v>
      </c>
      <c r="AH260" s="17">
        <v>2.0547692307692307</v>
      </c>
      <c r="AI260" s="17">
        <v>3.6304615384615384</v>
      </c>
      <c r="AJ260" s="17">
        <v>0.10523076923076924</v>
      </c>
      <c r="AK260" s="17">
        <v>3.1569230769230772</v>
      </c>
      <c r="AL260" s="17">
        <v>5.2615384615384619E-2</v>
      </c>
      <c r="AN260" s="340"/>
    </row>
    <row r="261" spans="1:40" ht="51" outlineLevel="2" x14ac:dyDescent="0.2">
      <c r="A261" s="11" t="s">
        <v>27</v>
      </c>
      <c r="B261" s="12">
        <v>509901</v>
      </c>
      <c r="C261" s="12">
        <v>990101</v>
      </c>
      <c r="D261" s="13" t="s">
        <v>154</v>
      </c>
      <c r="E261" s="13">
        <v>1</v>
      </c>
      <c r="F261" s="13" t="s">
        <v>22</v>
      </c>
      <c r="G261" s="14" t="s">
        <v>23</v>
      </c>
      <c r="H261" s="15" t="s">
        <v>24</v>
      </c>
      <c r="I261" s="16">
        <v>28945</v>
      </c>
      <c r="J261" s="17">
        <v>6824.2229717695254</v>
      </c>
      <c r="K261" s="17">
        <v>11799.679418675543</v>
      </c>
      <c r="L261" s="17">
        <v>191.94181823163925</v>
      </c>
      <c r="M261" s="17">
        <v>10064.117289367501</v>
      </c>
      <c r="N261" s="17">
        <v>65.038501955787552</v>
      </c>
      <c r="O261" s="18">
        <v>7236</v>
      </c>
      <c r="P261" s="17">
        <v>1705.9968016487921</v>
      </c>
      <c r="Q261" s="17">
        <v>2949.8179400081617</v>
      </c>
      <c r="R261" s="17">
        <v>47.983796742931126</v>
      </c>
      <c r="S261" s="17">
        <v>2515.9423978532818</v>
      </c>
      <c r="T261" s="17">
        <v>16.259063746832915</v>
      </c>
      <c r="U261" s="18">
        <v>7237.0000000000009</v>
      </c>
      <c r="V261" s="17">
        <v>1706.2325668231492</v>
      </c>
      <c r="W261" s="17">
        <v>2950.2255986510595</v>
      </c>
      <c r="X261" s="17">
        <v>47.990428002845853</v>
      </c>
      <c r="Y261" s="17">
        <v>2516.2900958076566</v>
      </c>
      <c r="Z261" s="17">
        <v>16.261310715288808</v>
      </c>
      <c r="AA261" s="18">
        <v>7236</v>
      </c>
      <c r="AB261" s="17">
        <v>1705.9968016487921</v>
      </c>
      <c r="AC261" s="17">
        <v>2949.8179400081617</v>
      </c>
      <c r="AD261" s="17">
        <v>47.983796742931126</v>
      </c>
      <c r="AE261" s="17">
        <v>2515.9423978532818</v>
      </c>
      <c r="AF261" s="17">
        <v>16.259063746832915</v>
      </c>
      <c r="AG261" s="18">
        <v>7236</v>
      </c>
      <c r="AH261" s="17">
        <v>1705.9968016487921</v>
      </c>
      <c r="AI261" s="17">
        <v>2949.8179400081617</v>
      </c>
      <c r="AJ261" s="17">
        <v>47.983796742931126</v>
      </c>
      <c r="AK261" s="17">
        <v>2515.9423978532818</v>
      </c>
      <c r="AL261" s="17">
        <v>16.259063746832915</v>
      </c>
      <c r="AN261" s="340"/>
    </row>
    <row r="262" spans="1:40" ht="51" outlineLevel="2" x14ac:dyDescent="0.2">
      <c r="A262" s="11" t="s">
        <v>27</v>
      </c>
      <c r="B262" s="12">
        <v>509901</v>
      </c>
      <c r="C262" s="12">
        <v>990101</v>
      </c>
      <c r="D262" s="13" t="s">
        <v>154</v>
      </c>
      <c r="E262" s="13">
        <v>1</v>
      </c>
      <c r="F262" s="13" t="s">
        <v>22</v>
      </c>
      <c r="G262" s="14">
        <v>22</v>
      </c>
      <c r="H262" s="15" t="s">
        <v>25</v>
      </c>
      <c r="I262" s="16">
        <v>3379.0000000000005</v>
      </c>
      <c r="J262" s="17">
        <v>796.65052415302216</v>
      </c>
      <c r="K262" s="17">
        <v>1377.4785543515172</v>
      </c>
      <c r="L262" s="17">
        <v>22.407027251846916</v>
      </c>
      <c r="M262" s="17">
        <v>1174.8713878311555</v>
      </c>
      <c r="N262" s="17">
        <v>7.5925064124583237</v>
      </c>
      <c r="O262" s="18">
        <v>845</v>
      </c>
      <c r="P262" s="17">
        <v>199.22157233184484</v>
      </c>
      <c r="Q262" s="17">
        <v>344.4715532486037</v>
      </c>
      <c r="R262" s="17">
        <v>5.6034146279404098</v>
      </c>
      <c r="S262" s="17">
        <v>293.80477144638246</v>
      </c>
      <c r="T262" s="17">
        <v>1.8986883452285537</v>
      </c>
      <c r="U262" s="18">
        <v>845</v>
      </c>
      <c r="V262" s="17">
        <v>199.22157233184484</v>
      </c>
      <c r="W262" s="17">
        <v>344.4715532486037</v>
      </c>
      <c r="X262" s="17">
        <v>5.6034146279404098</v>
      </c>
      <c r="Y262" s="17">
        <v>293.80477144638246</v>
      </c>
      <c r="Z262" s="17">
        <v>1.8986883452285537</v>
      </c>
      <c r="AA262" s="18">
        <v>845</v>
      </c>
      <c r="AB262" s="17">
        <v>199.22157233184484</v>
      </c>
      <c r="AC262" s="17">
        <v>344.4715532486037</v>
      </c>
      <c r="AD262" s="17">
        <v>5.6034146279404098</v>
      </c>
      <c r="AE262" s="17">
        <v>293.80477144638246</v>
      </c>
      <c r="AF262" s="17">
        <v>1.8986883452285537</v>
      </c>
      <c r="AG262" s="18">
        <v>844.00000000000011</v>
      </c>
      <c r="AH262" s="17">
        <v>198.98580715748764</v>
      </c>
      <c r="AI262" s="17">
        <v>344.06389460570597</v>
      </c>
      <c r="AJ262" s="17">
        <v>5.5967833680256875</v>
      </c>
      <c r="AK262" s="17">
        <v>293.45707349200802</v>
      </c>
      <c r="AL262" s="17">
        <v>1.8964413767726618</v>
      </c>
      <c r="AN262" s="340"/>
    </row>
    <row r="263" spans="1:40" ht="38.25" outlineLevel="2" x14ac:dyDescent="0.2">
      <c r="A263" s="11" t="s">
        <v>27</v>
      </c>
      <c r="B263" s="12">
        <v>509902</v>
      </c>
      <c r="C263" s="12">
        <v>990201</v>
      </c>
      <c r="D263" s="13" t="s">
        <v>155</v>
      </c>
      <c r="E263" s="13">
        <v>1</v>
      </c>
      <c r="F263" s="13" t="s">
        <v>22</v>
      </c>
      <c r="G263" s="14" t="s">
        <v>23</v>
      </c>
      <c r="H263" s="15" t="s">
        <v>24</v>
      </c>
      <c r="I263" s="16">
        <v>6239.0000000000045</v>
      </c>
      <c r="J263" s="17">
        <v>1684.8047301278953</v>
      </c>
      <c r="K263" s="17">
        <v>2509.4779116075774</v>
      </c>
      <c r="L263" s="17">
        <v>45.210276671523609</v>
      </c>
      <c r="M263" s="17">
        <v>1966.0596985591737</v>
      </c>
      <c r="N263" s="17">
        <v>33.447383033835123</v>
      </c>
      <c r="O263" s="18">
        <v>1560.0000000000014</v>
      </c>
      <c r="P263" s="17">
        <v>421.26869354055407</v>
      </c>
      <c r="Q263" s="17">
        <v>627.47003399708626</v>
      </c>
      <c r="R263" s="17">
        <v>11.304380767362851</v>
      </c>
      <c r="S263" s="17">
        <v>491.59370568237074</v>
      </c>
      <c r="T263" s="17">
        <v>8.3631860126274713</v>
      </c>
      <c r="U263" s="18">
        <v>1560.0000000000014</v>
      </c>
      <c r="V263" s="17">
        <v>421.26869354055407</v>
      </c>
      <c r="W263" s="17">
        <v>627.47003399708626</v>
      </c>
      <c r="X263" s="17">
        <v>11.304380767362851</v>
      </c>
      <c r="Y263" s="17">
        <v>491.59370568237074</v>
      </c>
      <c r="Z263" s="17">
        <v>8.3631860126274713</v>
      </c>
      <c r="AA263" s="18">
        <v>1560.0000000000014</v>
      </c>
      <c r="AB263" s="17">
        <v>421.26869354055407</v>
      </c>
      <c r="AC263" s="17">
        <v>627.47003399708626</v>
      </c>
      <c r="AD263" s="17">
        <v>11.304380767362851</v>
      </c>
      <c r="AE263" s="17">
        <v>491.59370568237074</v>
      </c>
      <c r="AF263" s="17">
        <v>8.3631860126274713</v>
      </c>
      <c r="AG263" s="18">
        <v>1559.0000000000014</v>
      </c>
      <c r="AH263" s="17">
        <v>420.99864950623316</v>
      </c>
      <c r="AI263" s="17">
        <v>627.06780961631887</v>
      </c>
      <c r="AJ263" s="17">
        <v>11.297134369435055</v>
      </c>
      <c r="AK263" s="17">
        <v>491.27858151206152</v>
      </c>
      <c r="AL263" s="17">
        <v>8.3578249959527096</v>
      </c>
      <c r="AN263" s="340"/>
    </row>
    <row r="264" spans="1:40" ht="38.25" outlineLevel="2" x14ac:dyDescent="0.2">
      <c r="A264" s="11" t="s">
        <v>27</v>
      </c>
      <c r="B264" s="12">
        <v>509902</v>
      </c>
      <c r="C264" s="12">
        <v>990201</v>
      </c>
      <c r="D264" s="13" t="s">
        <v>155</v>
      </c>
      <c r="E264" s="13">
        <v>1</v>
      </c>
      <c r="F264" s="13" t="s">
        <v>22</v>
      </c>
      <c r="G264" s="14">
        <v>22</v>
      </c>
      <c r="H264" s="15" t="s">
        <v>25</v>
      </c>
      <c r="I264" s="16">
        <v>144.00000000000014</v>
      </c>
      <c r="J264" s="17">
        <v>38.886340942204988</v>
      </c>
      <c r="K264" s="17">
        <v>57.92031083050027</v>
      </c>
      <c r="L264" s="17">
        <v>1.0434813016027247</v>
      </c>
      <c r="M264" s="17">
        <v>45.377880524526532</v>
      </c>
      <c r="N264" s="17">
        <v>0.77198640116561279</v>
      </c>
      <c r="O264" s="18">
        <v>36.000000000000036</v>
      </c>
      <c r="P264" s="17">
        <v>9.7215852355512471</v>
      </c>
      <c r="Q264" s="17">
        <v>14.480077707625068</v>
      </c>
      <c r="R264" s="17">
        <v>0.26087032540068117</v>
      </c>
      <c r="S264" s="17">
        <v>11.344470131131633</v>
      </c>
      <c r="T264" s="17">
        <v>0.1929966002914032</v>
      </c>
      <c r="U264" s="18">
        <v>36.000000000000036</v>
      </c>
      <c r="V264" s="17">
        <v>9.7215852355512471</v>
      </c>
      <c r="W264" s="17">
        <v>14.480077707625068</v>
      </c>
      <c r="X264" s="17">
        <v>0.26087032540068117</v>
      </c>
      <c r="Y264" s="17">
        <v>11.344470131131633</v>
      </c>
      <c r="Z264" s="17">
        <v>0.1929966002914032</v>
      </c>
      <c r="AA264" s="18">
        <v>36.000000000000036</v>
      </c>
      <c r="AB264" s="17">
        <v>9.7215852355512471</v>
      </c>
      <c r="AC264" s="17">
        <v>14.480077707625068</v>
      </c>
      <c r="AD264" s="17">
        <v>0.26087032540068117</v>
      </c>
      <c r="AE264" s="17">
        <v>11.344470131131633</v>
      </c>
      <c r="AF264" s="17">
        <v>0.1929966002914032</v>
      </c>
      <c r="AG264" s="18">
        <v>36.000000000000036</v>
      </c>
      <c r="AH264" s="17">
        <v>9.7215852355512471</v>
      </c>
      <c r="AI264" s="17">
        <v>14.480077707625068</v>
      </c>
      <c r="AJ264" s="17">
        <v>0.26087032540068117</v>
      </c>
      <c r="AK264" s="17">
        <v>11.344470131131633</v>
      </c>
      <c r="AL264" s="17">
        <v>0.1929966002914032</v>
      </c>
      <c r="AN264" s="340"/>
    </row>
    <row r="265" spans="1:40" ht="38.25" outlineLevel="2" x14ac:dyDescent="0.2">
      <c r="A265" s="11" t="s">
        <v>27</v>
      </c>
      <c r="B265" s="12">
        <v>509903</v>
      </c>
      <c r="C265" s="12">
        <v>990301</v>
      </c>
      <c r="D265" s="13" t="s">
        <v>156</v>
      </c>
      <c r="E265" s="13">
        <v>1</v>
      </c>
      <c r="F265" s="13" t="s">
        <v>22</v>
      </c>
      <c r="G265" s="14" t="s">
        <v>23</v>
      </c>
      <c r="H265" s="15" t="s">
        <v>24</v>
      </c>
      <c r="I265" s="16">
        <v>4500</v>
      </c>
      <c r="J265" s="17">
        <v>900</v>
      </c>
      <c r="K265" s="17">
        <v>1710</v>
      </c>
      <c r="L265" s="17">
        <v>36.486486486486491</v>
      </c>
      <c r="M265" s="17">
        <v>1817.0270270270269</v>
      </c>
      <c r="N265" s="17">
        <v>36.486486486486491</v>
      </c>
      <c r="O265" s="18">
        <v>1125</v>
      </c>
      <c r="P265" s="17">
        <v>225</v>
      </c>
      <c r="Q265" s="17">
        <v>427.5</v>
      </c>
      <c r="R265" s="17">
        <v>9.1216216216216228</v>
      </c>
      <c r="S265" s="17">
        <v>454.25675675675672</v>
      </c>
      <c r="T265" s="17">
        <v>9.1216216216216228</v>
      </c>
      <c r="U265" s="18">
        <v>1125</v>
      </c>
      <c r="V265" s="17">
        <v>225</v>
      </c>
      <c r="W265" s="17">
        <v>427.5</v>
      </c>
      <c r="X265" s="17">
        <v>9.1216216216216228</v>
      </c>
      <c r="Y265" s="17">
        <v>454.25675675675672</v>
      </c>
      <c r="Z265" s="17">
        <v>9.1216216216216228</v>
      </c>
      <c r="AA265" s="18">
        <v>1125</v>
      </c>
      <c r="AB265" s="17">
        <v>225</v>
      </c>
      <c r="AC265" s="17">
        <v>427.5</v>
      </c>
      <c r="AD265" s="17">
        <v>9.1216216216216228</v>
      </c>
      <c r="AE265" s="17">
        <v>454.25675675675672</v>
      </c>
      <c r="AF265" s="17">
        <v>9.1216216216216228</v>
      </c>
      <c r="AG265" s="18">
        <v>1125</v>
      </c>
      <c r="AH265" s="17">
        <v>225</v>
      </c>
      <c r="AI265" s="17">
        <v>427.5</v>
      </c>
      <c r="AJ265" s="17">
        <v>9.1216216216216228</v>
      </c>
      <c r="AK265" s="17">
        <v>454.25675675675672</v>
      </c>
      <c r="AL265" s="17">
        <v>9.1216216216216228</v>
      </c>
      <c r="AN265" s="340"/>
    </row>
    <row r="266" spans="1:40" ht="38.25" outlineLevel="2" x14ac:dyDescent="0.2">
      <c r="A266" s="11" t="s">
        <v>27</v>
      </c>
      <c r="B266" s="12">
        <v>509903</v>
      </c>
      <c r="C266" s="12">
        <v>990301</v>
      </c>
      <c r="D266" s="13" t="s">
        <v>156</v>
      </c>
      <c r="E266" s="13">
        <v>1</v>
      </c>
      <c r="F266" s="13" t="s">
        <v>22</v>
      </c>
      <c r="G266" s="14">
        <v>22</v>
      </c>
      <c r="H266" s="15" t="s">
        <v>25</v>
      </c>
      <c r="I266" s="16">
        <v>0</v>
      </c>
      <c r="J266" s="17">
        <v>0</v>
      </c>
      <c r="K266" s="17">
        <v>0</v>
      </c>
      <c r="L266" s="17">
        <v>0</v>
      </c>
      <c r="M266" s="17">
        <v>0</v>
      </c>
      <c r="N266" s="17">
        <v>0</v>
      </c>
      <c r="O266" s="18">
        <v>0</v>
      </c>
      <c r="P266" s="17">
        <v>0</v>
      </c>
      <c r="Q266" s="17">
        <v>0</v>
      </c>
      <c r="R266" s="17">
        <v>0</v>
      </c>
      <c r="S266" s="17">
        <v>0</v>
      </c>
      <c r="T266" s="17">
        <v>0</v>
      </c>
      <c r="U266" s="18">
        <v>0</v>
      </c>
      <c r="V266" s="17">
        <v>0</v>
      </c>
      <c r="W266" s="17">
        <v>0</v>
      </c>
      <c r="X266" s="17">
        <v>0</v>
      </c>
      <c r="Y266" s="17">
        <v>0</v>
      </c>
      <c r="Z266" s="17">
        <v>0</v>
      </c>
      <c r="AA266" s="18">
        <v>0</v>
      </c>
      <c r="AB266" s="17">
        <v>0</v>
      </c>
      <c r="AC266" s="17">
        <v>0</v>
      </c>
      <c r="AD266" s="17">
        <v>0</v>
      </c>
      <c r="AE266" s="17">
        <v>0</v>
      </c>
      <c r="AF266" s="17">
        <v>0</v>
      </c>
      <c r="AG266" s="18">
        <v>0</v>
      </c>
      <c r="AH266" s="17">
        <v>0</v>
      </c>
      <c r="AI266" s="17">
        <v>0</v>
      </c>
      <c r="AJ266" s="17">
        <v>0</v>
      </c>
      <c r="AK266" s="17">
        <v>0</v>
      </c>
      <c r="AL266" s="17">
        <v>0</v>
      </c>
      <c r="AN266" s="340"/>
    </row>
    <row r="267" spans="1:40" ht="25.5" outlineLevel="2" x14ac:dyDescent="0.2">
      <c r="A267" s="11" t="s">
        <v>27</v>
      </c>
      <c r="B267" s="12">
        <v>509904</v>
      </c>
      <c r="C267" s="12">
        <v>990401</v>
      </c>
      <c r="D267" s="13" t="s">
        <v>157</v>
      </c>
      <c r="E267" s="13">
        <v>1</v>
      </c>
      <c r="F267" s="13" t="s">
        <v>22</v>
      </c>
      <c r="G267" s="14" t="s">
        <v>23</v>
      </c>
      <c r="H267" s="15" t="s">
        <v>24</v>
      </c>
      <c r="I267" s="16">
        <v>9139</v>
      </c>
      <c r="J267" s="17">
        <v>2082.8418604651165</v>
      </c>
      <c r="K267" s="17">
        <v>4000.7312738632418</v>
      </c>
      <c r="L267" s="17">
        <v>159.87698715723707</v>
      </c>
      <c r="M267" s="17">
        <v>2854.9461992363758</v>
      </c>
      <c r="N267" s="17">
        <v>40.603679278028466</v>
      </c>
      <c r="O267" s="18">
        <v>2285.0000000000005</v>
      </c>
      <c r="P267" s="17">
        <v>520.76744186046517</v>
      </c>
      <c r="Q267" s="17">
        <v>1000.2922596320722</v>
      </c>
      <c r="R267" s="17">
        <v>39.973620270739325</v>
      </c>
      <c r="S267" s="17">
        <v>713.81464769177364</v>
      </c>
      <c r="T267" s="17">
        <v>10.152030544949671</v>
      </c>
      <c r="U267" s="18">
        <v>2285.0000000000005</v>
      </c>
      <c r="V267" s="17">
        <v>520.76744186046517</v>
      </c>
      <c r="W267" s="17">
        <v>1000.2922596320722</v>
      </c>
      <c r="X267" s="17">
        <v>39.973620270739325</v>
      </c>
      <c r="Y267" s="17">
        <v>713.81464769177364</v>
      </c>
      <c r="Z267" s="17">
        <v>10.152030544949671</v>
      </c>
      <c r="AA267" s="18">
        <v>2285.0000000000005</v>
      </c>
      <c r="AB267" s="17">
        <v>520.76744186046517</v>
      </c>
      <c r="AC267" s="17">
        <v>1000.2922596320722</v>
      </c>
      <c r="AD267" s="17">
        <v>39.973620270739325</v>
      </c>
      <c r="AE267" s="17">
        <v>713.81464769177364</v>
      </c>
      <c r="AF267" s="17">
        <v>10.152030544949671</v>
      </c>
      <c r="AG267" s="18">
        <v>2284</v>
      </c>
      <c r="AH267" s="17">
        <v>520.53953488372099</v>
      </c>
      <c r="AI267" s="17">
        <v>999.8544949670254</v>
      </c>
      <c r="AJ267" s="17">
        <v>39.956126345019086</v>
      </c>
      <c r="AK267" s="17">
        <v>713.50225616105513</v>
      </c>
      <c r="AL267" s="17">
        <v>10.147587643179452</v>
      </c>
      <c r="AN267" s="340"/>
    </row>
    <row r="268" spans="1:40" ht="25.5" outlineLevel="2" x14ac:dyDescent="0.2">
      <c r="A268" s="11" t="s">
        <v>27</v>
      </c>
      <c r="B268" s="12">
        <v>509904</v>
      </c>
      <c r="C268" s="12">
        <v>990401</v>
      </c>
      <c r="D268" s="13" t="s">
        <v>157</v>
      </c>
      <c r="E268" s="13">
        <v>1</v>
      </c>
      <c r="F268" s="13" t="s">
        <v>22</v>
      </c>
      <c r="G268" s="14">
        <v>22</v>
      </c>
      <c r="H268" s="15" t="s">
        <v>25</v>
      </c>
      <c r="I268" s="16">
        <v>0</v>
      </c>
      <c r="J268" s="17">
        <v>0</v>
      </c>
      <c r="K268" s="17">
        <v>0</v>
      </c>
      <c r="L268" s="17">
        <v>0</v>
      </c>
      <c r="M268" s="17">
        <v>0</v>
      </c>
      <c r="N268" s="17">
        <v>0</v>
      </c>
      <c r="O268" s="18">
        <v>0</v>
      </c>
      <c r="P268" s="17">
        <v>0</v>
      </c>
      <c r="Q268" s="17">
        <v>0</v>
      </c>
      <c r="R268" s="17">
        <v>0</v>
      </c>
      <c r="S268" s="17">
        <v>0</v>
      </c>
      <c r="T268" s="17">
        <v>0</v>
      </c>
      <c r="U268" s="18">
        <v>0</v>
      </c>
      <c r="V268" s="17">
        <v>0</v>
      </c>
      <c r="W268" s="17">
        <v>0</v>
      </c>
      <c r="X268" s="17">
        <v>0</v>
      </c>
      <c r="Y268" s="17">
        <v>0</v>
      </c>
      <c r="Z268" s="17">
        <v>0</v>
      </c>
      <c r="AA268" s="18">
        <v>0</v>
      </c>
      <c r="AB268" s="17">
        <v>0</v>
      </c>
      <c r="AC268" s="17">
        <v>0</v>
      </c>
      <c r="AD268" s="17">
        <v>0</v>
      </c>
      <c r="AE268" s="17">
        <v>0</v>
      </c>
      <c r="AF268" s="17">
        <v>0</v>
      </c>
      <c r="AG268" s="18">
        <v>0</v>
      </c>
      <c r="AH268" s="17">
        <v>0</v>
      </c>
      <c r="AI268" s="17">
        <v>0</v>
      </c>
      <c r="AJ268" s="17">
        <v>0</v>
      </c>
      <c r="AK268" s="17">
        <v>0</v>
      </c>
      <c r="AL268" s="17">
        <v>0</v>
      </c>
      <c r="AN268" s="340"/>
    </row>
    <row r="269" spans="1:40" ht="25.5" outlineLevel="2" x14ac:dyDescent="0.2">
      <c r="A269" s="11" t="s">
        <v>27</v>
      </c>
      <c r="B269" s="12">
        <v>509905</v>
      </c>
      <c r="C269" s="12">
        <v>990501</v>
      </c>
      <c r="D269" s="13" t="s">
        <v>158</v>
      </c>
      <c r="E269" s="13">
        <v>1</v>
      </c>
      <c r="F269" s="13" t="s">
        <v>22</v>
      </c>
      <c r="G269" s="14" t="s">
        <v>23</v>
      </c>
      <c r="H269" s="15" t="s">
        <v>24</v>
      </c>
      <c r="I269" s="16">
        <v>17558</v>
      </c>
      <c r="J269" s="17">
        <v>4442.4993424985059</v>
      </c>
      <c r="K269" s="17">
        <v>6985.4182904961144</v>
      </c>
      <c r="L269" s="17">
        <v>159.52277346084878</v>
      </c>
      <c r="M269" s="17">
        <v>5811.036820083682</v>
      </c>
      <c r="N269" s="17">
        <v>159.52277346084878</v>
      </c>
      <c r="O269" s="18">
        <v>4390</v>
      </c>
      <c r="P269" s="17">
        <v>1110.7513448894204</v>
      </c>
      <c r="Q269" s="17">
        <v>1746.5534967124925</v>
      </c>
      <c r="R269" s="17">
        <v>39.885236102809323</v>
      </c>
      <c r="S269" s="17">
        <v>1452.9246861924685</v>
      </c>
      <c r="T269" s="17">
        <v>39.885236102809323</v>
      </c>
      <c r="U269" s="18">
        <v>4389</v>
      </c>
      <c r="V269" s="17">
        <v>1110.4983263598326</v>
      </c>
      <c r="W269" s="17">
        <v>1746.1556485355648</v>
      </c>
      <c r="X269" s="17">
        <v>39.876150627615061</v>
      </c>
      <c r="Y269" s="17">
        <v>1452.5937238493723</v>
      </c>
      <c r="Z269" s="17">
        <v>39.876150627615061</v>
      </c>
      <c r="AA269" s="18">
        <v>4390</v>
      </c>
      <c r="AB269" s="17">
        <v>1110.7513448894204</v>
      </c>
      <c r="AC269" s="17">
        <v>1746.5534967124925</v>
      </c>
      <c r="AD269" s="17">
        <v>39.885236102809323</v>
      </c>
      <c r="AE269" s="17">
        <v>1452.9246861924685</v>
      </c>
      <c r="AF269" s="17">
        <v>39.885236102809323</v>
      </c>
      <c r="AG269" s="18">
        <v>4389</v>
      </c>
      <c r="AH269" s="17">
        <v>1110.4983263598326</v>
      </c>
      <c r="AI269" s="17">
        <v>1746.1556485355648</v>
      </c>
      <c r="AJ269" s="17">
        <v>39.876150627615061</v>
      </c>
      <c r="AK269" s="17">
        <v>1452.5937238493723</v>
      </c>
      <c r="AL269" s="17">
        <v>39.876150627615061</v>
      </c>
      <c r="AN269" s="340"/>
    </row>
    <row r="270" spans="1:40" ht="25.5" outlineLevel="2" x14ac:dyDescent="0.2">
      <c r="A270" s="11" t="s">
        <v>27</v>
      </c>
      <c r="B270" s="12">
        <v>509905</v>
      </c>
      <c r="C270" s="12">
        <v>990501</v>
      </c>
      <c r="D270" s="13" t="s">
        <v>158</v>
      </c>
      <c r="E270" s="13">
        <v>1</v>
      </c>
      <c r="F270" s="13" t="s">
        <v>22</v>
      </c>
      <c r="G270" s="14">
        <v>22</v>
      </c>
      <c r="H270" s="15" t="s">
        <v>25</v>
      </c>
      <c r="I270" s="16">
        <v>17558</v>
      </c>
      <c r="J270" s="17">
        <v>4442.4993424985059</v>
      </c>
      <c r="K270" s="17">
        <v>6985.4182904961144</v>
      </c>
      <c r="L270" s="17">
        <v>159.52277346084878</v>
      </c>
      <c r="M270" s="17">
        <v>5811.036820083682</v>
      </c>
      <c r="N270" s="17">
        <v>159.52277346084878</v>
      </c>
      <c r="O270" s="18">
        <v>4390</v>
      </c>
      <c r="P270" s="17">
        <v>1110.7513448894204</v>
      </c>
      <c r="Q270" s="17">
        <v>1746.5534967124925</v>
      </c>
      <c r="R270" s="17">
        <v>39.885236102809323</v>
      </c>
      <c r="S270" s="17">
        <v>1452.9246861924685</v>
      </c>
      <c r="T270" s="17">
        <v>39.885236102809323</v>
      </c>
      <c r="U270" s="18">
        <v>4389</v>
      </c>
      <c r="V270" s="17">
        <v>1110.4983263598326</v>
      </c>
      <c r="W270" s="17">
        <v>1746.1556485355648</v>
      </c>
      <c r="X270" s="17">
        <v>39.876150627615061</v>
      </c>
      <c r="Y270" s="17">
        <v>1452.5937238493723</v>
      </c>
      <c r="Z270" s="17">
        <v>39.876150627615061</v>
      </c>
      <c r="AA270" s="18">
        <v>4390</v>
      </c>
      <c r="AB270" s="17">
        <v>1110.7513448894204</v>
      </c>
      <c r="AC270" s="17">
        <v>1746.5534967124925</v>
      </c>
      <c r="AD270" s="17">
        <v>39.885236102809323</v>
      </c>
      <c r="AE270" s="17">
        <v>1452.9246861924685</v>
      </c>
      <c r="AF270" s="17">
        <v>39.885236102809323</v>
      </c>
      <c r="AG270" s="18">
        <v>4389</v>
      </c>
      <c r="AH270" s="17">
        <v>1110.4983263598326</v>
      </c>
      <c r="AI270" s="17">
        <v>1746.1556485355648</v>
      </c>
      <c r="AJ270" s="17">
        <v>39.876150627615061</v>
      </c>
      <c r="AK270" s="17">
        <v>1452.5937238493723</v>
      </c>
      <c r="AL270" s="17">
        <v>39.876150627615061</v>
      </c>
      <c r="AN270" s="340"/>
    </row>
    <row r="271" spans="1:40" ht="51" outlineLevel="2" x14ac:dyDescent="0.2">
      <c r="A271" s="11" t="s">
        <v>27</v>
      </c>
      <c r="B271" s="12">
        <v>509907</v>
      </c>
      <c r="C271" s="12">
        <v>990701</v>
      </c>
      <c r="D271" s="13" t="s">
        <v>159</v>
      </c>
      <c r="E271" s="13">
        <v>1</v>
      </c>
      <c r="F271" s="13" t="s">
        <v>22</v>
      </c>
      <c r="G271" s="14" t="s">
        <v>23</v>
      </c>
      <c r="H271" s="15" t="s">
        <v>24</v>
      </c>
      <c r="I271" s="16">
        <v>4272</v>
      </c>
      <c r="J271" s="17">
        <v>1084.2416769420468</v>
      </c>
      <c r="K271" s="17">
        <v>1469.6522811344018</v>
      </c>
      <c r="L271" s="17">
        <v>3.5117139334155363</v>
      </c>
      <c r="M271" s="17">
        <v>1714.5943279901358</v>
      </c>
      <c r="N271" s="17">
        <v>0</v>
      </c>
      <c r="O271" s="18">
        <v>1068</v>
      </c>
      <c r="P271" s="17">
        <v>271.06041923551169</v>
      </c>
      <c r="Q271" s="17">
        <v>367.41307028360046</v>
      </c>
      <c r="R271" s="17">
        <v>0.87792848335388407</v>
      </c>
      <c r="S271" s="17">
        <v>428.64858199753394</v>
      </c>
      <c r="T271" s="17">
        <v>0</v>
      </c>
      <c r="U271" s="18">
        <v>1068</v>
      </c>
      <c r="V271" s="17">
        <v>271.06041923551169</v>
      </c>
      <c r="W271" s="17">
        <v>367.41307028360046</v>
      </c>
      <c r="X271" s="17">
        <v>0.87792848335388407</v>
      </c>
      <c r="Y271" s="17">
        <v>428.64858199753394</v>
      </c>
      <c r="Z271" s="17">
        <v>0</v>
      </c>
      <c r="AA271" s="18">
        <v>1068</v>
      </c>
      <c r="AB271" s="17">
        <v>271.06041923551169</v>
      </c>
      <c r="AC271" s="17">
        <v>367.41307028360046</v>
      </c>
      <c r="AD271" s="17">
        <v>0.87792848335388407</v>
      </c>
      <c r="AE271" s="17">
        <v>428.64858199753394</v>
      </c>
      <c r="AF271" s="17">
        <v>0</v>
      </c>
      <c r="AG271" s="18">
        <v>1068</v>
      </c>
      <c r="AH271" s="17">
        <v>271.06041923551169</v>
      </c>
      <c r="AI271" s="17">
        <v>367.41307028360046</v>
      </c>
      <c r="AJ271" s="17">
        <v>0.87792848335388407</v>
      </c>
      <c r="AK271" s="17">
        <v>428.64858199753394</v>
      </c>
      <c r="AL271" s="17">
        <v>0</v>
      </c>
      <c r="AN271" s="340"/>
    </row>
    <row r="272" spans="1:40" ht="51" outlineLevel="2" x14ac:dyDescent="0.2">
      <c r="A272" s="11" t="s">
        <v>27</v>
      </c>
      <c r="B272" s="12">
        <v>509907</v>
      </c>
      <c r="C272" s="12">
        <v>990701</v>
      </c>
      <c r="D272" s="13" t="s">
        <v>159</v>
      </c>
      <c r="E272" s="13">
        <v>1</v>
      </c>
      <c r="F272" s="13" t="s">
        <v>22</v>
      </c>
      <c r="G272" s="14">
        <v>22</v>
      </c>
      <c r="H272" s="15" t="s">
        <v>25</v>
      </c>
      <c r="I272" s="16">
        <v>0</v>
      </c>
      <c r="J272" s="17">
        <v>0</v>
      </c>
      <c r="K272" s="17">
        <v>0</v>
      </c>
      <c r="L272" s="17">
        <v>0</v>
      </c>
      <c r="M272" s="17">
        <v>0</v>
      </c>
      <c r="N272" s="17">
        <v>0</v>
      </c>
      <c r="O272" s="18">
        <v>0</v>
      </c>
      <c r="P272" s="17">
        <v>0</v>
      </c>
      <c r="Q272" s="17">
        <v>0</v>
      </c>
      <c r="R272" s="17">
        <v>0</v>
      </c>
      <c r="S272" s="17">
        <v>0</v>
      </c>
      <c r="T272" s="17">
        <v>0</v>
      </c>
      <c r="U272" s="18">
        <v>0</v>
      </c>
      <c r="V272" s="17">
        <v>0</v>
      </c>
      <c r="W272" s="17">
        <v>0</v>
      </c>
      <c r="X272" s="17">
        <v>0</v>
      </c>
      <c r="Y272" s="17">
        <v>0</v>
      </c>
      <c r="Z272" s="17">
        <v>0</v>
      </c>
      <c r="AA272" s="18">
        <v>0</v>
      </c>
      <c r="AB272" s="17">
        <v>0</v>
      </c>
      <c r="AC272" s="17">
        <v>0</v>
      </c>
      <c r="AD272" s="17">
        <v>0</v>
      </c>
      <c r="AE272" s="17">
        <v>0</v>
      </c>
      <c r="AF272" s="17">
        <v>0</v>
      </c>
      <c r="AG272" s="18">
        <v>0</v>
      </c>
      <c r="AH272" s="17">
        <v>0</v>
      </c>
      <c r="AI272" s="17">
        <v>0</v>
      </c>
      <c r="AJ272" s="17">
        <v>0</v>
      </c>
      <c r="AK272" s="17">
        <v>0</v>
      </c>
      <c r="AL272" s="17">
        <v>0</v>
      </c>
      <c r="AN272" s="340"/>
    </row>
    <row r="273" spans="1:40" ht="25.5" outlineLevel="2" x14ac:dyDescent="0.2">
      <c r="A273" s="11" t="s">
        <v>27</v>
      </c>
      <c r="B273" s="12">
        <v>509909</v>
      </c>
      <c r="C273" s="12">
        <v>990901</v>
      </c>
      <c r="D273" s="13" t="s">
        <v>160</v>
      </c>
      <c r="E273" s="13">
        <v>1</v>
      </c>
      <c r="F273" s="13" t="s">
        <v>22</v>
      </c>
      <c r="G273" s="14" t="s">
        <v>23</v>
      </c>
      <c r="H273" s="15" t="s">
        <v>24</v>
      </c>
      <c r="I273" s="16">
        <v>10931</v>
      </c>
      <c r="J273" s="17">
        <v>1295.9636036036036</v>
      </c>
      <c r="K273" s="17">
        <v>5794.4147747747747</v>
      </c>
      <c r="L273" s="17">
        <v>82.721081081081081</v>
      </c>
      <c r="M273" s="17">
        <v>3318.6909909909909</v>
      </c>
      <c r="N273" s="17">
        <v>439.20954954954954</v>
      </c>
      <c r="O273" s="18">
        <v>2733</v>
      </c>
      <c r="P273" s="17">
        <v>324.02054054054054</v>
      </c>
      <c r="Q273" s="17">
        <v>1448.7362162162162</v>
      </c>
      <c r="R273" s="17">
        <v>20.682162162162161</v>
      </c>
      <c r="S273" s="17">
        <v>829.74864864864867</v>
      </c>
      <c r="T273" s="17">
        <v>109.81243243243243</v>
      </c>
      <c r="U273" s="18">
        <v>2733</v>
      </c>
      <c r="V273" s="17">
        <v>324.02054054054054</v>
      </c>
      <c r="W273" s="17">
        <v>1448.7362162162162</v>
      </c>
      <c r="X273" s="17">
        <v>20.682162162162161</v>
      </c>
      <c r="Y273" s="17">
        <v>829.74864864864867</v>
      </c>
      <c r="Z273" s="17">
        <v>109.81243243243243</v>
      </c>
      <c r="AA273" s="18">
        <v>2733</v>
      </c>
      <c r="AB273" s="17">
        <v>324.02054054054054</v>
      </c>
      <c r="AC273" s="17">
        <v>1448.7362162162162</v>
      </c>
      <c r="AD273" s="17">
        <v>20.682162162162161</v>
      </c>
      <c r="AE273" s="17">
        <v>829.74864864864867</v>
      </c>
      <c r="AF273" s="17">
        <v>109.81243243243243</v>
      </c>
      <c r="AG273" s="18">
        <v>2732</v>
      </c>
      <c r="AH273" s="17">
        <v>323.90198198198198</v>
      </c>
      <c r="AI273" s="17">
        <v>1448.2061261261263</v>
      </c>
      <c r="AJ273" s="17">
        <v>20.674594594594595</v>
      </c>
      <c r="AK273" s="17">
        <v>829.44504504504505</v>
      </c>
      <c r="AL273" s="17">
        <v>109.77225225225224</v>
      </c>
      <c r="AN273" s="340"/>
    </row>
    <row r="274" spans="1:40" ht="25.5" outlineLevel="2" x14ac:dyDescent="0.2">
      <c r="A274" s="11" t="s">
        <v>27</v>
      </c>
      <c r="B274" s="12">
        <v>509909</v>
      </c>
      <c r="C274" s="12">
        <v>990901</v>
      </c>
      <c r="D274" s="13" t="s">
        <v>160</v>
      </c>
      <c r="E274" s="13">
        <v>1</v>
      </c>
      <c r="F274" s="13" t="s">
        <v>22</v>
      </c>
      <c r="G274" s="14">
        <v>22</v>
      </c>
      <c r="H274" s="15" t="s">
        <v>25</v>
      </c>
      <c r="I274" s="16">
        <v>0</v>
      </c>
      <c r="J274" s="17">
        <v>0</v>
      </c>
      <c r="K274" s="17">
        <v>0</v>
      </c>
      <c r="L274" s="17">
        <v>0</v>
      </c>
      <c r="M274" s="17">
        <v>0</v>
      </c>
      <c r="N274" s="17">
        <v>0</v>
      </c>
      <c r="O274" s="18">
        <v>0</v>
      </c>
      <c r="P274" s="17">
        <v>0</v>
      </c>
      <c r="Q274" s="17">
        <v>0</v>
      </c>
      <c r="R274" s="17">
        <v>0</v>
      </c>
      <c r="S274" s="17">
        <v>0</v>
      </c>
      <c r="T274" s="17">
        <v>0</v>
      </c>
      <c r="U274" s="18">
        <v>0</v>
      </c>
      <c r="V274" s="17">
        <v>0</v>
      </c>
      <c r="W274" s="17">
        <v>0</v>
      </c>
      <c r="X274" s="17">
        <v>0</v>
      </c>
      <c r="Y274" s="17">
        <v>0</v>
      </c>
      <c r="Z274" s="17">
        <v>0</v>
      </c>
      <c r="AA274" s="18">
        <v>0</v>
      </c>
      <c r="AB274" s="17">
        <v>0</v>
      </c>
      <c r="AC274" s="17">
        <v>0</v>
      </c>
      <c r="AD274" s="17">
        <v>0</v>
      </c>
      <c r="AE274" s="17">
        <v>0</v>
      </c>
      <c r="AF274" s="17">
        <v>0</v>
      </c>
      <c r="AG274" s="18">
        <v>0</v>
      </c>
      <c r="AH274" s="17">
        <v>0</v>
      </c>
      <c r="AI274" s="17">
        <v>0</v>
      </c>
      <c r="AJ274" s="17">
        <v>0</v>
      </c>
      <c r="AK274" s="17">
        <v>0</v>
      </c>
      <c r="AL274" s="17">
        <v>0</v>
      </c>
      <c r="AN274" s="340"/>
    </row>
    <row r="275" spans="1:40" ht="38.25" customHeight="1" outlineLevel="2" x14ac:dyDescent="0.2">
      <c r="A275" s="11" t="s">
        <v>27</v>
      </c>
      <c r="B275" s="12">
        <v>509913</v>
      </c>
      <c r="C275" s="12">
        <v>991301</v>
      </c>
      <c r="D275" s="13" t="s">
        <v>161</v>
      </c>
      <c r="E275" s="13">
        <v>1</v>
      </c>
      <c r="F275" s="13" t="s">
        <v>22</v>
      </c>
      <c r="G275" s="14" t="s">
        <v>23</v>
      </c>
      <c r="H275" s="15" t="s">
        <v>24</v>
      </c>
      <c r="I275" s="16">
        <v>408</v>
      </c>
      <c r="J275" s="17">
        <v>80.775757575757581</v>
      </c>
      <c r="K275" s="17">
        <v>109.62424242424242</v>
      </c>
      <c r="L275" s="17">
        <v>32.969696969696976</v>
      </c>
      <c r="M275" s="17">
        <v>151.66060606060606</v>
      </c>
      <c r="N275" s="17">
        <v>32.969696969696976</v>
      </c>
      <c r="O275" s="18">
        <v>102</v>
      </c>
      <c r="P275" s="17">
        <v>20.193939393939395</v>
      </c>
      <c r="Q275" s="17">
        <v>27.406060606060606</v>
      </c>
      <c r="R275" s="17">
        <v>8.242424242424244</v>
      </c>
      <c r="S275" s="17">
        <v>37.915151515151514</v>
      </c>
      <c r="T275" s="17">
        <v>8.242424242424244</v>
      </c>
      <c r="U275" s="18">
        <v>102</v>
      </c>
      <c r="V275" s="17">
        <v>20.193939393939395</v>
      </c>
      <c r="W275" s="17">
        <v>27.406060606060606</v>
      </c>
      <c r="X275" s="17">
        <v>8.242424242424244</v>
      </c>
      <c r="Y275" s="17">
        <v>37.915151515151514</v>
      </c>
      <c r="Z275" s="17">
        <v>8.242424242424244</v>
      </c>
      <c r="AA275" s="18">
        <v>102</v>
      </c>
      <c r="AB275" s="17">
        <v>20.193939393939395</v>
      </c>
      <c r="AC275" s="17">
        <v>27.406060606060606</v>
      </c>
      <c r="AD275" s="17">
        <v>8.242424242424244</v>
      </c>
      <c r="AE275" s="17">
        <v>37.915151515151514</v>
      </c>
      <c r="AF275" s="17">
        <v>8.242424242424244</v>
      </c>
      <c r="AG275" s="18">
        <v>102</v>
      </c>
      <c r="AH275" s="17">
        <v>20.193939393939395</v>
      </c>
      <c r="AI275" s="17">
        <v>27.406060606060606</v>
      </c>
      <c r="AJ275" s="17">
        <v>8.242424242424244</v>
      </c>
      <c r="AK275" s="17">
        <v>37.915151515151514</v>
      </c>
      <c r="AL275" s="17">
        <v>8.242424242424244</v>
      </c>
      <c r="AN275" s="340"/>
    </row>
    <row r="276" spans="1:40" ht="38.25" customHeight="1" outlineLevel="2" thickBot="1" x14ac:dyDescent="0.25">
      <c r="A276" s="315" t="s">
        <v>27</v>
      </c>
      <c r="B276" s="316">
        <v>509913</v>
      </c>
      <c r="C276" s="316">
        <v>991301</v>
      </c>
      <c r="D276" s="317" t="s">
        <v>161</v>
      </c>
      <c r="E276" s="317">
        <v>1</v>
      </c>
      <c r="F276" s="317" t="s">
        <v>22</v>
      </c>
      <c r="G276" s="293">
        <v>22</v>
      </c>
      <c r="H276" s="89" t="s">
        <v>25</v>
      </c>
      <c r="I276" s="318">
        <v>0</v>
      </c>
      <c r="J276" s="319">
        <v>0</v>
      </c>
      <c r="K276" s="319">
        <v>0</v>
      </c>
      <c r="L276" s="319">
        <v>0</v>
      </c>
      <c r="M276" s="319">
        <v>0</v>
      </c>
      <c r="N276" s="319">
        <v>0</v>
      </c>
      <c r="O276" s="320">
        <v>0</v>
      </c>
      <c r="P276" s="319">
        <v>0</v>
      </c>
      <c r="Q276" s="319">
        <v>0</v>
      </c>
      <c r="R276" s="319">
        <v>0</v>
      </c>
      <c r="S276" s="319">
        <v>0</v>
      </c>
      <c r="T276" s="319">
        <v>0</v>
      </c>
      <c r="U276" s="320">
        <v>0</v>
      </c>
      <c r="V276" s="319">
        <v>0</v>
      </c>
      <c r="W276" s="319">
        <v>0</v>
      </c>
      <c r="X276" s="319">
        <v>0</v>
      </c>
      <c r="Y276" s="319">
        <v>0</v>
      </c>
      <c r="Z276" s="319">
        <v>0</v>
      </c>
      <c r="AA276" s="320">
        <v>0</v>
      </c>
      <c r="AB276" s="319">
        <v>0</v>
      </c>
      <c r="AC276" s="319">
        <v>0</v>
      </c>
      <c r="AD276" s="319">
        <v>0</v>
      </c>
      <c r="AE276" s="319">
        <v>0</v>
      </c>
      <c r="AF276" s="319">
        <v>0</v>
      </c>
      <c r="AG276" s="320">
        <v>0</v>
      </c>
      <c r="AH276" s="319">
        <v>0</v>
      </c>
      <c r="AI276" s="319">
        <v>0</v>
      </c>
      <c r="AJ276" s="319">
        <v>0</v>
      </c>
      <c r="AK276" s="319">
        <v>0</v>
      </c>
      <c r="AL276" s="319">
        <v>0</v>
      </c>
      <c r="AN276" s="340"/>
    </row>
    <row r="277" spans="1:40" ht="15.75" x14ac:dyDescent="0.2">
      <c r="A277" s="360" t="s">
        <v>162</v>
      </c>
      <c r="B277" s="361"/>
      <c r="C277" s="361"/>
      <c r="D277" s="361"/>
      <c r="E277" s="361"/>
      <c r="F277" s="361"/>
      <c r="G277" s="361"/>
      <c r="H277" s="64" t="s">
        <v>24</v>
      </c>
      <c r="I277" s="335">
        <f>SUMIFS(I:I,$G:$G,"-")</f>
        <v>1075451.6461538463</v>
      </c>
      <c r="J277" s="335">
        <f t="shared" ref="J277:AL277" si="1">SUMIFS(J:J,$G:$G,"-")</f>
        <v>241416.96826959905</v>
      </c>
      <c r="K277" s="335">
        <f t="shared" si="1"/>
        <v>447188.84612765809</v>
      </c>
      <c r="L277" s="335">
        <f t="shared" si="1"/>
        <v>14525.576004212357</v>
      </c>
      <c r="M277" s="335">
        <f t="shared" si="1"/>
        <v>362802.55542487331</v>
      </c>
      <c r="N277" s="335">
        <f t="shared" si="1"/>
        <v>9517.7003275032876</v>
      </c>
      <c r="O277" s="335">
        <f t="shared" si="1"/>
        <v>268881.91153846157</v>
      </c>
      <c r="P277" s="335">
        <f t="shared" si="1"/>
        <v>60357.683244570442</v>
      </c>
      <c r="Q277" s="335">
        <f t="shared" si="1"/>
        <v>111805.21730341257</v>
      </c>
      <c r="R277" s="335">
        <f t="shared" si="1"/>
        <v>3631.7055894043647</v>
      </c>
      <c r="S277" s="335">
        <f t="shared" si="1"/>
        <v>90707.458659430064</v>
      </c>
      <c r="T277" s="335">
        <f t="shared" si="1"/>
        <v>2379.8467416440931</v>
      </c>
      <c r="U277" s="335">
        <f t="shared" si="1"/>
        <v>268874.91153846157</v>
      </c>
      <c r="V277" s="335">
        <f t="shared" si="1"/>
        <v>60356.49398467179</v>
      </c>
      <c r="W277" s="335">
        <f t="shared" si="1"/>
        <v>111802.79883865597</v>
      </c>
      <c r="X277" s="335">
        <f t="shared" si="1"/>
        <v>3631.4630828563422</v>
      </c>
      <c r="Y277" s="335">
        <f t="shared" si="1"/>
        <v>90704.989630808035</v>
      </c>
      <c r="Z277" s="335">
        <f t="shared" si="1"/>
        <v>2379.1660014694662</v>
      </c>
      <c r="AA277" s="335">
        <f t="shared" si="1"/>
        <v>268881.91153846157</v>
      </c>
      <c r="AB277" s="335">
        <f t="shared" si="1"/>
        <v>60357.683244570442</v>
      </c>
      <c r="AC277" s="335">
        <f t="shared" si="1"/>
        <v>111805.21730341257</v>
      </c>
      <c r="AD277" s="335">
        <f t="shared" si="1"/>
        <v>3631.7055894043647</v>
      </c>
      <c r="AE277" s="335">
        <f t="shared" si="1"/>
        <v>90707.458659430064</v>
      </c>
      <c r="AF277" s="335">
        <f t="shared" si="1"/>
        <v>2379.8467416440931</v>
      </c>
      <c r="AG277" s="335">
        <f t="shared" si="1"/>
        <v>268812.91153846157</v>
      </c>
      <c r="AH277" s="335">
        <f t="shared" si="1"/>
        <v>60345.107795786498</v>
      </c>
      <c r="AI277" s="335">
        <f t="shared" si="1"/>
        <v>111775.61268217704</v>
      </c>
      <c r="AJ277" s="335">
        <f t="shared" si="1"/>
        <v>3630.7017425472823</v>
      </c>
      <c r="AK277" s="335">
        <f t="shared" si="1"/>
        <v>90682.648475205016</v>
      </c>
      <c r="AL277" s="335">
        <f t="shared" si="1"/>
        <v>2378.8408427456347</v>
      </c>
    </row>
    <row r="278" spans="1:40" ht="26.25" thickBot="1" x14ac:dyDescent="0.25">
      <c r="A278" s="362"/>
      <c r="B278" s="363"/>
      <c r="C278" s="363"/>
      <c r="D278" s="363"/>
      <c r="E278" s="363"/>
      <c r="F278" s="363"/>
      <c r="G278" s="363"/>
      <c r="H278" s="26" t="s">
        <v>25</v>
      </c>
      <c r="I278" s="336">
        <f>SUMIFS(I:I,$G:$G,"22")</f>
        <v>77143</v>
      </c>
      <c r="J278" s="336">
        <f t="shared" ref="J278:AL278" si="2">SUMIFS(J:J,$G:$G,"22")</f>
        <v>18644.993609166129</v>
      </c>
      <c r="K278" s="336">
        <f t="shared" si="2"/>
        <v>32345.936705167696</v>
      </c>
      <c r="L278" s="336">
        <f t="shared" si="2"/>
        <v>1570.7645251238159</v>
      </c>
      <c r="M278" s="336">
        <f t="shared" si="2"/>
        <v>23288.568195013624</v>
      </c>
      <c r="N278" s="336">
        <f t="shared" si="2"/>
        <v>1292.7369655287325</v>
      </c>
      <c r="O278" s="336">
        <f t="shared" si="2"/>
        <v>19289</v>
      </c>
      <c r="P278" s="336">
        <f t="shared" si="2"/>
        <v>4661.8457115456931</v>
      </c>
      <c r="Q278" s="336">
        <f t="shared" si="2"/>
        <v>8088.4431621453441</v>
      </c>
      <c r="R278" s="336">
        <f t="shared" si="2"/>
        <v>392.72407434937668</v>
      </c>
      <c r="S278" s="336">
        <f t="shared" si="2"/>
        <v>5822.7378923407141</v>
      </c>
      <c r="T278" s="336">
        <f t="shared" si="2"/>
        <v>323.24915961887257</v>
      </c>
      <c r="U278" s="336">
        <f t="shared" si="2"/>
        <v>19293</v>
      </c>
      <c r="V278" s="336">
        <f t="shared" si="2"/>
        <v>4662.8717713318783</v>
      </c>
      <c r="W278" s="336">
        <f t="shared" si="2"/>
        <v>8088.8469045962829</v>
      </c>
      <c r="X278" s="336">
        <f t="shared" si="2"/>
        <v>392.71696766368746</v>
      </c>
      <c r="Y278" s="336">
        <f t="shared" si="2"/>
        <v>5825.4150392887204</v>
      </c>
      <c r="Z278" s="336">
        <f t="shared" si="2"/>
        <v>323.1493171194316</v>
      </c>
      <c r="AA278" s="336">
        <f t="shared" si="2"/>
        <v>19289</v>
      </c>
      <c r="AB278" s="336">
        <f t="shared" si="2"/>
        <v>4661.8457115456931</v>
      </c>
      <c r="AC278" s="336">
        <f t="shared" si="2"/>
        <v>8088.4431621453441</v>
      </c>
      <c r="AD278" s="336">
        <f t="shared" si="2"/>
        <v>392.72407434937668</v>
      </c>
      <c r="AE278" s="336">
        <f t="shared" si="2"/>
        <v>5822.7378923407141</v>
      </c>
      <c r="AF278" s="336">
        <f t="shared" si="2"/>
        <v>323.24915961887257</v>
      </c>
      <c r="AG278" s="336">
        <f t="shared" si="2"/>
        <v>19272</v>
      </c>
      <c r="AH278" s="336">
        <f t="shared" si="2"/>
        <v>4658.4304147428647</v>
      </c>
      <c r="AI278" s="336">
        <f t="shared" si="2"/>
        <v>8080.2034762807289</v>
      </c>
      <c r="AJ278" s="336">
        <f t="shared" si="2"/>
        <v>392.59940876137483</v>
      </c>
      <c r="AK278" s="336">
        <f t="shared" si="2"/>
        <v>5817.6773710434791</v>
      </c>
      <c r="AL278" s="336">
        <f t="shared" si="2"/>
        <v>323.08932917155562</v>
      </c>
    </row>
    <row r="291" spans="19:19" x14ac:dyDescent="0.2">
      <c r="S291" s="340"/>
    </row>
  </sheetData>
  <mergeCells count="24">
    <mergeCell ref="U4:Z4"/>
    <mergeCell ref="AA4:AF4"/>
    <mergeCell ref="A4:A6"/>
    <mergeCell ref="B4:B6"/>
    <mergeCell ref="C4:C6"/>
    <mergeCell ref="D4:D6"/>
    <mergeCell ref="E4:E6"/>
    <mergeCell ref="F4:F6"/>
    <mergeCell ref="AH5:AL5"/>
    <mergeCell ref="A277:G278"/>
    <mergeCell ref="AG4:AL4"/>
    <mergeCell ref="I5:I6"/>
    <mergeCell ref="J5:N5"/>
    <mergeCell ref="O5:O6"/>
    <mergeCell ref="P5:T5"/>
    <mergeCell ref="U5:U6"/>
    <mergeCell ref="V5:Z5"/>
    <mergeCell ref="AA5:AA6"/>
    <mergeCell ref="AB5:AF5"/>
    <mergeCell ref="AG5:AG6"/>
    <mergeCell ref="G4:G6"/>
    <mergeCell ref="H4:H6"/>
    <mergeCell ref="I4:N4"/>
    <mergeCell ref="O4:T4"/>
  </mergeCells>
  <conditionalFormatting sqref="B2:H2 A3:H3 A1:AE1 I2:AL3 I109 O109 I212:O214 I211 O211 I215:I216 O215:O216 AG7:AL58 U7:U276 AA7:AA276 I110:T210 AB110:AF210 V110:Z210 E7:H204 A8:A204 C93:D204 B8:B276 I217:O276 I277:AL1048576 AM1:XFD1048576 I7:O108 AG60:AL276 AG59">
    <cfRule type="cellIs" dxfId="313" priority="34" operator="lessThan">
      <formula>0</formula>
    </cfRule>
  </conditionalFormatting>
  <conditionalFormatting sqref="A4:H6">
    <cfRule type="cellIs" dxfId="312" priority="33" operator="lessThan">
      <formula>0</formula>
    </cfRule>
  </conditionalFormatting>
  <conditionalFormatting sqref="P7:T108 P212:T214 P217:T224 P226:T276">
    <cfRule type="cellIs" dxfId="311" priority="32" operator="lessThan">
      <formula>0</formula>
    </cfRule>
  </conditionalFormatting>
  <conditionalFormatting sqref="AB7:AF58 AB212:AF214 AB217:AF276 AB60:AF108">
    <cfRule type="cellIs" dxfId="310" priority="30" operator="lessThan">
      <formula>0</formula>
    </cfRule>
  </conditionalFormatting>
  <conditionalFormatting sqref="H278">
    <cfRule type="cellIs" dxfId="309" priority="27" operator="lessThan">
      <formula>0</formula>
    </cfRule>
  </conditionalFormatting>
  <conditionalFormatting sqref="H277 A277">
    <cfRule type="cellIs" dxfId="308" priority="28" operator="lessThan">
      <formula>0</formula>
    </cfRule>
  </conditionalFormatting>
  <conditionalFormatting sqref="V7:Z58 V212:Z214 V217:Z224 V226:Z276 V60:Z108">
    <cfRule type="cellIs" dxfId="307" priority="31" operator="lessThan">
      <formula>0</formula>
    </cfRule>
  </conditionalFormatting>
  <conditionalFormatting sqref="A207:A276 A7:D7 C8:D90 C207:H276 C91:C92">
    <cfRule type="cellIs" dxfId="306" priority="26" operator="lessThan">
      <formula>0</formula>
    </cfRule>
  </conditionalFormatting>
  <conditionalFormatting sqref="D91:D92">
    <cfRule type="cellIs" dxfId="305" priority="25" operator="lessThan">
      <formula>0</formula>
    </cfRule>
  </conditionalFormatting>
  <conditionalFormatting sqref="A205:A206 C205:D206">
    <cfRule type="cellIs" dxfId="304" priority="24" operator="lessThan">
      <formula>0</formula>
    </cfRule>
  </conditionalFormatting>
  <conditionalFormatting sqref="E205:H206">
    <cfRule type="cellIs" dxfId="303" priority="23" operator="lessThan">
      <formula>0</formula>
    </cfRule>
  </conditionalFormatting>
  <conditionalFormatting sqref="A2">
    <cfRule type="cellIs" dxfId="302" priority="22" operator="lessThan">
      <formula>0</formula>
    </cfRule>
  </conditionalFormatting>
  <conditionalFormatting sqref="AB109:AF109">
    <cfRule type="cellIs" dxfId="301" priority="21" operator="lessThan">
      <formula>0</formula>
    </cfRule>
  </conditionalFormatting>
  <conditionalFormatting sqref="AB211:AF211">
    <cfRule type="cellIs" dxfId="300" priority="20" operator="lessThan">
      <formula>0</formula>
    </cfRule>
  </conditionalFormatting>
  <conditionalFormatting sqref="AB215:AF215">
    <cfRule type="cellIs" dxfId="299" priority="19" operator="lessThan">
      <formula>0</formula>
    </cfRule>
  </conditionalFormatting>
  <conditionalFormatting sqref="AB216:AF216">
    <cfRule type="cellIs" dxfId="298" priority="18" operator="lessThan">
      <formula>0</formula>
    </cfRule>
  </conditionalFormatting>
  <conditionalFormatting sqref="V109:Z109">
    <cfRule type="cellIs" dxfId="297" priority="17" operator="lessThan">
      <formula>0</formula>
    </cfRule>
  </conditionalFormatting>
  <conditionalFormatting sqref="V211:Z211">
    <cfRule type="cellIs" dxfId="296" priority="16" operator="lessThan">
      <formula>0</formula>
    </cfRule>
  </conditionalFormatting>
  <conditionalFormatting sqref="V215:Z215">
    <cfRule type="cellIs" dxfId="295" priority="15" operator="lessThan">
      <formula>0</formula>
    </cfRule>
  </conditionalFormatting>
  <conditionalFormatting sqref="V216:Z216">
    <cfRule type="cellIs" dxfId="294" priority="14" operator="lessThan">
      <formula>0</formula>
    </cfRule>
  </conditionalFormatting>
  <conditionalFormatting sqref="P109:T109">
    <cfRule type="cellIs" dxfId="293" priority="13" operator="lessThan">
      <formula>0</formula>
    </cfRule>
  </conditionalFormatting>
  <conditionalFormatting sqref="P211:T211">
    <cfRule type="cellIs" dxfId="292" priority="12" operator="lessThan">
      <formula>0</formula>
    </cfRule>
  </conditionalFormatting>
  <conditionalFormatting sqref="P215:T215">
    <cfRule type="cellIs" dxfId="291" priority="11" operator="lessThan">
      <formula>0</formula>
    </cfRule>
  </conditionalFormatting>
  <conditionalFormatting sqref="P216:T216">
    <cfRule type="cellIs" dxfId="290" priority="10" operator="lessThan">
      <formula>0</formula>
    </cfRule>
  </conditionalFormatting>
  <conditionalFormatting sqref="J109:N109">
    <cfRule type="cellIs" dxfId="289" priority="9" operator="lessThan">
      <formula>0</formula>
    </cfRule>
  </conditionalFormatting>
  <conditionalFormatting sqref="J211:N211">
    <cfRule type="cellIs" dxfId="288" priority="8" operator="lessThan">
      <formula>0</formula>
    </cfRule>
  </conditionalFormatting>
  <conditionalFormatting sqref="J215:N215">
    <cfRule type="cellIs" dxfId="287" priority="7" operator="lessThan">
      <formula>0</formula>
    </cfRule>
  </conditionalFormatting>
  <conditionalFormatting sqref="J216:N216">
    <cfRule type="cellIs" dxfId="286" priority="6" operator="lessThan">
      <formula>0</formula>
    </cfRule>
  </conditionalFormatting>
  <conditionalFormatting sqref="V225:Z225">
    <cfRule type="cellIs" dxfId="285" priority="5" operator="lessThan">
      <formula>0</formula>
    </cfRule>
  </conditionalFormatting>
  <conditionalFormatting sqref="P225:T225">
    <cfRule type="cellIs" dxfId="284" priority="4" operator="lessThan">
      <formula>0</formula>
    </cfRule>
  </conditionalFormatting>
  <conditionalFormatting sqref="V59:Z59">
    <cfRule type="cellIs" dxfId="283" priority="3" operator="lessThan">
      <formula>0</formula>
    </cfRule>
  </conditionalFormatting>
  <conditionalFormatting sqref="AB59:AF59">
    <cfRule type="cellIs" dxfId="282" priority="2" operator="lessThan">
      <formula>0</formula>
    </cfRule>
  </conditionalFormatting>
  <conditionalFormatting sqref="AH59:AL59">
    <cfRule type="cellIs" dxfId="281" priority="1" operator="lessThan">
      <formula>0</formula>
    </cfRule>
  </conditionalFormatting>
  <pageMargins left="0.31496062992125984" right="0" top="0.15748031496062992" bottom="0" header="0.31496062992125984" footer="0.31496062992125984"/>
  <pageSetup paperSize="9" scale="8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A42F1-4B36-4194-B31C-E8FC9586C5B7}">
  <dimension ref="A1:AJ80"/>
  <sheetViews>
    <sheetView zoomScale="70" zoomScaleNormal="70" workbookViewId="0">
      <pane xSplit="12" ySplit="6" topLeftCell="M7" activePane="bottomRight" state="frozen"/>
      <selection activeCell="AH11" sqref="AH11"/>
      <selection pane="topRight" activeCell="AH11" sqref="AH11"/>
      <selection pane="bottomLeft" activeCell="AH11" sqref="AH11"/>
      <selection pane="bottomRight" activeCell="U11" sqref="U11"/>
    </sheetView>
  </sheetViews>
  <sheetFormatPr defaultRowHeight="15" x14ac:dyDescent="0.25"/>
  <cols>
    <col min="1" max="3" width="9.140625" style="549"/>
    <col min="4" max="4" width="51" style="549" customWidth="1"/>
    <col min="5" max="5" width="12.7109375" style="549" hidden="1" customWidth="1"/>
    <col min="6" max="6" width="17.5703125" style="549" hidden="1" customWidth="1"/>
    <col min="7" max="16384" width="9.140625" style="549"/>
  </cols>
  <sheetData>
    <row r="1" spans="1:36" ht="15.75" x14ac:dyDescent="0.25">
      <c r="A1" s="156" t="s">
        <v>475</v>
      </c>
      <c r="B1" s="157"/>
      <c r="C1" s="157"/>
      <c r="D1" s="158"/>
      <c r="E1" s="158"/>
      <c r="F1" s="158"/>
      <c r="G1" s="158"/>
      <c r="H1" s="158"/>
      <c r="I1" s="158"/>
      <c r="J1" s="158"/>
      <c r="K1" s="159"/>
      <c r="L1" s="159"/>
      <c r="M1" s="451"/>
      <c r="N1" s="451"/>
      <c r="O1" s="451"/>
      <c r="P1" s="451"/>
      <c r="Q1" s="451"/>
      <c r="R1" s="451"/>
      <c r="S1" s="451"/>
      <c r="T1" s="451"/>
      <c r="U1" s="451"/>
      <c r="V1" s="451"/>
      <c r="W1" s="451"/>
      <c r="X1" s="451"/>
      <c r="Y1" s="451"/>
      <c r="Z1" s="451"/>
      <c r="AA1" s="451"/>
      <c r="AB1" s="451"/>
      <c r="AC1" s="451"/>
      <c r="AD1" s="451"/>
      <c r="AE1" s="451" t="s">
        <v>383</v>
      </c>
      <c r="AF1" s="451"/>
      <c r="AG1" s="451"/>
      <c r="AH1" s="451"/>
      <c r="AI1" s="6"/>
      <c r="AJ1" s="451"/>
    </row>
    <row r="2" spans="1:36" x14ac:dyDescent="0.25">
      <c r="A2" s="502" t="s">
        <v>363</v>
      </c>
      <c r="B2" s="161"/>
      <c r="C2" s="125"/>
      <c r="D2" s="94"/>
      <c r="E2" s="94"/>
      <c r="F2" s="94"/>
      <c r="G2" s="94"/>
      <c r="H2" s="94"/>
      <c r="I2" s="94"/>
      <c r="J2" s="94"/>
      <c r="K2" s="126"/>
      <c r="L2" s="128"/>
      <c r="M2" s="451"/>
      <c r="N2" s="451"/>
      <c r="O2" s="451"/>
      <c r="P2" s="451"/>
      <c r="Q2" s="451"/>
      <c r="R2" s="451"/>
      <c r="S2" s="451"/>
      <c r="T2" s="451"/>
      <c r="U2" s="451"/>
      <c r="V2" s="451"/>
      <c r="W2" s="451"/>
      <c r="X2" s="451"/>
      <c r="Y2" s="451"/>
      <c r="Z2" s="451"/>
      <c r="AA2" s="451"/>
      <c r="AB2" s="451"/>
      <c r="AC2" s="451"/>
      <c r="AD2" s="451"/>
      <c r="AE2" s="451"/>
      <c r="AF2" s="451"/>
      <c r="AG2" s="451"/>
      <c r="AH2" s="451"/>
      <c r="AI2" s="451"/>
      <c r="AJ2" s="451"/>
    </row>
    <row r="3" spans="1:36" ht="15.75" thickBot="1" x14ac:dyDescent="0.3"/>
    <row r="4" spans="1:36" ht="26.25" customHeight="1" x14ac:dyDescent="0.25">
      <c r="A4" s="453" t="s">
        <v>0</v>
      </c>
      <c r="B4" s="454" t="s">
        <v>1</v>
      </c>
      <c r="C4" s="454" t="s">
        <v>2</v>
      </c>
      <c r="D4" s="454" t="s">
        <v>3</v>
      </c>
      <c r="E4" s="454" t="s">
        <v>4</v>
      </c>
      <c r="F4" s="454" t="s">
        <v>357</v>
      </c>
      <c r="G4" s="456" t="s">
        <v>8</v>
      </c>
      <c r="H4" s="456"/>
      <c r="I4" s="456"/>
      <c r="J4" s="456"/>
      <c r="K4" s="456"/>
      <c r="L4" s="456"/>
      <c r="M4" s="457" t="s">
        <v>9</v>
      </c>
      <c r="N4" s="457"/>
      <c r="O4" s="457"/>
      <c r="P4" s="457"/>
      <c r="Q4" s="457"/>
      <c r="R4" s="457"/>
      <c r="S4" s="457" t="s">
        <v>10</v>
      </c>
      <c r="T4" s="457"/>
      <c r="U4" s="457"/>
      <c r="V4" s="457"/>
      <c r="W4" s="457"/>
      <c r="X4" s="457"/>
      <c r="Y4" s="457" t="s">
        <v>11</v>
      </c>
      <c r="Z4" s="457"/>
      <c r="AA4" s="457"/>
      <c r="AB4" s="457"/>
      <c r="AC4" s="457"/>
      <c r="AD4" s="457"/>
      <c r="AE4" s="457" t="s">
        <v>12</v>
      </c>
      <c r="AF4" s="457"/>
      <c r="AG4" s="457"/>
      <c r="AH4" s="457"/>
      <c r="AI4" s="457"/>
      <c r="AJ4" s="458"/>
    </row>
    <row r="5" spans="1:36" ht="15" customHeight="1" x14ac:dyDescent="0.25">
      <c r="A5" s="459"/>
      <c r="B5" s="460"/>
      <c r="C5" s="460"/>
      <c r="D5" s="460"/>
      <c r="E5" s="460"/>
      <c r="F5" s="460"/>
      <c r="G5" s="550" t="s">
        <v>13</v>
      </c>
      <c r="H5" s="462" t="s">
        <v>14</v>
      </c>
      <c r="I5" s="462"/>
      <c r="J5" s="462"/>
      <c r="K5" s="462"/>
      <c r="L5" s="462"/>
      <c r="M5" s="463" t="s">
        <v>8</v>
      </c>
      <c r="N5" s="464" t="s">
        <v>14</v>
      </c>
      <c r="O5" s="464"/>
      <c r="P5" s="464"/>
      <c r="Q5" s="464"/>
      <c r="R5" s="464"/>
      <c r="S5" s="463" t="s">
        <v>8</v>
      </c>
      <c r="T5" s="464" t="s">
        <v>386</v>
      </c>
      <c r="U5" s="464"/>
      <c r="V5" s="464"/>
      <c r="W5" s="464"/>
      <c r="X5" s="464"/>
      <c r="Y5" s="463" t="s">
        <v>8</v>
      </c>
      <c r="Z5" s="464" t="s">
        <v>14</v>
      </c>
      <c r="AA5" s="464"/>
      <c r="AB5" s="464"/>
      <c r="AC5" s="464"/>
      <c r="AD5" s="464"/>
      <c r="AE5" s="465" t="s">
        <v>8</v>
      </c>
      <c r="AF5" s="464" t="s">
        <v>14</v>
      </c>
      <c r="AG5" s="464"/>
      <c r="AH5" s="464"/>
      <c r="AI5" s="464"/>
      <c r="AJ5" s="468"/>
    </row>
    <row r="6" spans="1:36" ht="51.75" thickBot="1" x14ac:dyDescent="0.3">
      <c r="A6" s="469"/>
      <c r="B6" s="470"/>
      <c r="C6" s="470"/>
      <c r="D6" s="470"/>
      <c r="E6" s="470"/>
      <c r="F6" s="470"/>
      <c r="G6" s="551"/>
      <c r="H6" s="472" t="s">
        <v>15</v>
      </c>
      <c r="I6" s="472" t="s">
        <v>16</v>
      </c>
      <c r="J6" s="472" t="s">
        <v>387</v>
      </c>
      <c r="K6" s="472" t="s">
        <v>388</v>
      </c>
      <c r="L6" s="472" t="s">
        <v>19</v>
      </c>
      <c r="M6" s="473"/>
      <c r="N6" s="474" t="s">
        <v>15</v>
      </c>
      <c r="O6" s="474" t="s">
        <v>16</v>
      </c>
      <c r="P6" s="474" t="s">
        <v>387</v>
      </c>
      <c r="Q6" s="474" t="s">
        <v>388</v>
      </c>
      <c r="R6" s="474" t="s">
        <v>19</v>
      </c>
      <c r="S6" s="473"/>
      <c r="T6" s="474" t="s">
        <v>15</v>
      </c>
      <c r="U6" s="474" t="s">
        <v>16</v>
      </c>
      <c r="V6" s="474" t="s">
        <v>387</v>
      </c>
      <c r="W6" s="474" t="s">
        <v>388</v>
      </c>
      <c r="X6" s="474" t="s">
        <v>19</v>
      </c>
      <c r="Y6" s="473"/>
      <c r="Z6" s="474" t="s">
        <v>15</v>
      </c>
      <c r="AA6" s="474" t="s">
        <v>16</v>
      </c>
      <c r="AB6" s="474" t="s">
        <v>387</v>
      </c>
      <c r="AC6" s="474" t="s">
        <v>388</v>
      </c>
      <c r="AD6" s="474" t="s">
        <v>19</v>
      </c>
      <c r="AE6" s="475"/>
      <c r="AF6" s="474" t="s">
        <v>15</v>
      </c>
      <c r="AG6" s="474" t="s">
        <v>16</v>
      </c>
      <c r="AH6" s="474" t="s">
        <v>387</v>
      </c>
      <c r="AI6" s="474" t="s">
        <v>388</v>
      </c>
      <c r="AJ6" s="478" t="s">
        <v>19</v>
      </c>
    </row>
    <row r="7" spans="1:36" ht="38.25" x14ac:dyDescent="0.25">
      <c r="A7" s="205" t="s">
        <v>27</v>
      </c>
      <c r="B7" s="552">
        <v>500101</v>
      </c>
      <c r="C7" s="205" t="s">
        <v>394</v>
      </c>
      <c r="D7" s="232" t="s">
        <v>28</v>
      </c>
      <c r="E7" s="553">
        <v>3</v>
      </c>
      <c r="F7" s="554" t="s">
        <v>260</v>
      </c>
      <c r="G7" s="480">
        <v>94804</v>
      </c>
      <c r="H7" s="481">
        <v>5464</v>
      </c>
      <c r="I7" s="214">
        <v>54136</v>
      </c>
      <c r="J7" s="214">
        <v>4140</v>
      </c>
      <c r="K7" s="214">
        <v>26080</v>
      </c>
      <c r="L7" s="482">
        <v>4984</v>
      </c>
      <c r="M7" s="483">
        <v>23701</v>
      </c>
      <c r="N7" s="484">
        <v>1366</v>
      </c>
      <c r="O7" s="223">
        <v>13534</v>
      </c>
      <c r="P7" s="223">
        <v>1035</v>
      </c>
      <c r="Q7" s="223">
        <v>6520</v>
      </c>
      <c r="R7" s="485">
        <v>1246</v>
      </c>
      <c r="S7" s="483">
        <v>23701</v>
      </c>
      <c r="T7" s="484">
        <v>1366</v>
      </c>
      <c r="U7" s="223">
        <v>13534</v>
      </c>
      <c r="V7" s="223">
        <v>1035</v>
      </c>
      <c r="W7" s="223">
        <v>6520</v>
      </c>
      <c r="X7" s="485">
        <v>1246</v>
      </c>
      <c r="Y7" s="483">
        <v>23701</v>
      </c>
      <c r="Z7" s="484">
        <v>1366</v>
      </c>
      <c r="AA7" s="223">
        <v>13534</v>
      </c>
      <c r="AB7" s="223">
        <v>1035</v>
      </c>
      <c r="AC7" s="223">
        <v>6520</v>
      </c>
      <c r="AD7" s="485">
        <v>1246</v>
      </c>
      <c r="AE7" s="483">
        <v>23701</v>
      </c>
      <c r="AF7" s="484">
        <v>1366</v>
      </c>
      <c r="AG7" s="223">
        <v>13534</v>
      </c>
      <c r="AH7" s="223">
        <v>1035</v>
      </c>
      <c r="AI7" s="223">
        <v>6520</v>
      </c>
      <c r="AJ7" s="223">
        <v>1246</v>
      </c>
    </row>
    <row r="8" spans="1:36" ht="38.25" x14ac:dyDescent="0.25">
      <c r="A8" s="178" t="s">
        <v>27</v>
      </c>
      <c r="B8" s="194">
        <v>500201</v>
      </c>
      <c r="C8" s="178" t="s">
        <v>395</v>
      </c>
      <c r="D8" s="179" t="s">
        <v>31</v>
      </c>
      <c r="E8" s="555">
        <v>3</v>
      </c>
      <c r="F8" s="556" t="s">
        <v>260</v>
      </c>
      <c r="G8" s="480">
        <v>7007</v>
      </c>
      <c r="H8" s="488">
        <v>278</v>
      </c>
      <c r="I8" s="253">
        <v>4623</v>
      </c>
      <c r="J8" s="253">
        <v>512</v>
      </c>
      <c r="K8" s="253">
        <v>1342</v>
      </c>
      <c r="L8" s="489">
        <v>252</v>
      </c>
      <c r="M8" s="483">
        <v>1752</v>
      </c>
      <c r="N8" s="255">
        <v>70</v>
      </c>
      <c r="O8" s="326">
        <v>1156</v>
      </c>
      <c r="P8" s="326">
        <v>129</v>
      </c>
      <c r="Q8" s="326">
        <v>334</v>
      </c>
      <c r="R8" s="490">
        <v>63</v>
      </c>
      <c r="S8" s="483">
        <v>1751</v>
      </c>
      <c r="T8" s="255">
        <v>69</v>
      </c>
      <c r="U8" s="326">
        <v>1154</v>
      </c>
      <c r="V8" s="326">
        <v>127</v>
      </c>
      <c r="W8" s="326">
        <v>338</v>
      </c>
      <c r="X8" s="490">
        <v>63</v>
      </c>
      <c r="Y8" s="483">
        <v>1752</v>
      </c>
      <c r="Z8" s="255">
        <v>70</v>
      </c>
      <c r="AA8" s="326">
        <v>1156</v>
      </c>
      <c r="AB8" s="326">
        <v>129</v>
      </c>
      <c r="AC8" s="326">
        <v>334</v>
      </c>
      <c r="AD8" s="490">
        <v>63</v>
      </c>
      <c r="AE8" s="483">
        <v>1752</v>
      </c>
      <c r="AF8" s="255">
        <v>69</v>
      </c>
      <c r="AG8" s="326">
        <v>1157</v>
      </c>
      <c r="AH8" s="326">
        <v>127</v>
      </c>
      <c r="AI8" s="326">
        <v>336</v>
      </c>
      <c r="AJ8" s="326">
        <v>63</v>
      </c>
    </row>
    <row r="9" spans="1:36" ht="38.25" x14ac:dyDescent="0.25">
      <c r="A9" s="178" t="s">
        <v>27</v>
      </c>
      <c r="B9" s="194">
        <v>500301</v>
      </c>
      <c r="C9" s="178" t="s">
        <v>396</v>
      </c>
      <c r="D9" s="179" t="s">
        <v>32</v>
      </c>
      <c r="E9" s="555">
        <v>3</v>
      </c>
      <c r="F9" s="556" t="s">
        <v>260</v>
      </c>
      <c r="G9" s="480">
        <v>18601</v>
      </c>
      <c r="H9" s="488">
        <v>478</v>
      </c>
      <c r="I9" s="253">
        <v>8918</v>
      </c>
      <c r="J9" s="253">
        <v>0</v>
      </c>
      <c r="K9" s="253">
        <v>9205</v>
      </c>
      <c r="L9" s="489">
        <v>0</v>
      </c>
      <c r="M9" s="483">
        <v>4650</v>
      </c>
      <c r="N9" s="255">
        <v>103</v>
      </c>
      <c r="O9" s="326">
        <v>2238</v>
      </c>
      <c r="P9" s="326">
        <v>0</v>
      </c>
      <c r="Q9" s="326">
        <v>2309</v>
      </c>
      <c r="R9" s="490">
        <v>0</v>
      </c>
      <c r="S9" s="483">
        <v>4651</v>
      </c>
      <c r="T9" s="255">
        <v>109</v>
      </c>
      <c r="U9" s="326">
        <v>2317</v>
      </c>
      <c r="V9" s="326">
        <v>0</v>
      </c>
      <c r="W9" s="326">
        <v>2225</v>
      </c>
      <c r="X9" s="490">
        <v>0</v>
      </c>
      <c r="Y9" s="483">
        <v>4650</v>
      </c>
      <c r="Z9" s="255">
        <v>107</v>
      </c>
      <c r="AA9" s="326">
        <v>2289</v>
      </c>
      <c r="AB9" s="326">
        <v>0</v>
      </c>
      <c r="AC9" s="326">
        <v>2254</v>
      </c>
      <c r="AD9" s="490">
        <v>0</v>
      </c>
      <c r="AE9" s="483">
        <v>4650</v>
      </c>
      <c r="AF9" s="255">
        <v>159</v>
      </c>
      <c r="AG9" s="326">
        <v>2074</v>
      </c>
      <c r="AH9" s="326">
        <v>0</v>
      </c>
      <c r="AI9" s="326">
        <v>2417</v>
      </c>
      <c r="AJ9" s="326">
        <v>0</v>
      </c>
    </row>
    <row r="10" spans="1:36" ht="38.25" x14ac:dyDescent="0.25">
      <c r="A10" s="178" t="s">
        <v>27</v>
      </c>
      <c r="B10" s="194">
        <v>500302</v>
      </c>
      <c r="C10" s="178" t="s">
        <v>397</v>
      </c>
      <c r="D10" s="179" t="s">
        <v>33</v>
      </c>
      <c r="E10" s="555">
        <v>3</v>
      </c>
      <c r="F10" s="556" t="s">
        <v>260</v>
      </c>
      <c r="G10" s="480">
        <v>6672</v>
      </c>
      <c r="H10" s="488">
        <v>152</v>
      </c>
      <c r="I10" s="253">
        <v>2896</v>
      </c>
      <c r="J10" s="253">
        <v>0</v>
      </c>
      <c r="K10" s="253">
        <v>3624</v>
      </c>
      <c r="L10" s="489">
        <v>0</v>
      </c>
      <c r="M10" s="483">
        <v>1668</v>
      </c>
      <c r="N10" s="255">
        <v>38</v>
      </c>
      <c r="O10" s="326">
        <v>733</v>
      </c>
      <c r="P10" s="326">
        <v>0</v>
      </c>
      <c r="Q10" s="326">
        <v>897</v>
      </c>
      <c r="R10" s="490">
        <v>0</v>
      </c>
      <c r="S10" s="483">
        <v>1668</v>
      </c>
      <c r="T10" s="255">
        <v>38</v>
      </c>
      <c r="U10" s="326">
        <v>715</v>
      </c>
      <c r="V10" s="326">
        <v>0</v>
      </c>
      <c r="W10" s="326">
        <v>915</v>
      </c>
      <c r="X10" s="490">
        <v>0</v>
      </c>
      <c r="Y10" s="483">
        <v>1668</v>
      </c>
      <c r="Z10" s="255">
        <v>38</v>
      </c>
      <c r="AA10" s="326">
        <v>733</v>
      </c>
      <c r="AB10" s="326">
        <v>0</v>
      </c>
      <c r="AC10" s="326">
        <v>897</v>
      </c>
      <c r="AD10" s="490">
        <v>0</v>
      </c>
      <c r="AE10" s="483">
        <v>1668</v>
      </c>
      <c r="AF10" s="255">
        <v>38</v>
      </c>
      <c r="AG10" s="326">
        <v>715</v>
      </c>
      <c r="AH10" s="326">
        <v>0</v>
      </c>
      <c r="AI10" s="326">
        <v>915</v>
      </c>
      <c r="AJ10" s="326">
        <v>0</v>
      </c>
    </row>
    <row r="11" spans="1:36" ht="38.25" x14ac:dyDescent="0.25">
      <c r="A11" s="178" t="s">
        <v>27</v>
      </c>
      <c r="B11" s="194">
        <v>500416</v>
      </c>
      <c r="C11" s="178" t="s">
        <v>398</v>
      </c>
      <c r="D11" s="179" t="s">
        <v>34</v>
      </c>
      <c r="E11" s="555">
        <v>3</v>
      </c>
      <c r="F11" s="556" t="s">
        <v>260</v>
      </c>
      <c r="G11" s="480">
        <v>28776</v>
      </c>
      <c r="H11" s="488">
        <v>6940</v>
      </c>
      <c r="I11" s="253">
        <v>15316</v>
      </c>
      <c r="J11" s="253">
        <v>1768</v>
      </c>
      <c r="K11" s="253">
        <v>3076</v>
      </c>
      <c r="L11" s="489">
        <v>1676</v>
      </c>
      <c r="M11" s="483">
        <v>7194</v>
      </c>
      <c r="N11" s="255">
        <v>1735</v>
      </c>
      <c r="O11" s="326">
        <v>3829</v>
      </c>
      <c r="P11" s="326">
        <v>442</v>
      </c>
      <c r="Q11" s="326">
        <v>769</v>
      </c>
      <c r="R11" s="490">
        <v>419</v>
      </c>
      <c r="S11" s="483">
        <v>7194</v>
      </c>
      <c r="T11" s="255">
        <v>1735</v>
      </c>
      <c r="U11" s="326">
        <v>3829</v>
      </c>
      <c r="V11" s="326">
        <v>442</v>
      </c>
      <c r="W11" s="326">
        <v>769</v>
      </c>
      <c r="X11" s="490">
        <v>419</v>
      </c>
      <c r="Y11" s="483">
        <v>7194</v>
      </c>
      <c r="Z11" s="255">
        <v>1735</v>
      </c>
      <c r="AA11" s="326">
        <v>3829</v>
      </c>
      <c r="AB11" s="326">
        <v>442</v>
      </c>
      <c r="AC11" s="326">
        <v>769</v>
      </c>
      <c r="AD11" s="490">
        <v>419</v>
      </c>
      <c r="AE11" s="483">
        <v>7194</v>
      </c>
      <c r="AF11" s="255">
        <v>1735</v>
      </c>
      <c r="AG11" s="326">
        <v>3829</v>
      </c>
      <c r="AH11" s="326">
        <v>442</v>
      </c>
      <c r="AI11" s="326">
        <v>769</v>
      </c>
      <c r="AJ11" s="326">
        <v>419</v>
      </c>
    </row>
    <row r="12" spans="1:36" ht="38.25" x14ac:dyDescent="0.25">
      <c r="A12" s="178" t="s">
        <v>27</v>
      </c>
      <c r="B12" s="194">
        <v>500501</v>
      </c>
      <c r="C12" s="178" t="s">
        <v>399</v>
      </c>
      <c r="D12" s="179" t="s">
        <v>35</v>
      </c>
      <c r="E12" s="555">
        <v>3</v>
      </c>
      <c r="F12" s="556" t="s">
        <v>260</v>
      </c>
      <c r="G12" s="480">
        <v>18654</v>
      </c>
      <c r="H12" s="488">
        <v>15646</v>
      </c>
      <c r="I12" s="253">
        <v>504</v>
      </c>
      <c r="J12" s="253">
        <v>440</v>
      </c>
      <c r="K12" s="253">
        <v>1660</v>
      </c>
      <c r="L12" s="489">
        <v>404</v>
      </c>
      <c r="M12" s="483">
        <v>4664</v>
      </c>
      <c r="N12" s="255">
        <v>3912</v>
      </c>
      <c r="O12" s="326">
        <v>126</v>
      </c>
      <c r="P12" s="326">
        <v>110</v>
      </c>
      <c r="Q12" s="326">
        <v>415</v>
      </c>
      <c r="R12" s="490">
        <v>101</v>
      </c>
      <c r="S12" s="483">
        <v>4663</v>
      </c>
      <c r="T12" s="255">
        <v>3911</v>
      </c>
      <c r="U12" s="326">
        <v>126</v>
      </c>
      <c r="V12" s="326">
        <v>110</v>
      </c>
      <c r="W12" s="326">
        <v>415</v>
      </c>
      <c r="X12" s="490">
        <v>101</v>
      </c>
      <c r="Y12" s="483">
        <v>4664</v>
      </c>
      <c r="Z12" s="255">
        <v>3912</v>
      </c>
      <c r="AA12" s="326">
        <v>126</v>
      </c>
      <c r="AB12" s="326">
        <v>110</v>
      </c>
      <c r="AC12" s="326">
        <v>415</v>
      </c>
      <c r="AD12" s="490">
        <v>101</v>
      </c>
      <c r="AE12" s="483">
        <v>4663</v>
      </c>
      <c r="AF12" s="255">
        <v>3911</v>
      </c>
      <c r="AG12" s="326">
        <v>126</v>
      </c>
      <c r="AH12" s="326">
        <v>110</v>
      </c>
      <c r="AI12" s="326">
        <v>415</v>
      </c>
      <c r="AJ12" s="326">
        <v>101</v>
      </c>
    </row>
    <row r="13" spans="1:36" ht="38.25" x14ac:dyDescent="0.25">
      <c r="A13" s="178" t="s">
        <v>27</v>
      </c>
      <c r="B13" s="194">
        <v>500601</v>
      </c>
      <c r="C13" s="178" t="s">
        <v>400</v>
      </c>
      <c r="D13" s="179" t="s">
        <v>36</v>
      </c>
      <c r="E13" s="555">
        <v>3</v>
      </c>
      <c r="F13" s="556" t="s">
        <v>260</v>
      </c>
      <c r="G13" s="480">
        <v>26000</v>
      </c>
      <c r="H13" s="488">
        <v>1240</v>
      </c>
      <c r="I13" s="253">
        <v>7448</v>
      </c>
      <c r="J13" s="253">
        <v>1240</v>
      </c>
      <c r="K13" s="253">
        <v>14832</v>
      </c>
      <c r="L13" s="489">
        <v>1240</v>
      </c>
      <c r="M13" s="483">
        <v>6500</v>
      </c>
      <c r="N13" s="255">
        <v>310</v>
      </c>
      <c r="O13" s="326">
        <v>1860</v>
      </c>
      <c r="P13" s="326">
        <v>310</v>
      </c>
      <c r="Q13" s="326">
        <v>3710</v>
      </c>
      <c r="R13" s="490">
        <v>310</v>
      </c>
      <c r="S13" s="483">
        <v>6500</v>
      </c>
      <c r="T13" s="255">
        <v>310</v>
      </c>
      <c r="U13" s="326">
        <v>1868</v>
      </c>
      <c r="V13" s="326">
        <v>310</v>
      </c>
      <c r="W13" s="326">
        <v>3702</v>
      </c>
      <c r="X13" s="490">
        <v>310</v>
      </c>
      <c r="Y13" s="483">
        <v>6500</v>
      </c>
      <c r="Z13" s="255">
        <v>310</v>
      </c>
      <c r="AA13" s="326">
        <v>1860</v>
      </c>
      <c r="AB13" s="326">
        <v>310</v>
      </c>
      <c r="AC13" s="326">
        <v>3710</v>
      </c>
      <c r="AD13" s="490">
        <v>310</v>
      </c>
      <c r="AE13" s="483">
        <v>6500</v>
      </c>
      <c r="AF13" s="255">
        <v>310</v>
      </c>
      <c r="AG13" s="326">
        <v>1860</v>
      </c>
      <c r="AH13" s="326">
        <v>310</v>
      </c>
      <c r="AI13" s="326">
        <v>3710</v>
      </c>
      <c r="AJ13" s="326">
        <v>310</v>
      </c>
    </row>
    <row r="14" spans="1:36" ht="38.25" x14ac:dyDescent="0.25">
      <c r="A14" s="178" t="s">
        <v>27</v>
      </c>
      <c r="B14" s="194">
        <v>500701</v>
      </c>
      <c r="C14" s="178" t="s">
        <v>401</v>
      </c>
      <c r="D14" s="179" t="s">
        <v>37</v>
      </c>
      <c r="E14" s="555">
        <v>3</v>
      </c>
      <c r="F14" s="556" t="s">
        <v>260</v>
      </c>
      <c r="G14" s="480">
        <v>11543</v>
      </c>
      <c r="H14" s="488">
        <v>11018</v>
      </c>
      <c r="I14" s="253">
        <v>113</v>
      </c>
      <c r="J14" s="253">
        <v>36</v>
      </c>
      <c r="K14" s="253">
        <v>288</v>
      </c>
      <c r="L14" s="489">
        <v>88</v>
      </c>
      <c r="M14" s="483">
        <v>2886</v>
      </c>
      <c r="N14" s="255">
        <v>2755</v>
      </c>
      <c r="O14" s="326">
        <v>28</v>
      </c>
      <c r="P14" s="326">
        <v>9</v>
      </c>
      <c r="Q14" s="326">
        <v>72</v>
      </c>
      <c r="R14" s="490">
        <v>22</v>
      </c>
      <c r="S14" s="483">
        <v>2885</v>
      </c>
      <c r="T14" s="255">
        <v>2753</v>
      </c>
      <c r="U14" s="326">
        <v>29</v>
      </c>
      <c r="V14" s="326">
        <v>9</v>
      </c>
      <c r="W14" s="326">
        <v>72</v>
      </c>
      <c r="X14" s="490">
        <v>22</v>
      </c>
      <c r="Y14" s="483">
        <v>2886</v>
      </c>
      <c r="Z14" s="255">
        <v>2755</v>
      </c>
      <c r="AA14" s="326">
        <v>28</v>
      </c>
      <c r="AB14" s="326">
        <v>9</v>
      </c>
      <c r="AC14" s="326">
        <v>72</v>
      </c>
      <c r="AD14" s="490">
        <v>22</v>
      </c>
      <c r="AE14" s="483">
        <v>2886</v>
      </c>
      <c r="AF14" s="255">
        <v>2755</v>
      </c>
      <c r="AG14" s="326">
        <v>28</v>
      </c>
      <c r="AH14" s="326">
        <v>9</v>
      </c>
      <c r="AI14" s="326">
        <v>72</v>
      </c>
      <c r="AJ14" s="326">
        <v>22</v>
      </c>
    </row>
    <row r="15" spans="1:36" ht="38.25" x14ac:dyDescent="0.25">
      <c r="A15" s="178" t="s">
        <v>27</v>
      </c>
      <c r="B15" s="194">
        <v>500801</v>
      </c>
      <c r="C15" s="178" t="s">
        <v>402</v>
      </c>
      <c r="D15" s="179" t="s">
        <v>40</v>
      </c>
      <c r="E15" s="555">
        <v>3</v>
      </c>
      <c r="F15" s="556" t="s">
        <v>260</v>
      </c>
      <c r="G15" s="480">
        <v>15349</v>
      </c>
      <c r="H15" s="488">
        <v>744</v>
      </c>
      <c r="I15" s="253">
        <v>6084</v>
      </c>
      <c r="J15" s="253">
        <v>708</v>
      </c>
      <c r="K15" s="253">
        <v>7105</v>
      </c>
      <c r="L15" s="489">
        <v>708</v>
      </c>
      <c r="M15" s="483">
        <v>3837</v>
      </c>
      <c r="N15" s="255">
        <v>186</v>
      </c>
      <c r="O15" s="326">
        <v>1521</v>
      </c>
      <c r="P15" s="326">
        <v>177</v>
      </c>
      <c r="Q15" s="326">
        <v>1776</v>
      </c>
      <c r="R15" s="490">
        <v>177</v>
      </c>
      <c r="S15" s="483">
        <v>3837</v>
      </c>
      <c r="T15" s="255">
        <v>186</v>
      </c>
      <c r="U15" s="326">
        <v>1521</v>
      </c>
      <c r="V15" s="326">
        <v>177</v>
      </c>
      <c r="W15" s="326">
        <v>1776</v>
      </c>
      <c r="X15" s="490">
        <v>177</v>
      </c>
      <c r="Y15" s="483">
        <v>3837</v>
      </c>
      <c r="Z15" s="255">
        <v>186</v>
      </c>
      <c r="AA15" s="326">
        <v>1521</v>
      </c>
      <c r="AB15" s="326">
        <v>177</v>
      </c>
      <c r="AC15" s="326">
        <v>1776</v>
      </c>
      <c r="AD15" s="490">
        <v>177</v>
      </c>
      <c r="AE15" s="483">
        <v>3838</v>
      </c>
      <c r="AF15" s="255">
        <v>186</v>
      </c>
      <c r="AG15" s="326">
        <v>1521</v>
      </c>
      <c r="AH15" s="326">
        <v>177</v>
      </c>
      <c r="AI15" s="326">
        <v>1777</v>
      </c>
      <c r="AJ15" s="326">
        <v>177</v>
      </c>
    </row>
    <row r="16" spans="1:36" ht="38.25" x14ac:dyDescent="0.25">
      <c r="A16" s="178" t="s">
        <v>27</v>
      </c>
      <c r="B16" s="194">
        <v>501001</v>
      </c>
      <c r="C16" s="178" t="s">
        <v>403</v>
      </c>
      <c r="D16" s="179" t="s">
        <v>43</v>
      </c>
      <c r="E16" s="555">
        <v>3</v>
      </c>
      <c r="F16" s="556" t="s">
        <v>260</v>
      </c>
      <c r="G16" s="480">
        <v>18265</v>
      </c>
      <c r="H16" s="488">
        <v>2572</v>
      </c>
      <c r="I16" s="253">
        <v>4600</v>
      </c>
      <c r="J16" s="253">
        <v>840</v>
      </c>
      <c r="K16" s="253">
        <v>9356</v>
      </c>
      <c r="L16" s="489">
        <v>897</v>
      </c>
      <c r="M16" s="483">
        <v>4566</v>
      </c>
      <c r="N16" s="255">
        <v>643</v>
      </c>
      <c r="O16" s="326">
        <v>1150</v>
      </c>
      <c r="P16" s="326">
        <v>210</v>
      </c>
      <c r="Q16" s="326">
        <v>2339</v>
      </c>
      <c r="R16" s="490">
        <v>224</v>
      </c>
      <c r="S16" s="483">
        <v>4566</v>
      </c>
      <c r="T16" s="255">
        <v>643</v>
      </c>
      <c r="U16" s="326">
        <v>1150</v>
      </c>
      <c r="V16" s="326">
        <v>210</v>
      </c>
      <c r="W16" s="326">
        <v>2339</v>
      </c>
      <c r="X16" s="490">
        <v>224</v>
      </c>
      <c r="Y16" s="483">
        <v>4566</v>
      </c>
      <c r="Z16" s="255">
        <v>643</v>
      </c>
      <c r="AA16" s="326">
        <v>1150</v>
      </c>
      <c r="AB16" s="326">
        <v>210</v>
      </c>
      <c r="AC16" s="326">
        <v>2339</v>
      </c>
      <c r="AD16" s="490">
        <v>224</v>
      </c>
      <c r="AE16" s="483">
        <v>4567</v>
      </c>
      <c r="AF16" s="255">
        <v>643</v>
      </c>
      <c r="AG16" s="326">
        <v>1150</v>
      </c>
      <c r="AH16" s="326">
        <v>210</v>
      </c>
      <c r="AI16" s="326">
        <v>2339</v>
      </c>
      <c r="AJ16" s="326">
        <v>225</v>
      </c>
    </row>
    <row r="17" spans="1:36" ht="38.25" x14ac:dyDescent="0.25">
      <c r="A17" s="178" t="s">
        <v>27</v>
      </c>
      <c r="B17" s="194">
        <v>501101</v>
      </c>
      <c r="C17" s="178" t="s">
        <v>404</v>
      </c>
      <c r="D17" s="179" t="s">
        <v>45</v>
      </c>
      <c r="E17" s="555">
        <v>3</v>
      </c>
      <c r="F17" s="556" t="s">
        <v>260</v>
      </c>
      <c r="G17" s="480">
        <v>6668</v>
      </c>
      <c r="H17" s="488">
        <v>196</v>
      </c>
      <c r="I17" s="253">
        <v>5527</v>
      </c>
      <c r="J17" s="253">
        <v>133</v>
      </c>
      <c r="K17" s="253">
        <v>684</v>
      </c>
      <c r="L17" s="489">
        <v>128</v>
      </c>
      <c r="M17" s="483">
        <v>1667</v>
      </c>
      <c r="N17" s="255">
        <v>58</v>
      </c>
      <c r="O17" s="326">
        <v>1354</v>
      </c>
      <c r="P17" s="326">
        <v>36</v>
      </c>
      <c r="Q17" s="326">
        <v>187</v>
      </c>
      <c r="R17" s="490">
        <v>32</v>
      </c>
      <c r="S17" s="483">
        <v>1667</v>
      </c>
      <c r="T17" s="255">
        <v>48</v>
      </c>
      <c r="U17" s="326">
        <v>1387</v>
      </c>
      <c r="V17" s="326">
        <v>32</v>
      </c>
      <c r="W17" s="326">
        <v>168</v>
      </c>
      <c r="X17" s="490">
        <v>32</v>
      </c>
      <c r="Y17" s="483">
        <v>1667</v>
      </c>
      <c r="Z17" s="255">
        <v>45</v>
      </c>
      <c r="AA17" s="326">
        <v>1396</v>
      </c>
      <c r="AB17" s="326">
        <v>32</v>
      </c>
      <c r="AC17" s="326">
        <v>162</v>
      </c>
      <c r="AD17" s="490">
        <v>32</v>
      </c>
      <c r="AE17" s="483">
        <v>1667</v>
      </c>
      <c r="AF17" s="255">
        <v>45</v>
      </c>
      <c r="AG17" s="326">
        <v>1390</v>
      </c>
      <c r="AH17" s="326">
        <v>33</v>
      </c>
      <c r="AI17" s="326">
        <v>167</v>
      </c>
      <c r="AJ17" s="326">
        <v>32</v>
      </c>
    </row>
    <row r="18" spans="1:36" ht="38.25" x14ac:dyDescent="0.25">
      <c r="A18" s="178" t="s">
        <v>27</v>
      </c>
      <c r="B18" s="194">
        <v>501301</v>
      </c>
      <c r="C18" s="178" t="s">
        <v>405</v>
      </c>
      <c r="D18" s="179" t="s">
        <v>46</v>
      </c>
      <c r="E18" s="555">
        <v>3</v>
      </c>
      <c r="F18" s="556" t="s">
        <v>260</v>
      </c>
      <c r="G18" s="480">
        <v>16188</v>
      </c>
      <c r="H18" s="488">
        <v>508</v>
      </c>
      <c r="I18" s="253">
        <v>1176</v>
      </c>
      <c r="J18" s="253">
        <v>380</v>
      </c>
      <c r="K18" s="253">
        <v>13748</v>
      </c>
      <c r="L18" s="489">
        <v>376</v>
      </c>
      <c r="M18" s="483">
        <v>4047</v>
      </c>
      <c r="N18" s="255">
        <v>127</v>
      </c>
      <c r="O18" s="326">
        <v>294</v>
      </c>
      <c r="P18" s="326">
        <v>95</v>
      </c>
      <c r="Q18" s="326">
        <v>3437</v>
      </c>
      <c r="R18" s="490">
        <v>94</v>
      </c>
      <c r="S18" s="483">
        <v>4047</v>
      </c>
      <c r="T18" s="255">
        <v>127</v>
      </c>
      <c r="U18" s="326">
        <v>294</v>
      </c>
      <c r="V18" s="326">
        <v>95</v>
      </c>
      <c r="W18" s="326">
        <v>3437</v>
      </c>
      <c r="X18" s="490">
        <v>94</v>
      </c>
      <c r="Y18" s="483">
        <v>4047</v>
      </c>
      <c r="Z18" s="255">
        <v>127</v>
      </c>
      <c r="AA18" s="326">
        <v>294</v>
      </c>
      <c r="AB18" s="326">
        <v>95</v>
      </c>
      <c r="AC18" s="326">
        <v>3437</v>
      </c>
      <c r="AD18" s="490">
        <v>94</v>
      </c>
      <c r="AE18" s="483">
        <v>4047</v>
      </c>
      <c r="AF18" s="255">
        <v>127</v>
      </c>
      <c r="AG18" s="326">
        <v>294</v>
      </c>
      <c r="AH18" s="326">
        <v>95</v>
      </c>
      <c r="AI18" s="326">
        <v>3437</v>
      </c>
      <c r="AJ18" s="326">
        <v>94</v>
      </c>
    </row>
    <row r="19" spans="1:36" ht="38.25" x14ac:dyDescent="0.25">
      <c r="A19" s="178" t="s">
        <v>27</v>
      </c>
      <c r="B19" s="194">
        <v>501411</v>
      </c>
      <c r="C19" s="178" t="s">
        <v>406</v>
      </c>
      <c r="D19" s="179" t="s">
        <v>47</v>
      </c>
      <c r="E19" s="555">
        <v>3</v>
      </c>
      <c r="F19" s="556" t="s">
        <v>260</v>
      </c>
      <c r="G19" s="480">
        <v>21500</v>
      </c>
      <c r="H19" s="488">
        <v>2728</v>
      </c>
      <c r="I19" s="253">
        <v>17532</v>
      </c>
      <c r="J19" s="253">
        <v>0</v>
      </c>
      <c r="K19" s="253">
        <v>1240</v>
      </c>
      <c r="L19" s="489">
        <v>0</v>
      </c>
      <c r="M19" s="483">
        <v>5375</v>
      </c>
      <c r="N19" s="255">
        <v>682</v>
      </c>
      <c r="O19" s="326">
        <v>4383</v>
      </c>
      <c r="P19" s="326">
        <v>0</v>
      </c>
      <c r="Q19" s="326">
        <v>310</v>
      </c>
      <c r="R19" s="490">
        <v>0</v>
      </c>
      <c r="S19" s="483">
        <v>5375</v>
      </c>
      <c r="T19" s="255">
        <v>682</v>
      </c>
      <c r="U19" s="326">
        <v>4383</v>
      </c>
      <c r="V19" s="326">
        <v>0</v>
      </c>
      <c r="W19" s="326">
        <v>310</v>
      </c>
      <c r="X19" s="490">
        <v>0</v>
      </c>
      <c r="Y19" s="483">
        <v>5375</v>
      </c>
      <c r="Z19" s="255">
        <v>682</v>
      </c>
      <c r="AA19" s="326">
        <v>4383</v>
      </c>
      <c r="AB19" s="326">
        <v>0</v>
      </c>
      <c r="AC19" s="326">
        <v>310</v>
      </c>
      <c r="AD19" s="490">
        <v>0</v>
      </c>
      <c r="AE19" s="483">
        <v>5375</v>
      </c>
      <c r="AF19" s="255">
        <v>682</v>
      </c>
      <c r="AG19" s="326">
        <v>4383</v>
      </c>
      <c r="AH19" s="326">
        <v>0</v>
      </c>
      <c r="AI19" s="326">
        <v>310</v>
      </c>
      <c r="AJ19" s="326">
        <v>0</v>
      </c>
    </row>
    <row r="20" spans="1:36" ht="38.25" x14ac:dyDescent="0.25">
      <c r="A20" s="178" t="s">
        <v>27</v>
      </c>
      <c r="B20" s="194">
        <v>501501</v>
      </c>
      <c r="C20" s="178" t="s">
        <v>407</v>
      </c>
      <c r="D20" s="179" t="s">
        <v>48</v>
      </c>
      <c r="E20" s="555">
        <v>3</v>
      </c>
      <c r="F20" s="556" t="s">
        <v>260</v>
      </c>
      <c r="G20" s="480">
        <v>18000</v>
      </c>
      <c r="H20" s="488">
        <v>15772</v>
      </c>
      <c r="I20" s="253">
        <v>1236</v>
      </c>
      <c r="J20" s="253">
        <v>56</v>
      </c>
      <c r="K20" s="253">
        <v>900</v>
      </c>
      <c r="L20" s="489">
        <v>36</v>
      </c>
      <c r="M20" s="483">
        <v>4500</v>
      </c>
      <c r="N20" s="255">
        <v>3943</v>
      </c>
      <c r="O20" s="326">
        <v>309</v>
      </c>
      <c r="P20" s="326">
        <v>14</v>
      </c>
      <c r="Q20" s="326">
        <v>225</v>
      </c>
      <c r="R20" s="490">
        <v>9</v>
      </c>
      <c r="S20" s="483">
        <v>4500</v>
      </c>
      <c r="T20" s="255">
        <v>3943</v>
      </c>
      <c r="U20" s="326">
        <v>309</v>
      </c>
      <c r="V20" s="326">
        <v>14</v>
      </c>
      <c r="W20" s="326">
        <v>225</v>
      </c>
      <c r="X20" s="490">
        <v>9</v>
      </c>
      <c r="Y20" s="483">
        <v>4500</v>
      </c>
      <c r="Z20" s="255">
        <v>3943</v>
      </c>
      <c r="AA20" s="326">
        <v>309</v>
      </c>
      <c r="AB20" s="326">
        <v>14</v>
      </c>
      <c r="AC20" s="326">
        <v>225</v>
      </c>
      <c r="AD20" s="490">
        <v>9</v>
      </c>
      <c r="AE20" s="483">
        <v>4500</v>
      </c>
      <c r="AF20" s="255">
        <v>3943</v>
      </c>
      <c r="AG20" s="326">
        <v>309</v>
      </c>
      <c r="AH20" s="326">
        <v>14</v>
      </c>
      <c r="AI20" s="326">
        <v>225</v>
      </c>
      <c r="AJ20" s="326">
        <v>9</v>
      </c>
    </row>
    <row r="21" spans="1:36" ht="38.25" x14ac:dyDescent="0.25">
      <c r="A21" s="178" t="s">
        <v>27</v>
      </c>
      <c r="B21" s="194">
        <v>501601</v>
      </c>
      <c r="C21" s="178" t="s">
        <v>408</v>
      </c>
      <c r="D21" s="179" t="s">
        <v>51</v>
      </c>
      <c r="E21" s="555">
        <v>3</v>
      </c>
      <c r="F21" s="556" t="s">
        <v>260</v>
      </c>
      <c r="G21" s="480">
        <v>9508</v>
      </c>
      <c r="H21" s="488">
        <v>138</v>
      </c>
      <c r="I21" s="253">
        <v>8680</v>
      </c>
      <c r="J21" s="253">
        <v>20</v>
      </c>
      <c r="K21" s="253">
        <v>642</v>
      </c>
      <c r="L21" s="489">
        <v>28</v>
      </c>
      <c r="M21" s="483">
        <v>2377</v>
      </c>
      <c r="N21" s="255">
        <v>34</v>
      </c>
      <c r="O21" s="326">
        <v>2171</v>
      </c>
      <c r="P21" s="326">
        <v>5</v>
      </c>
      <c r="Q21" s="326">
        <v>160</v>
      </c>
      <c r="R21" s="490">
        <v>7</v>
      </c>
      <c r="S21" s="483">
        <v>2377</v>
      </c>
      <c r="T21" s="255">
        <v>35</v>
      </c>
      <c r="U21" s="326">
        <v>2169</v>
      </c>
      <c r="V21" s="326">
        <v>5</v>
      </c>
      <c r="W21" s="326">
        <v>161</v>
      </c>
      <c r="X21" s="490">
        <v>7</v>
      </c>
      <c r="Y21" s="483">
        <v>2377</v>
      </c>
      <c r="Z21" s="255">
        <v>34</v>
      </c>
      <c r="AA21" s="326">
        <v>2171</v>
      </c>
      <c r="AB21" s="326">
        <v>5</v>
      </c>
      <c r="AC21" s="326">
        <v>160</v>
      </c>
      <c r="AD21" s="490">
        <v>7</v>
      </c>
      <c r="AE21" s="483">
        <v>2377</v>
      </c>
      <c r="AF21" s="255">
        <v>35</v>
      </c>
      <c r="AG21" s="326">
        <v>2169</v>
      </c>
      <c r="AH21" s="326">
        <v>5</v>
      </c>
      <c r="AI21" s="326">
        <v>161</v>
      </c>
      <c r="AJ21" s="326">
        <v>7</v>
      </c>
    </row>
    <row r="22" spans="1:36" ht="38.25" x14ac:dyDescent="0.25">
      <c r="A22" s="178" t="s">
        <v>27</v>
      </c>
      <c r="B22" s="194">
        <v>501701</v>
      </c>
      <c r="C22" s="178" t="s">
        <v>409</v>
      </c>
      <c r="D22" s="179" t="s">
        <v>52</v>
      </c>
      <c r="E22" s="555">
        <v>3</v>
      </c>
      <c r="F22" s="556" t="s">
        <v>260</v>
      </c>
      <c r="G22" s="480">
        <v>24143</v>
      </c>
      <c r="H22" s="488">
        <v>341</v>
      </c>
      <c r="I22" s="253">
        <v>21320</v>
      </c>
      <c r="J22" s="253">
        <v>304</v>
      </c>
      <c r="K22" s="253">
        <v>1868</v>
      </c>
      <c r="L22" s="489">
        <v>310</v>
      </c>
      <c r="M22" s="483">
        <v>6036</v>
      </c>
      <c r="N22" s="255">
        <v>87</v>
      </c>
      <c r="O22" s="326">
        <v>5333</v>
      </c>
      <c r="P22" s="326">
        <v>76</v>
      </c>
      <c r="Q22" s="326">
        <v>461</v>
      </c>
      <c r="R22" s="490">
        <v>79</v>
      </c>
      <c r="S22" s="483">
        <v>6035</v>
      </c>
      <c r="T22" s="255">
        <v>85</v>
      </c>
      <c r="U22" s="326">
        <v>5326</v>
      </c>
      <c r="V22" s="326">
        <v>76</v>
      </c>
      <c r="W22" s="326">
        <v>472</v>
      </c>
      <c r="X22" s="490">
        <v>76</v>
      </c>
      <c r="Y22" s="483">
        <v>6036</v>
      </c>
      <c r="Z22" s="255">
        <v>87</v>
      </c>
      <c r="AA22" s="326">
        <v>5333</v>
      </c>
      <c r="AB22" s="326">
        <v>76</v>
      </c>
      <c r="AC22" s="326">
        <v>461</v>
      </c>
      <c r="AD22" s="490">
        <v>79</v>
      </c>
      <c r="AE22" s="483">
        <v>6036</v>
      </c>
      <c r="AF22" s="255">
        <v>82</v>
      </c>
      <c r="AG22" s="326">
        <v>5328</v>
      </c>
      <c r="AH22" s="326">
        <v>76</v>
      </c>
      <c r="AI22" s="326">
        <v>474</v>
      </c>
      <c r="AJ22" s="326">
        <v>76</v>
      </c>
    </row>
    <row r="23" spans="1:36" ht="38.25" x14ac:dyDescent="0.25">
      <c r="A23" s="178" t="s">
        <v>27</v>
      </c>
      <c r="B23" s="194">
        <v>501901</v>
      </c>
      <c r="C23" s="178" t="s">
        <v>410</v>
      </c>
      <c r="D23" s="179" t="s">
        <v>56</v>
      </c>
      <c r="E23" s="555">
        <v>3</v>
      </c>
      <c r="F23" s="556" t="s">
        <v>260</v>
      </c>
      <c r="G23" s="480">
        <v>30881</v>
      </c>
      <c r="H23" s="488">
        <v>1700</v>
      </c>
      <c r="I23" s="253">
        <v>6700</v>
      </c>
      <c r="J23" s="253">
        <v>1524</v>
      </c>
      <c r="K23" s="253">
        <v>19433</v>
      </c>
      <c r="L23" s="489">
        <v>1524</v>
      </c>
      <c r="M23" s="483">
        <v>7720</v>
      </c>
      <c r="N23" s="255">
        <v>425</v>
      </c>
      <c r="O23" s="326">
        <v>1675</v>
      </c>
      <c r="P23" s="326">
        <v>381</v>
      </c>
      <c r="Q23" s="326">
        <v>4858</v>
      </c>
      <c r="R23" s="490">
        <v>381</v>
      </c>
      <c r="S23" s="483">
        <v>7720</v>
      </c>
      <c r="T23" s="255">
        <v>425</v>
      </c>
      <c r="U23" s="326">
        <v>1675</v>
      </c>
      <c r="V23" s="326">
        <v>381</v>
      </c>
      <c r="W23" s="326">
        <v>4858</v>
      </c>
      <c r="X23" s="490">
        <v>381</v>
      </c>
      <c r="Y23" s="483">
        <v>7720</v>
      </c>
      <c r="Z23" s="255">
        <v>425</v>
      </c>
      <c r="AA23" s="326">
        <v>1675</v>
      </c>
      <c r="AB23" s="326">
        <v>381</v>
      </c>
      <c r="AC23" s="326">
        <v>4858</v>
      </c>
      <c r="AD23" s="490">
        <v>381</v>
      </c>
      <c r="AE23" s="483">
        <v>7721</v>
      </c>
      <c r="AF23" s="255">
        <v>425</v>
      </c>
      <c r="AG23" s="326">
        <v>1675</v>
      </c>
      <c r="AH23" s="326">
        <v>381</v>
      </c>
      <c r="AI23" s="326">
        <v>4859</v>
      </c>
      <c r="AJ23" s="326">
        <v>381</v>
      </c>
    </row>
    <row r="24" spans="1:36" ht="38.25" x14ac:dyDescent="0.25">
      <c r="A24" s="178" t="s">
        <v>27</v>
      </c>
      <c r="B24" s="194">
        <v>502003</v>
      </c>
      <c r="C24" s="178" t="s">
        <v>411</v>
      </c>
      <c r="D24" s="179" t="s">
        <v>59</v>
      </c>
      <c r="E24" s="555">
        <v>3</v>
      </c>
      <c r="F24" s="556" t="s">
        <v>260</v>
      </c>
      <c r="G24" s="480">
        <v>3500</v>
      </c>
      <c r="H24" s="488">
        <v>212</v>
      </c>
      <c r="I24" s="253">
        <v>2276</v>
      </c>
      <c r="J24" s="253">
        <v>72</v>
      </c>
      <c r="K24" s="253">
        <v>868</v>
      </c>
      <c r="L24" s="489">
        <v>72</v>
      </c>
      <c r="M24" s="483">
        <v>875</v>
      </c>
      <c r="N24" s="255">
        <v>53</v>
      </c>
      <c r="O24" s="326">
        <v>569</v>
      </c>
      <c r="P24" s="326">
        <v>18</v>
      </c>
      <c r="Q24" s="326">
        <v>217</v>
      </c>
      <c r="R24" s="490">
        <v>18</v>
      </c>
      <c r="S24" s="483">
        <v>875</v>
      </c>
      <c r="T24" s="255">
        <v>53</v>
      </c>
      <c r="U24" s="326">
        <v>569</v>
      </c>
      <c r="V24" s="326">
        <v>18</v>
      </c>
      <c r="W24" s="326">
        <v>217</v>
      </c>
      <c r="X24" s="490">
        <v>18</v>
      </c>
      <c r="Y24" s="483">
        <v>875</v>
      </c>
      <c r="Z24" s="255">
        <v>53</v>
      </c>
      <c r="AA24" s="326">
        <v>569</v>
      </c>
      <c r="AB24" s="326">
        <v>18</v>
      </c>
      <c r="AC24" s="326">
        <v>217</v>
      </c>
      <c r="AD24" s="490">
        <v>18</v>
      </c>
      <c r="AE24" s="483">
        <v>875</v>
      </c>
      <c r="AF24" s="255">
        <v>53</v>
      </c>
      <c r="AG24" s="326">
        <v>569</v>
      </c>
      <c r="AH24" s="326">
        <v>18</v>
      </c>
      <c r="AI24" s="326">
        <v>217</v>
      </c>
      <c r="AJ24" s="326">
        <v>18</v>
      </c>
    </row>
    <row r="25" spans="1:36" ht="38.25" x14ac:dyDescent="0.25">
      <c r="A25" s="178" t="s">
        <v>27</v>
      </c>
      <c r="B25" s="194">
        <v>502004</v>
      </c>
      <c r="C25" s="178" t="s">
        <v>412</v>
      </c>
      <c r="D25" s="179" t="s">
        <v>60</v>
      </c>
      <c r="E25" s="555">
        <v>3</v>
      </c>
      <c r="F25" s="556" t="s">
        <v>260</v>
      </c>
      <c r="G25" s="480">
        <v>18927</v>
      </c>
      <c r="H25" s="488">
        <v>292</v>
      </c>
      <c r="I25" s="253">
        <v>8111</v>
      </c>
      <c r="J25" s="253">
        <v>0</v>
      </c>
      <c r="K25" s="253">
        <v>10434</v>
      </c>
      <c r="L25" s="489">
        <v>90</v>
      </c>
      <c r="M25" s="483">
        <v>4732</v>
      </c>
      <c r="N25" s="255">
        <v>73</v>
      </c>
      <c r="O25" s="326">
        <v>2023</v>
      </c>
      <c r="P25" s="326">
        <v>0</v>
      </c>
      <c r="Q25" s="326">
        <v>2615</v>
      </c>
      <c r="R25" s="490">
        <v>21</v>
      </c>
      <c r="S25" s="483">
        <v>4732</v>
      </c>
      <c r="T25" s="255">
        <v>73</v>
      </c>
      <c r="U25" s="326">
        <v>2036</v>
      </c>
      <c r="V25" s="326">
        <v>0</v>
      </c>
      <c r="W25" s="326">
        <v>2598</v>
      </c>
      <c r="X25" s="490">
        <v>25</v>
      </c>
      <c r="Y25" s="483">
        <v>4732</v>
      </c>
      <c r="Z25" s="255">
        <v>73</v>
      </c>
      <c r="AA25" s="326">
        <v>2023</v>
      </c>
      <c r="AB25" s="326">
        <v>0</v>
      </c>
      <c r="AC25" s="326">
        <v>2615</v>
      </c>
      <c r="AD25" s="490">
        <v>21</v>
      </c>
      <c r="AE25" s="483">
        <v>4731</v>
      </c>
      <c r="AF25" s="255">
        <v>73</v>
      </c>
      <c r="AG25" s="326">
        <v>2029</v>
      </c>
      <c r="AH25" s="326">
        <v>0</v>
      </c>
      <c r="AI25" s="326">
        <v>2606</v>
      </c>
      <c r="AJ25" s="326">
        <v>23</v>
      </c>
    </row>
    <row r="26" spans="1:36" ht="38.25" x14ac:dyDescent="0.25">
      <c r="A26" s="178" t="s">
        <v>27</v>
      </c>
      <c r="B26" s="194">
        <v>502101</v>
      </c>
      <c r="C26" s="178" t="s">
        <v>413</v>
      </c>
      <c r="D26" s="179" t="s">
        <v>61</v>
      </c>
      <c r="E26" s="555">
        <v>3</v>
      </c>
      <c r="F26" s="556" t="s">
        <v>260</v>
      </c>
      <c r="G26" s="480">
        <v>35816</v>
      </c>
      <c r="H26" s="488">
        <v>9437</v>
      </c>
      <c r="I26" s="253">
        <v>21040</v>
      </c>
      <c r="J26" s="253">
        <v>1383</v>
      </c>
      <c r="K26" s="253">
        <v>2627</v>
      </c>
      <c r="L26" s="489">
        <v>1329</v>
      </c>
      <c r="M26" s="483">
        <v>8954</v>
      </c>
      <c r="N26" s="255">
        <v>2377</v>
      </c>
      <c r="O26" s="326">
        <v>5099</v>
      </c>
      <c r="P26" s="326">
        <v>358</v>
      </c>
      <c r="Q26" s="326">
        <v>774</v>
      </c>
      <c r="R26" s="490">
        <v>346</v>
      </c>
      <c r="S26" s="483">
        <v>8954</v>
      </c>
      <c r="T26" s="255">
        <v>2350</v>
      </c>
      <c r="U26" s="326">
        <v>5316</v>
      </c>
      <c r="V26" s="326">
        <v>343</v>
      </c>
      <c r="W26" s="326">
        <v>617</v>
      </c>
      <c r="X26" s="490">
        <v>328</v>
      </c>
      <c r="Y26" s="483">
        <v>8954</v>
      </c>
      <c r="Z26" s="255">
        <v>2356</v>
      </c>
      <c r="AA26" s="326">
        <v>5313</v>
      </c>
      <c r="AB26" s="326">
        <v>341</v>
      </c>
      <c r="AC26" s="326">
        <v>617</v>
      </c>
      <c r="AD26" s="490">
        <v>327</v>
      </c>
      <c r="AE26" s="483">
        <v>8954</v>
      </c>
      <c r="AF26" s="255">
        <v>2354</v>
      </c>
      <c r="AG26" s="326">
        <v>5312</v>
      </c>
      <c r="AH26" s="326">
        <v>341</v>
      </c>
      <c r="AI26" s="326">
        <v>619</v>
      </c>
      <c r="AJ26" s="326">
        <v>328</v>
      </c>
    </row>
    <row r="27" spans="1:36" ht="38.25" x14ac:dyDescent="0.25">
      <c r="A27" s="178" t="s">
        <v>27</v>
      </c>
      <c r="B27" s="194">
        <v>502201</v>
      </c>
      <c r="C27" s="178" t="s">
        <v>414</v>
      </c>
      <c r="D27" s="179" t="s">
        <v>64</v>
      </c>
      <c r="E27" s="555">
        <v>3</v>
      </c>
      <c r="F27" s="556" t="s">
        <v>260</v>
      </c>
      <c r="G27" s="480">
        <v>2717</v>
      </c>
      <c r="H27" s="488">
        <v>24</v>
      </c>
      <c r="I27" s="253">
        <v>2633</v>
      </c>
      <c r="J27" s="253">
        <v>8</v>
      </c>
      <c r="K27" s="253">
        <v>48</v>
      </c>
      <c r="L27" s="489">
        <v>4</v>
      </c>
      <c r="M27" s="483">
        <v>679</v>
      </c>
      <c r="N27" s="255">
        <v>6</v>
      </c>
      <c r="O27" s="326">
        <v>658</v>
      </c>
      <c r="P27" s="326">
        <v>2</v>
      </c>
      <c r="Q27" s="326">
        <v>12</v>
      </c>
      <c r="R27" s="490">
        <v>1</v>
      </c>
      <c r="S27" s="483">
        <v>680</v>
      </c>
      <c r="T27" s="255">
        <v>6</v>
      </c>
      <c r="U27" s="326">
        <v>659</v>
      </c>
      <c r="V27" s="326">
        <v>2</v>
      </c>
      <c r="W27" s="326">
        <v>12</v>
      </c>
      <c r="X27" s="490">
        <v>1</v>
      </c>
      <c r="Y27" s="483">
        <v>679</v>
      </c>
      <c r="Z27" s="255">
        <v>6</v>
      </c>
      <c r="AA27" s="326">
        <v>658</v>
      </c>
      <c r="AB27" s="326">
        <v>2</v>
      </c>
      <c r="AC27" s="326">
        <v>12</v>
      </c>
      <c r="AD27" s="490">
        <v>1</v>
      </c>
      <c r="AE27" s="483">
        <v>679</v>
      </c>
      <c r="AF27" s="255">
        <v>6</v>
      </c>
      <c r="AG27" s="326">
        <v>658</v>
      </c>
      <c r="AH27" s="326">
        <v>2</v>
      </c>
      <c r="AI27" s="326">
        <v>12</v>
      </c>
      <c r="AJ27" s="326">
        <v>1</v>
      </c>
    </row>
    <row r="28" spans="1:36" ht="38.25" x14ac:dyDescent="0.25">
      <c r="A28" s="178" t="s">
        <v>27</v>
      </c>
      <c r="B28" s="194">
        <v>502301</v>
      </c>
      <c r="C28" s="178" t="s">
        <v>415</v>
      </c>
      <c r="D28" s="179" t="s">
        <v>65</v>
      </c>
      <c r="E28" s="555">
        <v>3</v>
      </c>
      <c r="F28" s="556" t="s">
        <v>260</v>
      </c>
      <c r="G28" s="480">
        <v>21371</v>
      </c>
      <c r="H28" s="488">
        <v>15156</v>
      </c>
      <c r="I28" s="253">
        <v>783</v>
      </c>
      <c r="J28" s="253">
        <v>161</v>
      </c>
      <c r="K28" s="253">
        <v>5271</v>
      </c>
      <c r="L28" s="489">
        <v>0</v>
      </c>
      <c r="M28" s="483">
        <v>5343</v>
      </c>
      <c r="N28" s="255">
        <v>3787</v>
      </c>
      <c r="O28" s="326">
        <v>196</v>
      </c>
      <c r="P28" s="326">
        <v>40</v>
      </c>
      <c r="Q28" s="326">
        <v>1320</v>
      </c>
      <c r="R28" s="490">
        <v>0</v>
      </c>
      <c r="S28" s="483">
        <v>5342</v>
      </c>
      <c r="T28" s="255">
        <v>3789</v>
      </c>
      <c r="U28" s="326">
        <v>195</v>
      </c>
      <c r="V28" s="326">
        <v>41</v>
      </c>
      <c r="W28" s="326">
        <v>1317</v>
      </c>
      <c r="X28" s="490">
        <v>0</v>
      </c>
      <c r="Y28" s="483">
        <v>5343</v>
      </c>
      <c r="Z28" s="255">
        <v>3787</v>
      </c>
      <c r="AA28" s="326">
        <v>196</v>
      </c>
      <c r="AB28" s="326">
        <v>40</v>
      </c>
      <c r="AC28" s="326">
        <v>1320</v>
      </c>
      <c r="AD28" s="490">
        <v>0</v>
      </c>
      <c r="AE28" s="483">
        <v>5343</v>
      </c>
      <c r="AF28" s="255">
        <v>3793</v>
      </c>
      <c r="AG28" s="326">
        <v>196</v>
      </c>
      <c r="AH28" s="326">
        <v>40</v>
      </c>
      <c r="AI28" s="326">
        <v>1314</v>
      </c>
      <c r="AJ28" s="326">
        <v>0</v>
      </c>
    </row>
    <row r="29" spans="1:36" ht="38.25" x14ac:dyDescent="0.25">
      <c r="A29" s="178" t="s">
        <v>27</v>
      </c>
      <c r="B29" s="194">
        <v>502401</v>
      </c>
      <c r="C29" s="178" t="s">
        <v>416</v>
      </c>
      <c r="D29" s="179" t="s">
        <v>66</v>
      </c>
      <c r="E29" s="555">
        <v>3</v>
      </c>
      <c r="F29" s="556" t="s">
        <v>260</v>
      </c>
      <c r="G29" s="480">
        <v>10117</v>
      </c>
      <c r="H29" s="488">
        <v>33</v>
      </c>
      <c r="I29" s="253">
        <v>8321</v>
      </c>
      <c r="J29" s="253">
        <v>0</v>
      </c>
      <c r="K29" s="253">
        <v>1763</v>
      </c>
      <c r="L29" s="489">
        <v>0</v>
      </c>
      <c r="M29" s="483">
        <v>2529</v>
      </c>
      <c r="N29" s="255">
        <v>8</v>
      </c>
      <c r="O29" s="326">
        <v>2080</v>
      </c>
      <c r="P29" s="326">
        <v>0</v>
      </c>
      <c r="Q29" s="326">
        <v>441</v>
      </c>
      <c r="R29" s="490">
        <v>0</v>
      </c>
      <c r="S29" s="483">
        <v>2529</v>
      </c>
      <c r="T29" s="255">
        <v>9</v>
      </c>
      <c r="U29" s="326">
        <v>2080</v>
      </c>
      <c r="V29" s="326">
        <v>0</v>
      </c>
      <c r="W29" s="326">
        <v>440</v>
      </c>
      <c r="X29" s="490">
        <v>0</v>
      </c>
      <c r="Y29" s="483">
        <v>2529</v>
      </c>
      <c r="Z29" s="255">
        <v>8</v>
      </c>
      <c r="AA29" s="326">
        <v>2080</v>
      </c>
      <c r="AB29" s="326">
        <v>0</v>
      </c>
      <c r="AC29" s="326">
        <v>441</v>
      </c>
      <c r="AD29" s="490">
        <v>0</v>
      </c>
      <c r="AE29" s="483">
        <v>2530</v>
      </c>
      <c r="AF29" s="255">
        <v>8</v>
      </c>
      <c r="AG29" s="326">
        <v>2081</v>
      </c>
      <c r="AH29" s="326">
        <v>0</v>
      </c>
      <c r="AI29" s="326">
        <v>441</v>
      </c>
      <c r="AJ29" s="326">
        <v>0</v>
      </c>
    </row>
    <row r="30" spans="1:36" ht="38.25" x14ac:dyDescent="0.25">
      <c r="A30" s="178" t="s">
        <v>27</v>
      </c>
      <c r="B30" s="194">
        <v>502501</v>
      </c>
      <c r="C30" s="178" t="s">
        <v>417</v>
      </c>
      <c r="D30" s="179" t="s">
        <v>67</v>
      </c>
      <c r="E30" s="555">
        <v>3</v>
      </c>
      <c r="F30" s="556" t="s">
        <v>260</v>
      </c>
      <c r="G30" s="480">
        <v>9228</v>
      </c>
      <c r="H30" s="488">
        <v>8951</v>
      </c>
      <c r="I30" s="253">
        <v>146</v>
      </c>
      <c r="J30" s="253">
        <v>8</v>
      </c>
      <c r="K30" s="253">
        <v>76</v>
      </c>
      <c r="L30" s="489">
        <v>47</v>
      </c>
      <c r="M30" s="483">
        <v>2307</v>
      </c>
      <c r="N30" s="255">
        <v>2238</v>
      </c>
      <c r="O30" s="326">
        <v>36</v>
      </c>
      <c r="P30" s="326">
        <v>2</v>
      </c>
      <c r="Q30" s="326">
        <v>19</v>
      </c>
      <c r="R30" s="490">
        <v>12</v>
      </c>
      <c r="S30" s="483">
        <v>2307</v>
      </c>
      <c r="T30" s="255">
        <v>2237</v>
      </c>
      <c r="U30" s="326">
        <v>38</v>
      </c>
      <c r="V30" s="326">
        <v>2</v>
      </c>
      <c r="W30" s="326">
        <v>19</v>
      </c>
      <c r="X30" s="490">
        <v>11</v>
      </c>
      <c r="Y30" s="483">
        <v>2307</v>
      </c>
      <c r="Z30" s="255">
        <v>2238</v>
      </c>
      <c r="AA30" s="326">
        <v>36</v>
      </c>
      <c r="AB30" s="326">
        <v>2</v>
      </c>
      <c r="AC30" s="326">
        <v>19</v>
      </c>
      <c r="AD30" s="490">
        <v>12</v>
      </c>
      <c r="AE30" s="483">
        <v>2307</v>
      </c>
      <c r="AF30" s="255">
        <v>2238</v>
      </c>
      <c r="AG30" s="326">
        <v>36</v>
      </c>
      <c r="AH30" s="326">
        <v>2</v>
      </c>
      <c r="AI30" s="326">
        <v>19</v>
      </c>
      <c r="AJ30" s="326">
        <v>12</v>
      </c>
    </row>
    <row r="31" spans="1:36" ht="38.25" x14ac:dyDescent="0.25">
      <c r="A31" s="178" t="s">
        <v>27</v>
      </c>
      <c r="B31" s="194">
        <v>502606</v>
      </c>
      <c r="C31" s="178" t="s">
        <v>476</v>
      </c>
      <c r="D31" s="179" t="s">
        <v>71</v>
      </c>
      <c r="E31" s="555">
        <v>3</v>
      </c>
      <c r="F31" s="556" t="s">
        <v>260</v>
      </c>
      <c r="G31" s="480">
        <v>16048</v>
      </c>
      <c r="H31" s="488">
        <v>11944</v>
      </c>
      <c r="I31" s="253">
        <v>2388</v>
      </c>
      <c r="J31" s="253">
        <v>500</v>
      </c>
      <c r="K31" s="253">
        <v>580</v>
      </c>
      <c r="L31" s="489">
        <v>636</v>
      </c>
      <c r="M31" s="483">
        <v>4012</v>
      </c>
      <c r="N31" s="255">
        <v>2986</v>
      </c>
      <c r="O31" s="326">
        <v>597</v>
      </c>
      <c r="P31" s="326">
        <v>125</v>
      </c>
      <c r="Q31" s="326">
        <v>145</v>
      </c>
      <c r="R31" s="490">
        <v>159</v>
      </c>
      <c r="S31" s="483">
        <v>4012</v>
      </c>
      <c r="T31" s="255">
        <v>2986</v>
      </c>
      <c r="U31" s="326">
        <v>597</v>
      </c>
      <c r="V31" s="326">
        <v>125</v>
      </c>
      <c r="W31" s="326">
        <v>145</v>
      </c>
      <c r="X31" s="490">
        <v>159</v>
      </c>
      <c r="Y31" s="483">
        <v>4012</v>
      </c>
      <c r="Z31" s="255">
        <v>2986</v>
      </c>
      <c r="AA31" s="326">
        <v>597</v>
      </c>
      <c r="AB31" s="326">
        <v>125</v>
      </c>
      <c r="AC31" s="326">
        <v>145</v>
      </c>
      <c r="AD31" s="490">
        <v>159</v>
      </c>
      <c r="AE31" s="483">
        <v>4012</v>
      </c>
      <c r="AF31" s="255">
        <v>2986</v>
      </c>
      <c r="AG31" s="326">
        <v>597</v>
      </c>
      <c r="AH31" s="326">
        <v>125</v>
      </c>
      <c r="AI31" s="326">
        <v>145</v>
      </c>
      <c r="AJ31" s="326">
        <v>159</v>
      </c>
    </row>
    <row r="32" spans="1:36" ht="38.25" x14ac:dyDescent="0.25">
      <c r="A32" s="178" t="s">
        <v>27</v>
      </c>
      <c r="B32" s="194">
        <v>502630</v>
      </c>
      <c r="C32" s="178" t="s">
        <v>418</v>
      </c>
      <c r="D32" s="179" t="s">
        <v>72</v>
      </c>
      <c r="E32" s="555">
        <v>3</v>
      </c>
      <c r="F32" s="556" t="s">
        <v>260</v>
      </c>
      <c r="G32" s="480">
        <v>40340</v>
      </c>
      <c r="H32" s="488">
        <v>36928</v>
      </c>
      <c r="I32" s="253">
        <v>980</v>
      </c>
      <c r="J32" s="253">
        <v>768</v>
      </c>
      <c r="K32" s="253">
        <v>856</v>
      </c>
      <c r="L32" s="489">
        <v>808</v>
      </c>
      <c r="M32" s="483">
        <v>10085</v>
      </c>
      <c r="N32" s="255">
        <v>9232</v>
      </c>
      <c r="O32" s="326">
        <v>245</v>
      </c>
      <c r="P32" s="326">
        <v>192</v>
      </c>
      <c r="Q32" s="326">
        <v>214</v>
      </c>
      <c r="R32" s="490">
        <v>202</v>
      </c>
      <c r="S32" s="483">
        <v>10085</v>
      </c>
      <c r="T32" s="255">
        <v>9232</v>
      </c>
      <c r="U32" s="326">
        <v>245</v>
      </c>
      <c r="V32" s="326">
        <v>192</v>
      </c>
      <c r="W32" s="326">
        <v>214</v>
      </c>
      <c r="X32" s="490">
        <v>202</v>
      </c>
      <c r="Y32" s="483">
        <v>10085</v>
      </c>
      <c r="Z32" s="255">
        <v>9232</v>
      </c>
      <c r="AA32" s="326">
        <v>245</v>
      </c>
      <c r="AB32" s="326">
        <v>192</v>
      </c>
      <c r="AC32" s="326">
        <v>214</v>
      </c>
      <c r="AD32" s="490">
        <v>202</v>
      </c>
      <c r="AE32" s="483">
        <v>10085</v>
      </c>
      <c r="AF32" s="255">
        <v>9232</v>
      </c>
      <c r="AG32" s="326">
        <v>245</v>
      </c>
      <c r="AH32" s="326">
        <v>192</v>
      </c>
      <c r="AI32" s="326">
        <v>214</v>
      </c>
      <c r="AJ32" s="326">
        <v>202</v>
      </c>
    </row>
    <row r="33" spans="1:36" ht="38.25" x14ac:dyDescent="0.25">
      <c r="A33" s="178" t="s">
        <v>27</v>
      </c>
      <c r="B33" s="194">
        <v>502701</v>
      </c>
      <c r="C33" s="178" t="s">
        <v>419</v>
      </c>
      <c r="D33" s="179" t="s">
        <v>73</v>
      </c>
      <c r="E33" s="555">
        <v>3</v>
      </c>
      <c r="F33" s="556" t="s">
        <v>260</v>
      </c>
      <c r="G33" s="480">
        <v>10670</v>
      </c>
      <c r="H33" s="488">
        <v>40</v>
      </c>
      <c r="I33" s="253">
        <v>10486</v>
      </c>
      <c r="J33" s="253">
        <v>56</v>
      </c>
      <c r="K33" s="253">
        <v>48</v>
      </c>
      <c r="L33" s="489">
        <v>40</v>
      </c>
      <c r="M33" s="483">
        <v>2667</v>
      </c>
      <c r="N33" s="255">
        <v>10</v>
      </c>
      <c r="O33" s="326">
        <v>2621</v>
      </c>
      <c r="P33" s="326">
        <v>14</v>
      </c>
      <c r="Q33" s="326">
        <v>12</v>
      </c>
      <c r="R33" s="490">
        <v>10</v>
      </c>
      <c r="S33" s="483">
        <v>2668</v>
      </c>
      <c r="T33" s="255">
        <v>10</v>
      </c>
      <c r="U33" s="326">
        <v>2622</v>
      </c>
      <c r="V33" s="326">
        <v>14</v>
      </c>
      <c r="W33" s="326">
        <v>12</v>
      </c>
      <c r="X33" s="490">
        <v>10</v>
      </c>
      <c r="Y33" s="483">
        <v>2667</v>
      </c>
      <c r="Z33" s="255">
        <v>10</v>
      </c>
      <c r="AA33" s="326">
        <v>2621</v>
      </c>
      <c r="AB33" s="326">
        <v>14</v>
      </c>
      <c r="AC33" s="326">
        <v>12</v>
      </c>
      <c r="AD33" s="490">
        <v>10</v>
      </c>
      <c r="AE33" s="483">
        <v>2668</v>
      </c>
      <c r="AF33" s="255">
        <v>10</v>
      </c>
      <c r="AG33" s="326">
        <v>2622</v>
      </c>
      <c r="AH33" s="326">
        <v>14</v>
      </c>
      <c r="AI33" s="326">
        <v>12</v>
      </c>
      <c r="AJ33" s="326">
        <v>10</v>
      </c>
    </row>
    <row r="34" spans="1:36" ht="38.25" x14ac:dyDescent="0.25">
      <c r="A34" s="178" t="s">
        <v>27</v>
      </c>
      <c r="B34" s="194">
        <v>502801</v>
      </c>
      <c r="C34" s="178" t="s">
        <v>420</v>
      </c>
      <c r="D34" s="179" t="s">
        <v>74</v>
      </c>
      <c r="E34" s="555">
        <v>3</v>
      </c>
      <c r="F34" s="556" t="s">
        <v>260</v>
      </c>
      <c r="G34" s="480">
        <v>51927</v>
      </c>
      <c r="H34" s="488">
        <v>26542</v>
      </c>
      <c r="I34" s="253">
        <v>17370</v>
      </c>
      <c r="J34" s="253">
        <v>2434</v>
      </c>
      <c r="K34" s="253">
        <v>3135</v>
      </c>
      <c r="L34" s="489">
        <v>2446</v>
      </c>
      <c r="M34" s="483">
        <v>12982</v>
      </c>
      <c r="N34" s="255">
        <v>4781</v>
      </c>
      <c r="O34" s="326">
        <v>5940</v>
      </c>
      <c r="P34" s="326">
        <v>684</v>
      </c>
      <c r="Q34" s="326">
        <v>886</v>
      </c>
      <c r="R34" s="490">
        <v>691</v>
      </c>
      <c r="S34" s="483">
        <v>12982</v>
      </c>
      <c r="T34" s="255">
        <v>7221</v>
      </c>
      <c r="U34" s="326">
        <v>3851</v>
      </c>
      <c r="V34" s="326">
        <v>589</v>
      </c>
      <c r="W34" s="326">
        <v>740</v>
      </c>
      <c r="X34" s="490">
        <v>581</v>
      </c>
      <c r="Y34" s="483">
        <v>12982</v>
      </c>
      <c r="Z34" s="255">
        <v>7358</v>
      </c>
      <c r="AA34" s="326">
        <v>3723</v>
      </c>
      <c r="AB34" s="326">
        <v>576</v>
      </c>
      <c r="AC34" s="326">
        <v>744</v>
      </c>
      <c r="AD34" s="490">
        <v>581</v>
      </c>
      <c r="AE34" s="483">
        <v>12981</v>
      </c>
      <c r="AF34" s="255">
        <v>7182</v>
      </c>
      <c r="AG34" s="326">
        <v>3856</v>
      </c>
      <c r="AH34" s="326">
        <v>585</v>
      </c>
      <c r="AI34" s="326">
        <v>765</v>
      </c>
      <c r="AJ34" s="326">
        <v>593</v>
      </c>
    </row>
    <row r="35" spans="1:36" ht="38.25" x14ac:dyDescent="0.25">
      <c r="A35" s="178" t="s">
        <v>27</v>
      </c>
      <c r="B35" s="194">
        <v>502916</v>
      </c>
      <c r="C35" s="178" t="s">
        <v>421</v>
      </c>
      <c r="D35" s="179" t="s">
        <v>76</v>
      </c>
      <c r="E35" s="555">
        <v>3</v>
      </c>
      <c r="F35" s="556" t="s">
        <v>260</v>
      </c>
      <c r="G35" s="480">
        <v>26537</v>
      </c>
      <c r="H35" s="488">
        <v>1371</v>
      </c>
      <c r="I35" s="253">
        <v>7576</v>
      </c>
      <c r="J35" s="253">
        <v>1311</v>
      </c>
      <c r="K35" s="253">
        <v>14636</v>
      </c>
      <c r="L35" s="489">
        <v>1643</v>
      </c>
      <c r="M35" s="483">
        <v>6634</v>
      </c>
      <c r="N35" s="255">
        <v>343</v>
      </c>
      <c r="O35" s="326">
        <v>1893</v>
      </c>
      <c r="P35" s="326">
        <v>327</v>
      </c>
      <c r="Q35" s="326">
        <v>3661</v>
      </c>
      <c r="R35" s="490">
        <v>410</v>
      </c>
      <c r="S35" s="483">
        <v>6635</v>
      </c>
      <c r="T35" s="255">
        <v>342</v>
      </c>
      <c r="U35" s="326">
        <v>1896</v>
      </c>
      <c r="V35" s="326">
        <v>330</v>
      </c>
      <c r="W35" s="326">
        <v>3656</v>
      </c>
      <c r="X35" s="490">
        <v>411</v>
      </c>
      <c r="Y35" s="483">
        <v>6634</v>
      </c>
      <c r="Z35" s="255">
        <v>343</v>
      </c>
      <c r="AA35" s="326">
        <v>1893</v>
      </c>
      <c r="AB35" s="326">
        <v>327</v>
      </c>
      <c r="AC35" s="326">
        <v>3661</v>
      </c>
      <c r="AD35" s="490">
        <v>410</v>
      </c>
      <c r="AE35" s="483">
        <v>6634</v>
      </c>
      <c r="AF35" s="255">
        <v>343</v>
      </c>
      <c r="AG35" s="326">
        <v>1894</v>
      </c>
      <c r="AH35" s="326">
        <v>327</v>
      </c>
      <c r="AI35" s="326">
        <v>3658</v>
      </c>
      <c r="AJ35" s="326">
        <v>412</v>
      </c>
    </row>
    <row r="36" spans="1:36" ht="38.25" x14ac:dyDescent="0.25">
      <c r="A36" s="178" t="s">
        <v>27</v>
      </c>
      <c r="B36" s="194">
        <v>503001</v>
      </c>
      <c r="C36" s="178" t="s">
        <v>422</v>
      </c>
      <c r="D36" s="179" t="s">
        <v>77</v>
      </c>
      <c r="E36" s="555">
        <v>3</v>
      </c>
      <c r="F36" s="556" t="s">
        <v>260</v>
      </c>
      <c r="G36" s="480">
        <v>35579</v>
      </c>
      <c r="H36" s="488">
        <v>10118</v>
      </c>
      <c r="I36" s="253">
        <v>18254</v>
      </c>
      <c r="J36" s="253">
        <v>115</v>
      </c>
      <c r="K36" s="253">
        <v>6942</v>
      </c>
      <c r="L36" s="489">
        <v>150</v>
      </c>
      <c r="M36" s="483">
        <v>8895</v>
      </c>
      <c r="N36" s="255">
        <v>2529</v>
      </c>
      <c r="O36" s="326">
        <v>4563</v>
      </c>
      <c r="P36" s="326">
        <v>29</v>
      </c>
      <c r="Q36" s="326">
        <v>1737</v>
      </c>
      <c r="R36" s="490">
        <v>37</v>
      </c>
      <c r="S36" s="483">
        <v>8894</v>
      </c>
      <c r="T36" s="255">
        <v>2528</v>
      </c>
      <c r="U36" s="326">
        <v>4566</v>
      </c>
      <c r="V36" s="326">
        <v>27</v>
      </c>
      <c r="W36" s="326">
        <v>1735</v>
      </c>
      <c r="X36" s="490">
        <v>38</v>
      </c>
      <c r="Y36" s="483">
        <v>8895</v>
      </c>
      <c r="Z36" s="255">
        <v>2529</v>
      </c>
      <c r="AA36" s="326">
        <v>4563</v>
      </c>
      <c r="AB36" s="326">
        <v>29</v>
      </c>
      <c r="AC36" s="326">
        <v>1737</v>
      </c>
      <c r="AD36" s="490">
        <v>37</v>
      </c>
      <c r="AE36" s="483">
        <v>8895</v>
      </c>
      <c r="AF36" s="255">
        <v>2532</v>
      </c>
      <c r="AG36" s="326">
        <v>4562</v>
      </c>
      <c r="AH36" s="326">
        <v>30</v>
      </c>
      <c r="AI36" s="326">
        <v>1733</v>
      </c>
      <c r="AJ36" s="326">
        <v>38</v>
      </c>
    </row>
    <row r="37" spans="1:36" ht="38.25" x14ac:dyDescent="0.25">
      <c r="A37" s="178" t="s">
        <v>27</v>
      </c>
      <c r="B37" s="194">
        <v>503133</v>
      </c>
      <c r="C37" s="178" t="s">
        <v>423</v>
      </c>
      <c r="D37" s="179" t="s">
        <v>82</v>
      </c>
      <c r="E37" s="555">
        <v>3</v>
      </c>
      <c r="F37" s="556" t="s">
        <v>260</v>
      </c>
      <c r="G37" s="480">
        <v>67455</v>
      </c>
      <c r="H37" s="488">
        <v>9107</v>
      </c>
      <c r="I37" s="253">
        <v>44520</v>
      </c>
      <c r="J37" s="253">
        <v>7083</v>
      </c>
      <c r="K37" s="253">
        <v>6408</v>
      </c>
      <c r="L37" s="489">
        <v>337</v>
      </c>
      <c r="M37" s="483">
        <v>16864</v>
      </c>
      <c r="N37" s="255">
        <v>2277</v>
      </c>
      <c r="O37" s="326">
        <v>11130</v>
      </c>
      <c r="P37" s="326">
        <v>1771</v>
      </c>
      <c r="Q37" s="326">
        <v>1602</v>
      </c>
      <c r="R37" s="490">
        <v>84</v>
      </c>
      <c r="S37" s="483">
        <v>16863</v>
      </c>
      <c r="T37" s="255">
        <v>2276</v>
      </c>
      <c r="U37" s="326">
        <v>11130</v>
      </c>
      <c r="V37" s="326">
        <v>1770</v>
      </c>
      <c r="W37" s="326">
        <v>1602</v>
      </c>
      <c r="X37" s="490">
        <v>85</v>
      </c>
      <c r="Y37" s="483">
        <v>16864</v>
      </c>
      <c r="Z37" s="255">
        <v>2277</v>
      </c>
      <c r="AA37" s="326">
        <v>11130</v>
      </c>
      <c r="AB37" s="326">
        <v>1771</v>
      </c>
      <c r="AC37" s="326">
        <v>1602</v>
      </c>
      <c r="AD37" s="490">
        <v>84</v>
      </c>
      <c r="AE37" s="483">
        <v>16864</v>
      </c>
      <c r="AF37" s="255">
        <v>2277</v>
      </c>
      <c r="AG37" s="326">
        <v>11130</v>
      </c>
      <c r="AH37" s="326">
        <v>1771</v>
      </c>
      <c r="AI37" s="326">
        <v>1602</v>
      </c>
      <c r="AJ37" s="326">
        <v>84</v>
      </c>
    </row>
    <row r="38" spans="1:36" ht="38.25" x14ac:dyDescent="0.25">
      <c r="A38" s="178" t="s">
        <v>27</v>
      </c>
      <c r="B38" s="194">
        <v>503201</v>
      </c>
      <c r="C38" s="178" t="s">
        <v>424</v>
      </c>
      <c r="D38" s="179" t="s">
        <v>84</v>
      </c>
      <c r="E38" s="555">
        <v>3</v>
      </c>
      <c r="F38" s="556" t="s">
        <v>260</v>
      </c>
      <c r="G38" s="480">
        <v>4500</v>
      </c>
      <c r="H38" s="488">
        <v>232</v>
      </c>
      <c r="I38" s="253">
        <v>2452</v>
      </c>
      <c r="J38" s="253">
        <v>228</v>
      </c>
      <c r="K38" s="253">
        <v>1360</v>
      </c>
      <c r="L38" s="489">
        <v>228</v>
      </c>
      <c r="M38" s="483">
        <v>1125</v>
      </c>
      <c r="N38" s="255">
        <v>58</v>
      </c>
      <c r="O38" s="326">
        <v>613</v>
      </c>
      <c r="P38" s="326">
        <v>57</v>
      </c>
      <c r="Q38" s="326">
        <v>340</v>
      </c>
      <c r="R38" s="490">
        <v>57</v>
      </c>
      <c r="S38" s="483">
        <v>1125</v>
      </c>
      <c r="T38" s="255">
        <v>58</v>
      </c>
      <c r="U38" s="326">
        <v>613</v>
      </c>
      <c r="V38" s="326">
        <v>57</v>
      </c>
      <c r="W38" s="326">
        <v>340</v>
      </c>
      <c r="X38" s="490">
        <v>57</v>
      </c>
      <c r="Y38" s="483">
        <v>1125</v>
      </c>
      <c r="Z38" s="255">
        <v>58</v>
      </c>
      <c r="AA38" s="326">
        <v>613</v>
      </c>
      <c r="AB38" s="326">
        <v>57</v>
      </c>
      <c r="AC38" s="326">
        <v>340</v>
      </c>
      <c r="AD38" s="490">
        <v>57</v>
      </c>
      <c r="AE38" s="483">
        <v>1125</v>
      </c>
      <c r="AF38" s="255">
        <v>58</v>
      </c>
      <c r="AG38" s="326">
        <v>613</v>
      </c>
      <c r="AH38" s="326">
        <v>57</v>
      </c>
      <c r="AI38" s="326">
        <v>340</v>
      </c>
      <c r="AJ38" s="326">
        <v>57</v>
      </c>
    </row>
    <row r="39" spans="1:36" ht="38.25" x14ac:dyDescent="0.25">
      <c r="A39" s="178" t="s">
        <v>27</v>
      </c>
      <c r="B39" s="194">
        <v>503301</v>
      </c>
      <c r="C39" s="178" t="s">
        <v>425</v>
      </c>
      <c r="D39" s="179" t="s">
        <v>85</v>
      </c>
      <c r="E39" s="555">
        <v>3</v>
      </c>
      <c r="F39" s="556" t="s">
        <v>260</v>
      </c>
      <c r="G39" s="480">
        <v>2024</v>
      </c>
      <c r="H39" s="488">
        <v>0</v>
      </c>
      <c r="I39" s="253">
        <v>2013</v>
      </c>
      <c r="J39" s="253">
        <v>0</v>
      </c>
      <c r="K39" s="253">
        <v>11</v>
      </c>
      <c r="L39" s="489">
        <v>0</v>
      </c>
      <c r="M39" s="483">
        <v>506</v>
      </c>
      <c r="N39" s="255">
        <v>0</v>
      </c>
      <c r="O39" s="326">
        <v>503</v>
      </c>
      <c r="P39" s="326">
        <v>0</v>
      </c>
      <c r="Q39" s="326">
        <v>3</v>
      </c>
      <c r="R39" s="490">
        <v>0</v>
      </c>
      <c r="S39" s="483">
        <v>506</v>
      </c>
      <c r="T39" s="255">
        <v>0</v>
      </c>
      <c r="U39" s="326">
        <v>505</v>
      </c>
      <c r="V39" s="326">
        <v>0</v>
      </c>
      <c r="W39" s="326">
        <v>1</v>
      </c>
      <c r="X39" s="490">
        <v>0</v>
      </c>
      <c r="Y39" s="483">
        <v>506</v>
      </c>
      <c r="Z39" s="255">
        <v>0</v>
      </c>
      <c r="AA39" s="326">
        <v>501</v>
      </c>
      <c r="AB39" s="326">
        <v>0</v>
      </c>
      <c r="AC39" s="326">
        <v>5</v>
      </c>
      <c r="AD39" s="490">
        <v>0</v>
      </c>
      <c r="AE39" s="483">
        <v>506</v>
      </c>
      <c r="AF39" s="255">
        <v>0</v>
      </c>
      <c r="AG39" s="326">
        <v>504</v>
      </c>
      <c r="AH39" s="326">
        <v>0</v>
      </c>
      <c r="AI39" s="326">
        <v>2</v>
      </c>
      <c r="AJ39" s="326">
        <v>0</v>
      </c>
    </row>
    <row r="40" spans="1:36" ht="38.25" x14ac:dyDescent="0.25">
      <c r="A40" s="178" t="s">
        <v>27</v>
      </c>
      <c r="B40" s="194">
        <v>503302</v>
      </c>
      <c r="C40" s="178" t="s">
        <v>426</v>
      </c>
      <c r="D40" s="179" t="s">
        <v>184</v>
      </c>
      <c r="E40" s="555">
        <v>3</v>
      </c>
      <c r="F40" s="556" t="s">
        <v>260</v>
      </c>
      <c r="G40" s="480">
        <v>3462</v>
      </c>
      <c r="H40" s="488">
        <v>48</v>
      </c>
      <c r="I40" s="253">
        <v>3004</v>
      </c>
      <c r="J40" s="253">
        <v>0</v>
      </c>
      <c r="K40" s="253">
        <v>408</v>
      </c>
      <c r="L40" s="489">
        <v>2</v>
      </c>
      <c r="M40" s="483">
        <v>866</v>
      </c>
      <c r="N40" s="255">
        <v>12</v>
      </c>
      <c r="O40" s="326">
        <v>751</v>
      </c>
      <c r="P40" s="326">
        <v>0</v>
      </c>
      <c r="Q40" s="326">
        <v>102</v>
      </c>
      <c r="R40" s="490">
        <v>1</v>
      </c>
      <c r="S40" s="483">
        <v>865</v>
      </c>
      <c r="T40" s="255">
        <v>12</v>
      </c>
      <c r="U40" s="326">
        <v>751</v>
      </c>
      <c r="V40" s="326">
        <v>0</v>
      </c>
      <c r="W40" s="326">
        <v>102</v>
      </c>
      <c r="X40" s="490">
        <v>0</v>
      </c>
      <c r="Y40" s="483">
        <v>866</v>
      </c>
      <c r="Z40" s="255">
        <v>12</v>
      </c>
      <c r="AA40" s="326">
        <v>751</v>
      </c>
      <c r="AB40" s="326">
        <v>0</v>
      </c>
      <c r="AC40" s="326">
        <v>102</v>
      </c>
      <c r="AD40" s="490">
        <v>1</v>
      </c>
      <c r="AE40" s="483">
        <v>865</v>
      </c>
      <c r="AF40" s="255">
        <v>12</v>
      </c>
      <c r="AG40" s="326">
        <v>751</v>
      </c>
      <c r="AH40" s="326">
        <v>0</v>
      </c>
      <c r="AI40" s="326">
        <v>102</v>
      </c>
      <c r="AJ40" s="326">
        <v>0</v>
      </c>
    </row>
    <row r="41" spans="1:36" ht="38.25" x14ac:dyDescent="0.25">
      <c r="A41" s="178" t="s">
        <v>27</v>
      </c>
      <c r="B41" s="194">
        <v>503303</v>
      </c>
      <c r="C41" s="178" t="s">
        <v>427</v>
      </c>
      <c r="D41" s="179" t="s">
        <v>86</v>
      </c>
      <c r="E41" s="555">
        <v>3</v>
      </c>
      <c r="F41" s="556" t="s">
        <v>260</v>
      </c>
      <c r="G41" s="480">
        <v>4805</v>
      </c>
      <c r="H41" s="488">
        <v>218</v>
      </c>
      <c r="I41" s="253">
        <v>4243</v>
      </c>
      <c r="J41" s="253">
        <v>0</v>
      </c>
      <c r="K41" s="253">
        <v>344</v>
      </c>
      <c r="L41" s="489">
        <v>0</v>
      </c>
      <c r="M41" s="483">
        <v>1201</v>
      </c>
      <c r="N41" s="255">
        <v>62</v>
      </c>
      <c r="O41" s="326">
        <v>1045</v>
      </c>
      <c r="P41" s="326">
        <v>0</v>
      </c>
      <c r="Q41" s="326">
        <v>94</v>
      </c>
      <c r="R41" s="490">
        <v>0</v>
      </c>
      <c r="S41" s="483">
        <v>1202</v>
      </c>
      <c r="T41" s="255">
        <v>32</v>
      </c>
      <c r="U41" s="326">
        <v>1108</v>
      </c>
      <c r="V41" s="326">
        <v>0</v>
      </c>
      <c r="W41" s="326">
        <v>62</v>
      </c>
      <c r="X41" s="490">
        <v>0</v>
      </c>
      <c r="Y41" s="483">
        <v>1201</v>
      </c>
      <c r="Z41" s="255">
        <v>62</v>
      </c>
      <c r="AA41" s="326">
        <v>1045</v>
      </c>
      <c r="AB41" s="326">
        <v>0</v>
      </c>
      <c r="AC41" s="326">
        <v>94</v>
      </c>
      <c r="AD41" s="490">
        <v>0</v>
      </c>
      <c r="AE41" s="483">
        <v>1201</v>
      </c>
      <c r="AF41" s="255">
        <v>62</v>
      </c>
      <c r="AG41" s="326">
        <v>1045</v>
      </c>
      <c r="AH41" s="326">
        <v>0</v>
      </c>
      <c r="AI41" s="326">
        <v>94</v>
      </c>
      <c r="AJ41" s="326">
        <v>0</v>
      </c>
    </row>
    <row r="42" spans="1:36" ht="38.25" x14ac:dyDescent="0.25">
      <c r="A42" s="178" t="s">
        <v>27</v>
      </c>
      <c r="B42" s="194">
        <v>503304</v>
      </c>
      <c r="C42" s="178" t="s">
        <v>428</v>
      </c>
      <c r="D42" s="179" t="s">
        <v>185</v>
      </c>
      <c r="E42" s="555">
        <v>3</v>
      </c>
      <c r="F42" s="556" t="s">
        <v>260</v>
      </c>
      <c r="G42" s="480">
        <v>826</v>
      </c>
      <c r="H42" s="488">
        <v>0</v>
      </c>
      <c r="I42" s="253">
        <v>826</v>
      </c>
      <c r="J42" s="253">
        <v>0</v>
      </c>
      <c r="K42" s="253">
        <v>0</v>
      </c>
      <c r="L42" s="489">
        <v>0</v>
      </c>
      <c r="M42" s="483">
        <v>207</v>
      </c>
      <c r="N42" s="255">
        <v>0</v>
      </c>
      <c r="O42" s="326">
        <v>207</v>
      </c>
      <c r="P42" s="326">
        <v>0</v>
      </c>
      <c r="Q42" s="326">
        <v>0</v>
      </c>
      <c r="R42" s="490">
        <v>0</v>
      </c>
      <c r="S42" s="483">
        <v>206</v>
      </c>
      <c r="T42" s="255">
        <v>0</v>
      </c>
      <c r="U42" s="326">
        <v>206</v>
      </c>
      <c r="V42" s="326">
        <v>0</v>
      </c>
      <c r="W42" s="326">
        <v>0</v>
      </c>
      <c r="X42" s="490">
        <v>0</v>
      </c>
      <c r="Y42" s="483">
        <v>207</v>
      </c>
      <c r="Z42" s="255">
        <v>0</v>
      </c>
      <c r="AA42" s="326">
        <v>207</v>
      </c>
      <c r="AB42" s="326">
        <v>0</v>
      </c>
      <c r="AC42" s="326">
        <v>0</v>
      </c>
      <c r="AD42" s="490">
        <v>0</v>
      </c>
      <c r="AE42" s="483">
        <v>206</v>
      </c>
      <c r="AF42" s="255">
        <v>0</v>
      </c>
      <c r="AG42" s="326">
        <v>206</v>
      </c>
      <c r="AH42" s="326">
        <v>0</v>
      </c>
      <c r="AI42" s="326">
        <v>0</v>
      </c>
      <c r="AJ42" s="326">
        <v>0</v>
      </c>
    </row>
    <row r="43" spans="1:36" ht="38.25" x14ac:dyDescent="0.25">
      <c r="A43" s="178" t="s">
        <v>27</v>
      </c>
      <c r="B43" s="194">
        <v>503305</v>
      </c>
      <c r="C43" s="178" t="s">
        <v>429</v>
      </c>
      <c r="D43" s="179" t="s">
        <v>87</v>
      </c>
      <c r="E43" s="555">
        <v>3</v>
      </c>
      <c r="F43" s="556" t="s">
        <v>260</v>
      </c>
      <c r="G43" s="480">
        <v>1148</v>
      </c>
      <c r="H43" s="488">
        <v>0</v>
      </c>
      <c r="I43" s="253">
        <v>1148</v>
      </c>
      <c r="J43" s="253">
        <v>0</v>
      </c>
      <c r="K43" s="253">
        <v>0</v>
      </c>
      <c r="L43" s="489">
        <v>0</v>
      </c>
      <c r="M43" s="483">
        <v>287</v>
      </c>
      <c r="N43" s="255">
        <v>0</v>
      </c>
      <c r="O43" s="326">
        <v>287</v>
      </c>
      <c r="P43" s="326">
        <v>0</v>
      </c>
      <c r="Q43" s="326">
        <v>0</v>
      </c>
      <c r="R43" s="490">
        <v>0</v>
      </c>
      <c r="S43" s="483">
        <v>287</v>
      </c>
      <c r="T43" s="255">
        <v>0</v>
      </c>
      <c r="U43" s="326">
        <v>287</v>
      </c>
      <c r="V43" s="326">
        <v>0</v>
      </c>
      <c r="W43" s="326">
        <v>0</v>
      </c>
      <c r="X43" s="490">
        <v>0</v>
      </c>
      <c r="Y43" s="483">
        <v>287</v>
      </c>
      <c r="Z43" s="255">
        <v>0</v>
      </c>
      <c r="AA43" s="326">
        <v>287</v>
      </c>
      <c r="AB43" s="326">
        <v>0</v>
      </c>
      <c r="AC43" s="326">
        <v>0</v>
      </c>
      <c r="AD43" s="490">
        <v>0</v>
      </c>
      <c r="AE43" s="483">
        <v>287</v>
      </c>
      <c r="AF43" s="255">
        <v>0</v>
      </c>
      <c r="AG43" s="326">
        <v>287</v>
      </c>
      <c r="AH43" s="326">
        <v>0</v>
      </c>
      <c r="AI43" s="326">
        <v>0</v>
      </c>
      <c r="AJ43" s="326">
        <v>0</v>
      </c>
    </row>
    <row r="44" spans="1:36" ht="38.25" x14ac:dyDescent="0.25">
      <c r="A44" s="178" t="s">
        <v>27</v>
      </c>
      <c r="B44" s="194">
        <v>503309</v>
      </c>
      <c r="C44" s="178" t="s">
        <v>430</v>
      </c>
      <c r="D44" s="179" t="s">
        <v>88</v>
      </c>
      <c r="E44" s="555">
        <v>3</v>
      </c>
      <c r="F44" s="556" t="s">
        <v>260</v>
      </c>
      <c r="G44" s="480">
        <v>1060</v>
      </c>
      <c r="H44" s="488">
        <v>12</v>
      </c>
      <c r="I44" s="253">
        <v>800</v>
      </c>
      <c r="J44" s="253">
        <v>0</v>
      </c>
      <c r="K44" s="253">
        <v>248</v>
      </c>
      <c r="L44" s="489">
        <v>0</v>
      </c>
      <c r="M44" s="483">
        <v>265</v>
      </c>
      <c r="N44" s="255">
        <v>3</v>
      </c>
      <c r="O44" s="326">
        <v>200</v>
      </c>
      <c r="P44" s="326">
        <v>0</v>
      </c>
      <c r="Q44" s="326">
        <v>62</v>
      </c>
      <c r="R44" s="490">
        <v>0</v>
      </c>
      <c r="S44" s="483">
        <v>265</v>
      </c>
      <c r="T44" s="255">
        <v>3</v>
      </c>
      <c r="U44" s="326">
        <v>200</v>
      </c>
      <c r="V44" s="326">
        <v>0</v>
      </c>
      <c r="W44" s="326">
        <v>62</v>
      </c>
      <c r="X44" s="490">
        <v>0</v>
      </c>
      <c r="Y44" s="483">
        <v>265</v>
      </c>
      <c r="Z44" s="255">
        <v>3</v>
      </c>
      <c r="AA44" s="326">
        <v>200</v>
      </c>
      <c r="AB44" s="326">
        <v>0</v>
      </c>
      <c r="AC44" s="326">
        <v>62</v>
      </c>
      <c r="AD44" s="490">
        <v>0</v>
      </c>
      <c r="AE44" s="483">
        <v>265</v>
      </c>
      <c r="AF44" s="255">
        <v>3</v>
      </c>
      <c r="AG44" s="326">
        <v>200</v>
      </c>
      <c r="AH44" s="326">
        <v>0</v>
      </c>
      <c r="AI44" s="326">
        <v>62</v>
      </c>
      <c r="AJ44" s="326">
        <v>0</v>
      </c>
    </row>
    <row r="45" spans="1:36" ht="38.25" x14ac:dyDescent="0.25">
      <c r="A45" s="178" t="s">
        <v>27</v>
      </c>
      <c r="B45" s="194">
        <v>503312</v>
      </c>
      <c r="C45" s="178" t="s">
        <v>431</v>
      </c>
      <c r="D45" s="179" t="s">
        <v>89</v>
      </c>
      <c r="E45" s="555">
        <v>3</v>
      </c>
      <c r="F45" s="556" t="s">
        <v>260</v>
      </c>
      <c r="G45" s="480">
        <v>2117</v>
      </c>
      <c r="H45" s="488">
        <v>31</v>
      </c>
      <c r="I45" s="253">
        <v>1966</v>
      </c>
      <c r="J45" s="253">
        <v>16</v>
      </c>
      <c r="K45" s="253">
        <v>88</v>
      </c>
      <c r="L45" s="489">
        <v>16</v>
      </c>
      <c r="M45" s="483">
        <v>529</v>
      </c>
      <c r="N45" s="255">
        <v>8</v>
      </c>
      <c r="O45" s="326">
        <v>491</v>
      </c>
      <c r="P45" s="326">
        <v>4</v>
      </c>
      <c r="Q45" s="326">
        <v>22</v>
      </c>
      <c r="R45" s="490">
        <v>4</v>
      </c>
      <c r="S45" s="483">
        <v>529</v>
      </c>
      <c r="T45" s="255">
        <v>7</v>
      </c>
      <c r="U45" s="326">
        <v>492</v>
      </c>
      <c r="V45" s="326">
        <v>4</v>
      </c>
      <c r="W45" s="326">
        <v>22</v>
      </c>
      <c r="X45" s="490">
        <v>4</v>
      </c>
      <c r="Y45" s="483">
        <v>529</v>
      </c>
      <c r="Z45" s="255">
        <v>8</v>
      </c>
      <c r="AA45" s="326">
        <v>491</v>
      </c>
      <c r="AB45" s="326">
        <v>4</v>
      </c>
      <c r="AC45" s="326">
        <v>22</v>
      </c>
      <c r="AD45" s="490">
        <v>4</v>
      </c>
      <c r="AE45" s="483">
        <v>530</v>
      </c>
      <c r="AF45" s="255">
        <v>8</v>
      </c>
      <c r="AG45" s="326">
        <v>492</v>
      </c>
      <c r="AH45" s="326">
        <v>4</v>
      </c>
      <c r="AI45" s="326">
        <v>22</v>
      </c>
      <c r="AJ45" s="326">
        <v>4</v>
      </c>
    </row>
    <row r="46" spans="1:36" ht="38.25" x14ac:dyDescent="0.25">
      <c r="A46" s="178" t="s">
        <v>27</v>
      </c>
      <c r="B46" s="194">
        <v>503318</v>
      </c>
      <c r="C46" s="178" t="s">
        <v>432</v>
      </c>
      <c r="D46" s="179" t="s">
        <v>187</v>
      </c>
      <c r="E46" s="555">
        <v>3</v>
      </c>
      <c r="F46" s="556" t="s">
        <v>260</v>
      </c>
      <c r="G46" s="480">
        <v>2957</v>
      </c>
      <c r="H46" s="488">
        <v>62</v>
      </c>
      <c r="I46" s="253">
        <v>2268</v>
      </c>
      <c r="J46" s="253">
        <v>4</v>
      </c>
      <c r="K46" s="253">
        <v>620</v>
      </c>
      <c r="L46" s="489">
        <v>3</v>
      </c>
      <c r="M46" s="483">
        <v>739</v>
      </c>
      <c r="N46" s="255">
        <v>16</v>
      </c>
      <c r="O46" s="326">
        <v>567</v>
      </c>
      <c r="P46" s="326">
        <v>1</v>
      </c>
      <c r="Q46" s="326">
        <v>154</v>
      </c>
      <c r="R46" s="490">
        <v>1</v>
      </c>
      <c r="S46" s="483">
        <v>740</v>
      </c>
      <c r="T46" s="255">
        <v>15</v>
      </c>
      <c r="U46" s="326">
        <v>567</v>
      </c>
      <c r="V46" s="326">
        <v>1</v>
      </c>
      <c r="W46" s="326">
        <v>157</v>
      </c>
      <c r="X46" s="490">
        <v>0</v>
      </c>
      <c r="Y46" s="483">
        <v>739</v>
      </c>
      <c r="Z46" s="255">
        <v>16</v>
      </c>
      <c r="AA46" s="326">
        <v>567</v>
      </c>
      <c r="AB46" s="326">
        <v>1</v>
      </c>
      <c r="AC46" s="326">
        <v>154</v>
      </c>
      <c r="AD46" s="490">
        <v>1</v>
      </c>
      <c r="AE46" s="483">
        <v>739</v>
      </c>
      <c r="AF46" s="255">
        <v>15</v>
      </c>
      <c r="AG46" s="326">
        <v>567</v>
      </c>
      <c r="AH46" s="326">
        <v>1</v>
      </c>
      <c r="AI46" s="326">
        <v>155</v>
      </c>
      <c r="AJ46" s="326">
        <v>1</v>
      </c>
    </row>
    <row r="47" spans="1:36" ht="38.25" x14ac:dyDescent="0.25">
      <c r="A47" s="178" t="s">
        <v>27</v>
      </c>
      <c r="B47" s="194">
        <v>503401</v>
      </c>
      <c r="C47" s="178" t="s">
        <v>433</v>
      </c>
      <c r="D47" s="179" t="s">
        <v>95</v>
      </c>
      <c r="E47" s="555">
        <v>3</v>
      </c>
      <c r="F47" s="556" t="s">
        <v>260</v>
      </c>
      <c r="G47" s="480">
        <v>14119</v>
      </c>
      <c r="H47" s="488">
        <v>188</v>
      </c>
      <c r="I47" s="253">
        <v>572</v>
      </c>
      <c r="J47" s="253">
        <v>868</v>
      </c>
      <c r="K47" s="253">
        <v>12487</v>
      </c>
      <c r="L47" s="489">
        <v>4</v>
      </c>
      <c r="M47" s="483">
        <v>3530</v>
      </c>
      <c r="N47" s="255">
        <v>47</v>
      </c>
      <c r="O47" s="326">
        <v>143</v>
      </c>
      <c r="P47" s="326">
        <v>217</v>
      </c>
      <c r="Q47" s="326">
        <v>3122</v>
      </c>
      <c r="R47" s="490">
        <v>1</v>
      </c>
      <c r="S47" s="483">
        <v>3530</v>
      </c>
      <c r="T47" s="255">
        <v>47</v>
      </c>
      <c r="U47" s="326">
        <v>143</v>
      </c>
      <c r="V47" s="326">
        <v>217</v>
      </c>
      <c r="W47" s="326">
        <v>3122</v>
      </c>
      <c r="X47" s="490">
        <v>1</v>
      </c>
      <c r="Y47" s="483">
        <v>3530</v>
      </c>
      <c r="Z47" s="255">
        <v>47</v>
      </c>
      <c r="AA47" s="326">
        <v>143</v>
      </c>
      <c r="AB47" s="326">
        <v>217</v>
      </c>
      <c r="AC47" s="326">
        <v>3122</v>
      </c>
      <c r="AD47" s="490">
        <v>1</v>
      </c>
      <c r="AE47" s="483">
        <v>3529</v>
      </c>
      <c r="AF47" s="255">
        <v>47</v>
      </c>
      <c r="AG47" s="326">
        <v>143</v>
      </c>
      <c r="AH47" s="326">
        <v>217</v>
      </c>
      <c r="AI47" s="326">
        <v>3121</v>
      </c>
      <c r="AJ47" s="326">
        <v>1</v>
      </c>
    </row>
    <row r="48" spans="1:36" ht="38.25" x14ac:dyDescent="0.25">
      <c r="A48" s="178" t="s">
        <v>27</v>
      </c>
      <c r="B48" s="194">
        <v>503602</v>
      </c>
      <c r="C48" s="178" t="s">
        <v>477</v>
      </c>
      <c r="D48" s="179" t="s">
        <v>98</v>
      </c>
      <c r="E48" s="555">
        <v>3</v>
      </c>
      <c r="F48" s="556" t="s">
        <v>260</v>
      </c>
      <c r="G48" s="480">
        <v>46380</v>
      </c>
      <c r="H48" s="488">
        <v>3764</v>
      </c>
      <c r="I48" s="253">
        <v>6748</v>
      </c>
      <c r="J48" s="253">
        <v>2192</v>
      </c>
      <c r="K48" s="253">
        <v>31460</v>
      </c>
      <c r="L48" s="489">
        <v>2216</v>
      </c>
      <c r="M48" s="483">
        <v>11595</v>
      </c>
      <c r="N48" s="255">
        <v>941</v>
      </c>
      <c r="O48" s="326">
        <v>1687</v>
      </c>
      <c r="P48" s="326">
        <v>548</v>
      </c>
      <c r="Q48" s="326">
        <v>7865</v>
      </c>
      <c r="R48" s="490">
        <v>554</v>
      </c>
      <c r="S48" s="483">
        <v>11595</v>
      </c>
      <c r="T48" s="255">
        <v>941</v>
      </c>
      <c r="U48" s="326">
        <v>1687</v>
      </c>
      <c r="V48" s="326">
        <v>548</v>
      </c>
      <c r="W48" s="326">
        <v>7865</v>
      </c>
      <c r="X48" s="490">
        <v>554</v>
      </c>
      <c r="Y48" s="483">
        <v>11595</v>
      </c>
      <c r="Z48" s="255">
        <v>941</v>
      </c>
      <c r="AA48" s="326">
        <v>1687</v>
      </c>
      <c r="AB48" s="326">
        <v>548</v>
      </c>
      <c r="AC48" s="326">
        <v>7865</v>
      </c>
      <c r="AD48" s="490">
        <v>554</v>
      </c>
      <c r="AE48" s="483">
        <v>11595</v>
      </c>
      <c r="AF48" s="255">
        <v>941</v>
      </c>
      <c r="AG48" s="326">
        <v>1687</v>
      </c>
      <c r="AH48" s="326">
        <v>548</v>
      </c>
      <c r="AI48" s="326">
        <v>7865</v>
      </c>
      <c r="AJ48" s="326">
        <v>554</v>
      </c>
    </row>
    <row r="49" spans="1:36" ht="38.25" x14ac:dyDescent="0.25">
      <c r="A49" s="178" t="s">
        <v>27</v>
      </c>
      <c r="B49" s="194">
        <v>503630</v>
      </c>
      <c r="C49" s="178" t="s">
        <v>434</v>
      </c>
      <c r="D49" s="179" t="s">
        <v>101</v>
      </c>
      <c r="E49" s="555">
        <v>3</v>
      </c>
      <c r="F49" s="556" t="s">
        <v>260</v>
      </c>
      <c r="G49" s="480">
        <v>28016</v>
      </c>
      <c r="H49" s="488">
        <v>4205</v>
      </c>
      <c r="I49" s="253">
        <v>5401</v>
      </c>
      <c r="J49" s="253">
        <v>4820</v>
      </c>
      <c r="K49" s="253">
        <v>7378</v>
      </c>
      <c r="L49" s="489">
        <v>6212</v>
      </c>
      <c r="M49" s="483">
        <v>7004</v>
      </c>
      <c r="N49" s="255">
        <v>1052</v>
      </c>
      <c r="O49" s="326">
        <v>1350</v>
      </c>
      <c r="P49" s="326">
        <v>1205</v>
      </c>
      <c r="Q49" s="326">
        <v>1844</v>
      </c>
      <c r="R49" s="490">
        <v>1553</v>
      </c>
      <c r="S49" s="483">
        <v>7004</v>
      </c>
      <c r="T49" s="255">
        <v>1051</v>
      </c>
      <c r="U49" s="326">
        <v>1350</v>
      </c>
      <c r="V49" s="326">
        <v>1204</v>
      </c>
      <c r="W49" s="326">
        <v>1845</v>
      </c>
      <c r="X49" s="490">
        <v>1554</v>
      </c>
      <c r="Y49" s="483">
        <v>7004</v>
      </c>
      <c r="Z49" s="255">
        <v>1052</v>
      </c>
      <c r="AA49" s="326">
        <v>1350</v>
      </c>
      <c r="AB49" s="326">
        <v>1205</v>
      </c>
      <c r="AC49" s="326">
        <v>1844</v>
      </c>
      <c r="AD49" s="490">
        <v>1553</v>
      </c>
      <c r="AE49" s="483">
        <v>7004</v>
      </c>
      <c r="AF49" s="255">
        <v>1050</v>
      </c>
      <c r="AG49" s="326">
        <v>1351</v>
      </c>
      <c r="AH49" s="326">
        <v>1206</v>
      </c>
      <c r="AI49" s="326">
        <v>1845</v>
      </c>
      <c r="AJ49" s="326">
        <v>1552</v>
      </c>
    </row>
    <row r="50" spans="1:36" ht="38.25" x14ac:dyDescent="0.25">
      <c r="A50" s="178" t="s">
        <v>27</v>
      </c>
      <c r="B50" s="194">
        <v>503701</v>
      </c>
      <c r="C50" s="178" t="s">
        <v>435</v>
      </c>
      <c r="D50" s="179" t="s">
        <v>102</v>
      </c>
      <c r="E50" s="555">
        <v>3</v>
      </c>
      <c r="F50" s="556" t="s">
        <v>260</v>
      </c>
      <c r="G50" s="480">
        <v>30641</v>
      </c>
      <c r="H50" s="488">
        <v>651</v>
      </c>
      <c r="I50" s="253">
        <v>4220</v>
      </c>
      <c r="J50" s="253">
        <v>0</v>
      </c>
      <c r="K50" s="253">
        <v>25770</v>
      </c>
      <c r="L50" s="489">
        <v>0</v>
      </c>
      <c r="M50" s="483">
        <v>7660</v>
      </c>
      <c r="N50" s="255">
        <v>155</v>
      </c>
      <c r="O50" s="326">
        <v>1055</v>
      </c>
      <c r="P50" s="326">
        <v>0</v>
      </c>
      <c r="Q50" s="326">
        <v>6450</v>
      </c>
      <c r="R50" s="490">
        <v>0</v>
      </c>
      <c r="S50" s="483">
        <v>7661</v>
      </c>
      <c r="T50" s="255">
        <v>186</v>
      </c>
      <c r="U50" s="326">
        <v>1055</v>
      </c>
      <c r="V50" s="326">
        <v>0</v>
      </c>
      <c r="W50" s="326">
        <v>6420</v>
      </c>
      <c r="X50" s="490">
        <v>0</v>
      </c>
      <c r="Y50" s="483">
        <v>7660</v>
      </c>
      <c r="Z50" s="255">
        <v>155</v>
      </c>
      <c r="AA50" s="326">
        <v>1055</v>
      </c>
      <c r="AB50" s="326">
        <v>0</v>
      </c>
      <c r="AC50" s="326">
        <v>6450</v>
      </c>
      <c r="AD50" s="490">
        <v>0</v>
      </c>
      <c r="AE50" s="483">
        <v>7660</v>
      </c>
      <c r="AF50" s="255">
        <v>155</v>
      </c>
      <c r="AG50" s="326">
        <v>1055</v>
      </c>
      <c r="AH50" s="326">
        <v>0</v>
      </c>
      <c r="AI50" s="326">
        <v>6450</v>
      </c>
      <c r="AJ50" s="326">
        <v>0</v>
      </c>
    </row>
    <row r="51" spans="1:36" ht="38.25" x14ac:dyDescent="0.25">
      <c r="A51" s="178" t="s">
        <v>27</v>
      </c>
      <c r="B51" s="194">
        <v>503814</v>
      </c>
      <c r="C51" s="178" t="s">
        <v>436</v>
      </c>
      <c r="D51" s="179" t="s">
        <v>103</v>
      </c>
      <c r="E51" s="555">
        <v>3</v>
      </c>
      <c r="F51" s="556" t="s">
        <v>260</v>
      </c>
      <c r="G51" s="480">
        <v>48227</v>
      </c>
      <c r="H51" s="488">
        <v>22622</v>
      </c>
      <c r="I51" s="253">
        <v>6229</v>
      </c>
      <c r="J51" s="253">
        <v>2298</v>
      </c>
      <c r="K51" s="253">
        <v>14845</v>
      </c>
      <c r="L51" s="489">
        <v>2233</v>
      </c>
      <c r="M51" s="483">
        <v>12057</v>
      </c>
      <c r="N51" s="255">
        <v>5661</v>
      </c>
      <c r="O51" s="326">
        <v>1558</v>
      </c>
      <c r="P51" s="326">
        <v>574</v>
      </c>
      <c r="Q51" s="326">
        <v>3707</v>
      </c>
      <c r="R51" s="490">
        <v>557</v>
      </c>
      <c r="S51" s="483">
        <v>12057</v>
      </c>
      <c r="T51" s="255">
        <v>5648</v>
      </c>
      <c r="U51" s="326">
        <v>1557</v>
      </c>
      <c r="V51" s="326">
        <v>575</v>
      </c>
      <c r="W51" s="326">
        <v>3718</v>
      </c>
      <c r="X51" s="490">
        <v>559</v>
      </c>
      <c r="Y51" s="483">
        <v>12057</v>
      </c>
      <c r="Z51" s="255">
        <v>5661</v>
      </c>
      <c r="AA51" s="326">
        <v>1558</v>
      </c>
      <c r="AB51" s="326">
        <v>574</v>
      </c>
      <c r="AC51" s="326">
        <v>3707</v>
      </c>
      <c r="AD51" s="490">
        <v>557</v>
      </c>
      <c r="AE51" s="483">
        <v>12056</v>
      </c>
      <c r="AF51" s="255">
        <v>5652</v>
      </c>
      <c r="AG51" s="326">
        <v>1556</v>
      </c>
      <c r="AH51" s="326">
        <v>575</v>
      </c>
      <c r="AI51" s="326">
        <v>3713</v>
      </c>
      <c r="AJ51" s="326">
        <v>560</v>
      </c>
    </row>
    <row r="52" spans="1:36" ht="38.25" x14ac:dyDescent="0.25">
      <c r="A52" s="178" t="s">
        <v>27</v>
      </c>
      <c r="B52" s="194">
        <v>503901</v>
      </c>
      <c r="C52" s="178" t="s">
        <v>437</v>
      </c>
      <c r="D52" s="179" t="s">
        <v>104</v>
      </c>
      <c r="E52" s="555">
        <v>3</v>
      </c>
      <c r="F52" s="556" t="s">
        <v>260</v>
      </c>
      <c r="G52" s="480">
        <v>10715</v>
      </c>
      <c r="H52" s="488">
        <v>1005</v>
      </c>
      <c r="I52" s="253">
        <v>8087</v>
      </c>
      <c r="J52" s="253">
        <v>394</v>
      </c>
      <c r="K52" s="253">
        <v>799</v>
      </c>
      <c r="L52" s="489">
        <v>430</v>
      </c>
      <c r="M52" s="483">
        <v>2679</v>
      </c>
      <c r="N52" s="255">
        <v>251</v>
      </c>
      <c r="O52" s="326">
        <v>2021</v>
      </c>
      <c r="P52" s="326">
        <v>98</v>
      </c>
      <c r="Q52" s="326">
        <v>201</v>
      </c>
      <c r="R52" s="490">
        <v>108</v>
      </c>
      <c r="S52" s="483">
        <v>2679</v>
      </c>
      <c r="T52" s="255">
        <v>253</v>
      </c>
      <c r="U52" s="326">
        <v>2021</v>
      </c>
      <c r="V52" s="326">
        <v>99</v>
      </c>
      <c r="W52" s="326">
        <v>199</v>
      </c>
      <c r="X52" s="490">
        <v>107</v>
      </c>
      <c r="Y52" s="483">
        <v>2679</v>
      </c>
      <c r="Z52" s="255">
        <v>251</v>
      </c>
      <c r="AA52" s="326">
        <v>2021</v>
      </c>
      <c r="AB52" s="326">
        <v>98</v>
      </c>
      <c r="AC52" s="326">
        <v>201</v>
      </c>
      <c r="AD52" s="490">
        <v>108</v>
      </c>
      <c r="AE52" s="483">
        <v>2678</v>
      </c>
      <c r="AF52" s="255">
        <v>250</v>
      </c>
      <c r="AG52" s="326">
        <v>2024</v>
      </c>
      <c r="AH52" s="326">
        <v>99</v>
      </c>
      <c r="AI52" s="326">
        <v>198</v>
      </c>
      <c r="AJ52" s="326">
        <v>107</v>
      </c>
    </row>
    <row r="53" spans="1:36" ht="38.25" x14ac:dyDescent="0.25">
      <c r="A53" s="178" t="s">
        <v>27</v>
      </c>
      <c r="B53" s="194">
        <v>504006</v>
      </c>
      <c r="C53" s="178" t="s">
        <v>438</v>
      </c>
      <c r="D53" s="179" t="s">
        <v>105</v>
      </c>
      <c r="E53" s="555">
        <v>3</v>
      </c>
      <c r="F53" s="556" t="s">
        <v>260</v>
      </c>
      <c r="G53" s="480">
        <v>10590</v>
      </c>
      <c r="H53" s="488">
        <v>251</v>
      </c>
      <c r="I53" s="253">
        <v>10160</v>
      </c>
      <c r="J53" s="253">
        <v>43</v>
      </c>
      <c r="K53" s="253">
        <v>136</v>
      </c>
      <c r="L53" s="489">
        <v>0</v>
      </c>
      <c r="M53" s="483">
        <v>2648</v>
      </c>
      <c r="N53" s="255">
        <v>63</v>
      </c>
      <c r="O53" s="326">
        <v>2540</v>
      </c>
      <c r="P53" s="326">
        <v>11</v>
      </c>
      <c r="Q53" s="326">
        <v>34</v>
      </c>
      <c r="R53" s="490">
        <v>0</v>
      </c>
      <c r="S53" s="483">
        <v>2647</v>
      </c>
      <c r="T53" s="255">
        <v>63</v>
      </c>
      <c r="U53" s="326">
        <v>2539</v>
      </c>
      <c r="V53" s="326">
        <v>11</v>
      </c>
      <c r="W53" s="326">
        <v>34</v>
      </c>
      <c r="X53" s="490">
        <v>0</v>
      </c>
      <c r="Y53" s="483">
        <v>2648</v>
      </c>
      <c r="Z53" s="255">
        <v>63</v>
      </c>
      <c r="AA53" s="326">
        <v>2540</v>
      </c>
      <c r="AB53" s="326">
        <v>11</v>
      </c>
      <c r="AC53" s="326">
        <v>34</v>
      </c>
      <c r="AD53" s="490">
        <v>0</v>
      </c>
      <c r="AE53" s="483">
        <v>2647</v>
      </c>
      <c r="AF53" s="255">
        <v>62</v>
      </c>
      <c r="AG53" s="326">
        <v>2541</v>
      </c>
      <c r="AH53" s="326">
        <v>10</v>
      </c>
      <c r="AI53" s="326">
        <v>34</v>
      </c>
      <c r="AJ53" s="326">
        <v>0</v>
      </c>
    </row>
    <row r="54" spans="1:36" ht="38.25" x14ac:dyDescent="0.25">
      <c r="A54" s="178" t="s">
        <v>27</v>
      </c>
      <c r="B54" s="194">
        <v>504101</v>
      </c>
      <c r="C54" s="178" t="s">
        <v>439</v>
      </c>
      <c r="D54" s="179" t="s">
        <v>106</v>
      </c>
      <c r="E54" s="555">
        <v>3</v>
      </c>
      <c r="F54" s="556" t="s">
        <v>260</v>
      </c>
      <c r="G54" s="480">
        <v>34544</v>
      </c>
      <c r="H54" s="488">
        <v>1920</v>
      </c>
      <c r="I54" s="253">
        <v>10800</v>
      </c>
      <c r="J54" s="253">
        <v>1440</v>
      </c>
      <c r="K54" s="253">
        <v>19007</v>
      </c>
      <c r="L54" s="489">
        <v>1377</v>
      </c>
      <c r="M54" s="483">
        <v>8636</v>
      </c>
      <c r="N54" s="255">
        <v>480</v>
      </c>
      <c r="O54" s="326">
        <v>2700</v>
      </c>
      <c r="P54" s="326">
        <v>360</v>
      </c>
      <c r="Q54" s="326">
        <v>4751</v>
      </c>
      <c r="R54" s="490">
        <v>345</v>
      </c>
      <c r="S54" s="483">
        <v>8636</v>
      </c>
      <c r="T54" s="255">
        <v>480</v>
      </c>
      <c r="U54" s="326">
        <v>2700</v>
      </c>
      <c r="V54" s="326">
        <v>360</v>
      </c>
      <c r="W54" s="326">
        <v>4751</v>
      </c>
      <c r="X54" s="490">
        <v>345</v>
      </c>
      <c r="Y54" s="483">
        <v>8636</v>
      </c>
      <c r="Z54" s="255">
        <v>480</v>
      </c>
      <c r="AA54" s="326">
        <v>2700</v>
      </c>
      <c r="AB54" s="326">
        <v>360</v>
      </c>
      <c r="AC54" s="326">
        <v>4751</v>
      </c>
      <c r="AD54" s="490">
        <v>345</v>
      </c>
      <c r="AE54" s="483">
        <v>8636</v>
      </c>
      <c r="AF54" s="255">
        <v>480</v>
      </c>
      <c r="AG54" s="326">
        <v>2700</v>
      </c>
      <c r="AH54" s="326">
        <v>360</v>
      </c>
      <c r="AI54" s="326">
        <v>4754</v>
      </c>
      <c r="AJ54" s="326">
        <v>342</v>
      </c>
    </row>
    <row r="55" spans="1:36" ht="38.25" x14ac:dyDescent="0.25">
      <c r="A55" s="178" t="s">
        <v>27</v>
      </c>
      <c r="B55" s="194">
        <v>504201</v>
      </c>
      <c r="C55" s="178" t="s">
        <v>440</v>
      </c>
      <c r="D55" s="179" t="s">
        <v>110</v>
      </c>
      <c r="E55" s="555">
        <v>3</v>
      </c>
      <c r="F55" s="556" t="s">
        <v>260</v>
      </c>
      <c r="G55" s="480">
        <v>3396</v>
      </c>
      <c r="H55" s="488">
        <v>174</v>
      </c>
      <c r="I55" s="253">
        <v>1802</v>
      </c>
      <c r="J55" s="253">
        <v>138</v>
      </c>
      <c r="K55" s="253">
        <v>1138</v>
      </c>
      <c r="L55" s="489">
        <v>144</v>
      </c>
      <c r="M55" s="483">
        <v>849</v>
      </c>
      <c r="N55" s="255">
        <v>42</v>
      </c>
      <c r="O55" s="326">
        <v>454</v>
      </c>
      <c r="P55" s="326">
        <v>34</v>
      </c>
      <c r="Q55" s="326">
        <v>283</v>
      </c>
      <c r="R55" s="490">
        <v>36</v>
      </c>
      <c r="S55" s="483">
        <v>849</v>
      </c>
      <c r="T55" s="255">
        <v>44</v>
      </c>
      <c r="U55" s="326">
        <v>447</v>
      </c>
      <c r="V55" s="326">
        <v>35</v>
      </c>
      <c r="W55" s="326">
        <v>287</v>
      </c>
      <c r="X55" s="490">
        <v>36</v>
      </c>
      <c r="Y55" s="483">
        <v>849</v>
      </c>
      <c r="Z55" s="255">
        <v>44</v>
      </c>
      <c r="AA55" s="326">
        <v>451</v>
      </c>
      <c r="AB55" s="326">
        <v>34</v>
      </c>
      <c r="AC55" s="326">
        <v>284</v>
      </c>
      <c r="AD55" s="490">
        <v>36</v>
      </c>
      <c r="AE55" s="483">
        <v>849</v>
      </c>
      <c r="AF55" s="255">
        <v>44</v>
      </c>
      <c r="AG55" s="326">
        <v>450</v>
      </c>
      <c r="AH55" s="326">
        <v>35</v>
      </c>
      <c r="AI55" s="326">
        <v>284</v>
      </c>
      <c r="AJ55" s="326">
        <v>36</v>
      </c>
    </row>
    <row r="56" spans="1:36" ht="38.25" x14ac:dyDescent="0.25">
      <c r="A56" s="178" t="s">
        <v>27</v>
      </c>
      <c r="B56" s="194">
        <v>504403</v>
      </c>
      <c r="C56" s="178" t="s">
        <v>442</v>
      </c>
      <c r="D56" s="179" t="s">
        <v>111</v>
      </c>
      <c r="E56" s="555">
        <v>3</v>
      </c>
      <c r="F56" s="556" t="s">
        <v>260</v>
      </c>
      <c r="G56" s="480">
        <v>27090</v>
      </c>
      <c r="H56" s="488">
        <v>1029</v>
      </c>
      <c r="I56" s="253">
        <v>10448</v>
      </c>
      <c r="J56" s="253">
        <v>4161</v>
      </c>
      <c r="K56" s="253">
        <v>11452</v>
      </c>
      <c r="L56" s="489">
        <v>0</v>
      </c>
      <c r="M56" s="483">
        <v>6773</v>
      </c>
      <c r="N56" s="255">
        <v>256</v>
      </c>
      <c r="O56" s="326">
        <v>2613</v>
      </c>
      <c r="P56" s="326">
        <v>1042</v>
      </c>
      <c r="Q56" s="326">
        <v>2862</v>
      </c>
      <c r="R56" s="490">
        <v>0</v>
      </c>
      <c r="S56" s="483">
        <v>6772</v>
      </c>
      <c r="T56" s="255">
        <v>260</v>
      </c>
      <c r="U56" s="326">
        <v>2612</v>
      </c>
      <c r="V56" s="326">
        <v>1035</v>
      </c>
      <c r="W56" s="326">
        <v>2865</v>
      </c>
      <c r="X56" s="490">
        <v>0</v>
      </c>
      <c r="Y56" s="483">
        <v>6773</v>
      </c>
      <c r="Z56" s="255">
        <v>256</v>
      </c>
      <c r="AA56" s="326">
        <v>2613</v>
      </c>
      <c r="AB56" s="326">
        <v>1042</v>
      </c>
      <c r="AC56" s="326">
        <v>2862</v>
      </c>
      <c r="AD56" s="490">
        <v>0</v>
      </c>
      <c r="AE56" s="483">
        <v>6772</v>
      </c>
      <c r="AF56" s="255">
        <v>257</v>
      </c>
      <c r="AG56" s="326">
        <v>2610</v>
      </c>
      <c r="AH56" s="326">
        <v>1042</v>
      </c>
      <c r="AI56" s="326">
        <v>2863</v>
      </c>
      <c r="AJ56" s="326">
        <v>0</v>
      </c>
    </row>
    <row r="57" spans="1:36" ht="38.25" x14ac:dyDescent="0.25">
      <c r="A57" s="178" t="s">
        <v>27</v>
      </c>
      <c r="B57" s="194">
        <v>504507</v>
      </c>
      <c r="C57" s="178" t="s">
        <v>445</v>
      </c>
      <c r="D57" s="179" t="s">
        <v>114</v>
      </c>
      <c r="E57" s="555">
        <v>3</v>
      </c>
      <c r="F57" s="556" t="s">
        <v>260</v>
      </c>
      <c r="G57" s="480">
        <v>22627</v>
      </c>
      <c r="H57" s="488">
        <v>2424</v>
      </c>
      <c r="I57" s="253">
        <v>17441</v>
      </c>
      <c r="J57" s="253">
        <v>4</v>
      </c>
      <c r="K57" s="253">
        <v>2758</v>
      </c>
      <c r="L57" s="489">
        <v>0</v>
      </c>
      <c r="M57" s="483">
        <v>5657</v>
      </c>
      <c r="N57" s="255">
        <v>607</v>
      </c>
      <c r="O57" s="326">
        <v>4360</v>
      </c>
      <c r="P57" s="326">
        <v>1</v>
      </c>
      <c r="Q57" s="326">
        <v>689</v>
      </c>
      <c r="R57" s="490">
        <v>0</v>
      </c>
      <c r="S57" s="483">
        <v>5656</v>
      </c>
      <c r="T57" s="255">
        <v>605</v>
      </c>
      <c r="U57" s="326">
        <v>4360</v>
      </c>
      <c r="V57" s="326">
        <v>1</v>
      </c>
      <c r="W57" s="326">
        <v>690</v>
      </c>
      <c r="X57" s="490">
        <v>0</v>
      </c>
      <c r="Y57" s="483">
        <v>5657</v>
      </c>
      <c r="Z57" s="255">
        <v>607</v>
      </c>
      <c r="AA57" s="326">
        <v>4360</v>
      </c>
      <c r="AB57" s="326">
        <v>1</v>
      </c>
      <c r="AC57" s="326">
        <v>689</v>
      </c>
      <c r="AD57" s="490">
        <v>0</v>
      </c>
      <c r="AE57" s="483">
        <v>5657</v>
      </c>
      <c r="AF57" s="255">
        <v>605</v>
      </c>
      <c r="AG57" s="326">
        <v>4361</v>
      </c>
      <c r="AH57" s="326">
        <v>1</v>
      </c>
      <c r="AI57" s="326">
        <v>690</v>
      </c>
      <c r="AJ57" s="326">
        <v>0</v>
      </c>
    </row>
    <row r="58" spans="1:36" ht="38.25" x14ac:dyDescent="0.25">
      <c r="A58" s="178" t="s">
        <v>27</v>
      </c>
      <c r="B58" s="194">
        <v>504615</v>
      </c>
      <c r="C58" s="178" t="s">
        <v>446</v>
      </c>
      <c r="D58" s="179" t="s">
        <v>115</v>
      </c>
      <c r="E58" s="555">
        <v>3</v>
      </c>
      <c r="F58" s="556" t="s">
        <v>260</v>
      </c>
      <c r="G58" s="480">
        <v>18250</v>
      </c>
      <c r="H58" s="488">
        <v>2184</v>
      </c>
      <c r="I58" s="253">
        <v>9179</v>
      </c>
      <c r="J58" s="253">
        <v>936</v>
      </c>
      <c r="K58" s="253">
        <v>4859</v>
      </c>
      <c r="L58" s="489">
        <v>1092</v>
      </c>
      <c r="M58" s="483">
        <v>4563</v>
      </c>
      <c r="N58" s="255">
        <v>546</v>
      </c>
      <c r="O58" s="326">
        <v>2292</v>
      </c>
      <c r="P58" s="326">
        <v>234</v>
      </c>
      <c r="Q58" s="326">
        <v>1218</v>
      </c>
      <c r="R58" s="490">
        <v>273</v>
      </c>
      <c r="S58" s="483">
        <v>4562</v>
      </c>
      <c r="T58" s="255">
        <v>546</v>
      </c>
      <c r="U58" s="326">
        <v>2299</v>
      </c>
      <c r="V58" s="326">
        <v>234</v>
      </c>
      <c r="W58" s="326">
        <v>1210</v>
      </c>
      <c r="X58" s="490">
        <v>273</v>
      </c>
      <c r="Y58" s="483">
        <v>4563</v>
      </c>
      <c r="Z58" s="255">
        <v>546</v>
      </c>
      <c r="AA58" s="326">
        <v>2292</v>
      </c>
      <c r="AB58" s="326">
        <v>234</v>
      </c>
      <c r="AC58" s="326">
        <v>1218</v>
      </c>
      <c r="AD58" s="490">
        <v>273</v>
      </c>
      <c r="AE58" s="483">
        <v>4562</v>
      </c>
      <c r="AF58" s="255">
        <v>546</v>
      </c>
      <c r="AG58" s="326">
        <v>2296</v>
      </c>
      <c r="AH58" s="326">
        <v>234</v>
      </c>
      <c r="AI58" s="326">
        <v>1213</v>
      </c>
      <c r="AJ58" s="326">
        <v>273</v>
      </c>
    </row>
    <row r="59" spans="1:36" ht="38.25" x14ac:dyDescent="0.25">
      <c r="A59" s="178" t="s">
        <v>27</v>
      </c>
      <c r="B59" s="194">
        <v>504701</v>
      </c>
      <c r="C59" s="178" t="s">
        <v>447</v>
      </c>
      <c r="D59" s="179" t="s">
        <v>116</v>
      </c>
      <c r="E59" s="555">
        <v>3</v>
      </c>
      <c r="F59" s="556" t="s">
        <v>260</v>
      </c>
      <c r="G59" s="480">
        <v>6656</v>
      </c>
      <c r="H59" s="488">
        <v>5444</v>
      </c>
      <c r="I59" s="253">
        <v>514</v>
      </c>
      <c r="J59" s="253">
        <v>116</v>
      </c>
      <c r="K59" s="253">
        <v>514</v>
      </c>
      <c r="L59" s="489">
        <v>68</v>
      </c>
      <c r="M59" s="483">
        <v>1664</v>
      </c>
      <c r="N59" s="255">
        <v>1360</v>
      </c>
      <c r="O59" s="326">
        <v>129</v>
      </c>
      <c r="P59" s="326">
        <v>29</v>
      </c>
      <c r="Q59" s="326">
        <v>129</v>
      </c>
      <c r="R59" s="490">
        <v>17</v>
      </c>
      <c r="S59" s="483">
        <v>1664</v>
      </c>
      <c r="T59" s="255">
        <v>1363</v>
      </c>
      <c r="U59" s="326">
        <v>128</v>
      </c>
      <c r="V59" s="326">
        <v>29</v>
      </c>
      <c r="W59" s="326">
        <v>127</v>
      </c>
      <c r="X59" s="490">
        <v>17</v>
      </c>
      <c r="Y59" s="483">
        <v>1664</v>
      </c>
      <c r="Z59" s="255">
        <v>1360</v>
      </c>
      <c r="AA59" s="326">
        <v>129</v>
      </c>
      <c r="AB59" s="326">
        <v>29</v>
      </c>
      <c r="AC59" s="326">
        <v>129</v>
      </c>
      <c r="AD59" s="490">
        <v>17</v>
      </c>
      <c r="AE59" s="483">
        <v>1664</v>
      </c>
      <c r="AF59" s="255">
        <v>1361</v>
      </c>
      <c r="AG59" s="326">
        <v>128</v>
      </c>
      <c r="AH59" s="326">
        <v>29</v>
      </c>
      <c r="AI59" s="326">
        <v>129</v>
      </c>
      <c r="AJ59" s="326">
        <v>17</v>
      </c>
    </row>
    <row r="60" spans="1:36" ht="38.25" x14ac:dyDescent="0.25">
      <c r="A60" s="178" t="s">
        <v>27</v>
      </c>
      <c r="B60" s="194">
        <v>504901</v>
      </c>
      <c r="C60" s="178" t="s">
        <v>448</v>
      </c>
      <c r="D60" s="179" t="s">
        <v>117</v>
      </c>
      <c r="E60" s="555">
        <v>3</v>
      </c>
      <c r="F60" s="556" t="s">
        <v>260</v>
      </c>
      <c r="G60" s="480">
        <v>11633</v>
      </c>
      <c r="H60" s="488">
        <v>9589</v>
      </c>
      <c r="I60" s="253">
        <v>256</v>
      </c>
      <c r="J60" s="253">
        <v>232</v>
      </c>
      <c r="K60" s="253">
        <v>1312</v>
      </c>
      <c r="L60" s="489">
        <v>244</v>
      </c>
      <c r="M60" s="483">
        <v>2908</v>
      </c>
      <c r="N60" s="255">
        <v>2397</v>
      </c>
      <c r="O60" s="326">
        <v>64</v>
      </c>
      <c r="P60" s="326">
        <v>58</v>
      </c>
      <c r="Q60" s="326">
        <v>328</v>
      </c>
      <c r="R60" s="490">
        <v>61</v>
      </c>
      <c r="S60" s="483">
        <v>2908</v>
      </c>
      <c r="T60" s="255">
        <v>2397</v>
      </c>
      <c r="U60" s="326">
        <v>64</v>
      </c>
      <c r="V60" s="326">
        <v>58</v>
      </c>
      <c r="W60" s="326">
        <v>328</v>
      </c>
      <c r="X60" s="490">
        <v>61</v>
      </c>
      <c r="Y60" s="483">
        <v>2908</v>
      </c>
      <c r="Z60" s="255">
        <v>2397</v>
      </c>
      <c r="AA60" s="326">
        <v>64</v>
      </c>
      <c r="AB60" s="326">
        <v>58</v>
      </c>
      <c r="AC60" s="326">
        <v>328</v>
      </c>
      <c r="AD60" s="490">
        <v>61</v>
      </c>
      <c r="AE60" s="483">
        <v>2909</v>
      </c>
      <c r="AF60" s="255">
        <v>2398</v>
      </c>
      <c r="AG60" s="326">
        <v>64</v>
      </c>
      <c r="AH60" s="326">
        <v>58</v>
      </c>
      <c r="AI60" s="326">
        <v>328</v>
      </c>
      <c r="AJ60" s="326">
        <v>61</v>
      </c>
    </row>
    <row r="61" spans="1:36" ht="38.25" x14ac:dyDescent="0.25">
      <c r="A61" s="178" t="s">
        <v>27</v>
      </c>
      <c r="B61" s="194">
        <v>505001</v>
      </c>
      <c r="C61" s="178" t="s">
        <v>449</v>
      </c>
      <c r="D61" s="179" t="s">
        <v>118</v>
      </c>
      <c r="E61" s="555">
        <v>3</v>
      </c>
      <c r="F61" s="556" t="s">
        <v>260</v>
      </c>
      <c r="G61" s="480">
        <v>54608</v>
      </c>
      <c r="H61" s="488">
        <v>20568</v>
      </c>
      <c r="I61" s="253">
        <v>4652</v>
      </c>
      <c r="J61" s="253">
        <v>1389</v>
      </c>
      <c r="K61" s="253">
        <v>27955</v>
      </c>
      <c r="L61" s="489">
        <v>44</v>
      </c>
      <c r="M61" s="483">
        <v>13652</v>
      </c>
      <c r="N61" s="255">
        <v>5142</v>
      </c>
      <c r="O61" s="326">
        <v>1164</v>
      </c>
      <c r="P61" s="326">
        <v>347</v>
      </c>
      <c r="Q61" s="326">
        <v>6988</v>
      </c>
      <c r="R61" s="490">
        <v>11</v>
      </c>
      <c r="S61" s="483">
        <v>13652</v>
      </c>
      <c r="T61" s="255">
        <v>5145</v>
      </c>
      <c r="U61" s="326">
        <v>1162</v>
      </c>
      <c r="V61" s="326">
        <v>346</v>
      </c>
      <c r="W61" s="326">
        <v>6988</v>
      </c>
      <c r="X61" s="490">
        <v>11</v>
      </c>
      <c r="Y61" s="483">
        <v>13652</v>
      </c>
      <c r="Z61" s="255">
        <v>5142</v>
      </c>
      <c r="AA61" s="326">
        <v>1164</v>
      </c>
      <c r="AB61" s="326">
        <v>347</v>
      </c>
      <c r="AC61" s="326">
        <v>6988</v>
      </c>
      <c r="AD61" s="490">
        <v>11</v>
      </c>
      <c r="AE61" s="483">
        <v>13652</v>
      </c>
      <c r="AF61" s="255">
        <v>5139</v>
      </c>
      <c r="AG61" s="326">
        <v>1162</v>
      </c>
      <c r="AH61" s="326">
        <v>349</v>
      </c>
      <c r="AI61" s="326">
        <v>6991</v>
      </c>
      <c r="AJ61" s="326">
        <v>11</v>
      </c>
    </row>
    <row r="62" spans="1:36" ht="38.25" x14ac:dyDescent="0.25">
      <c r="A62" s="178" t="s">
        <v>27</v>
      </c>
      <c r="B62" s="194">
        <v>505112</v>
      </c>
      <c r="C62" s="178" t="s">
        <v>450</v>
      </c>
      <c r="D62" s="179" t="s">
        <v>119</v>
      </c>
      <c r="E62" s="555">
        <v>3</v>
      </c>
      <c r="F62" s="556" t="s">
        <v>260</v>
      </c>
      <c r="G62" s="480">
        <v>24774</v>
      </c>
      <c r="H62" s="488">
        <v>121</v>
      </c>
      <c r="I62" s="253">
        <v>12352</v>
      </c>
      <c r="J62" s="253">
        <v>132</v>
      </c>
      <c r="K62" s="253">
        <v>12169</v>
      </c>
      <c r="L62" s="489">
        <v>0</v>
      </c>
      <c r="M62" s="483">
        <v>6194</v>
      </c>
      <c r="N62" s="255">
        <v>36</v>
      </c>
      <c r="O62" s="326">
        <v>3001</v>
      </c>
      <c r="P62" s="326">
        <v>19</v>
      </c>
      <c r="Q62" s="326">
        <v>3138</v>
      </c>
      <c r="R62" s="490">
        <v>0</v>
      </c>
      <c r="S62" s="483">
        <v>6193</v>
      </c>
      <c r="T62" s="255">
        <v>27</v>
      </c>
      <c r="U62" s="326">
        <v>2994</v>
      </c>
      <c r="V62" s="326">
        <v>25</v>
      </c>
      <c r="W62" s="326">
        <v>3147</v>
      </c>
      <c r="X62" s="490">
        <v>0</v>
      </c>
      <c r="Y62" s="483">
        <v>6194</v>
      </c>
      <c r="Z62" s="255">
        <v>25</v>
      </c>
      <c r="AA62" s="326">
        <v>3141</v>
      </c>
      <c r="AB62" s="326">
        <v>39</v>
      </c>
      <c r="AC62" s="326">
        <v>2989</v>
      </c>
      <c r="AD62" s="490">
        <v>0</v>
      </c>
      <c r="AE62" s="483">
        <v>6193</v>
      </c>
      <c r="AF62" s="255">
        <v>33</v>
      </c>
      <c r="AG62" s="326">
        <v>3216</v>
      </c>
      <c r="AH62" s="326">
        <v>49</v>
      </c>
      <c r="AI62" s="326">
        <v>2895</v>
      </c>
      <c r="AJ62" s="326">
        <v>0</v>
      </c>
    </row>
    <row r="63" spans="1:36" ht="38.25" x14ac:dyDescent="0.25">
      <c r="A63" s="178" t="s">
        <v>27</v>
      </c>
      <c r="B63" s="194">
        <v>505213</v>
      </c>
      <c r="C63" s="178" t="s">
        <v>451</v>
      </c>
      <c r="D63" s="179" t="s">
        <v>121</v>
      </c>
      <c r="E63" s="555">
        <v>3</v>
      </c>
      <c r="F63" s="556" t="s">
        <v>260</v>
      </c>
      <c r="G63" s="480">
        <v>12271</v>
      </c>
      <c r="H63" s="488">
        <v>495</v>
      </c>
      <c r="I63" s="253">
        <v>3593</v>
      </c>
      <c r="J63" s="253">
        <v>498</v>
      </c>
      <c r="K63" s="253">
        <v>7191</v>
      </c>
      <c r="L63" s="489">
        <v>494</v>
      </c>
      <c r="M63" s="483">
        <v>3068</v>
      </c>
      <c r="N63" s="255">
        <v>124</v>
      </c>
      <c r="O63" s="326">
        <v>891</v>
      </c>
      <c r="P63" s="326">
        <v>125</v>
      </c>
      <c r="Q63" s="326">
        <v>1804</v>
      </c>
      <c r="R63" s="490">
        <v>124</v>
      </c>
      <c r="S63" s="483">
        <v>3067</v>
      </c>
      <c r="T63" s="255">
        <v>123</v>
      </c>
      <c r="U63" s="326">
        <v>920</v>
      </c>
      <c r="V63" s="326">
        <v>123</v>
      </c>
      <c r="W63" s="326">
        <v>1779</v>
      </c>
      <c r="X63" s="490">
        <v>122</v>
      </c>
      <c r="Y63" s="483">
        <v>3068</v>
      </c>
      <c r="Z63" s="255">
        <v>124</v>
      </c>
      <c r="AA63" s="326">
        <v>891</v>
      </c>
      <c r="AB63" s="326">
        <v>125</v>
      </c>
      <c r="AC63" s="326">
        <v>1804</v>
      </c>
      <c r="AD63" s="490">
        <v>124</v>
      </c>
      <c r="AE63" s="483">
        <v>3068</v>
      </c>
      <c r="AF63" s="255">
        <v>124</v>
      </c>
      <c r="AG63" s="326">
        <v>891</v>
      </c>
      <c r="AH63" s="326">
        <v>125</v>
      </c>
      <c r="AI63" s="326">
        <v>1804</v>
      </c>
      <c r="AJ63" s="326">
        <v>124</v>
      </c>
    </row>
    <row r="64" spans="1:36" ht="38.25" x14ac:dyDescent="0.25">
      <c r="A64" s="178" t="s">
        <v>27</v>
      </c>
      <c r="B64" s="194">
        <v>505301</v>
      </c>
      <c r="C64" s="178" t="s">
        <v>452</v>
      </c>
      <c r="D64" s="179" t="s">
        <v>122</v>
      </c>
      <c r="E64" s="555">
        <v>3</v>
      </c>
      <c r="F64" s="556" t="s">
        <v>260</v>
      </c>
      <c r="G64" s="480">
        <v>3350</v>
      </c>
      <c r="H64" s="488">
        <v>20</v>
      </c>
      <c r="I64" s="253">
        <v>3218</v>
      </c>
      <c r="J64" s="253">
        <v>0</v>
      </c>
      <c r="K64" s="253">
        <v>112</v>
      </c>
      <c r="L64" s="489">
        <v>0</v>
      </c>
      <c r="M64" s="483">
        <v>838</v>
      </c>
      <c r="N64" s="255">
        <v>5</v>
      </c>
      <c r="O64" s="326">
        <v>805</v>
      </c>
      <c r="P64" s="326">
        <v>0</v>
      </c>
      <c r="Q64" s="326">
        <v>28</v>
      </c>
      <c r="R64" s="490">
        <v>0</v>
      </c>
      <c r="S64" s="483">
        <v>837</v>
      </c>
      <c r="T64" s="255">
        <v>5</v>
      </c>
      <c r="U64" s="326">
        <v>805</v>
      </c>
      <c r="V64" s="326">
        <v>0</v>
      </c>
      <c r="W64" s="326">
        <v>27</v>
      </c>
      <c r="X64" s="490">
        <v>0</v>
      </c>
      <c r="Y64" s="483">
        <v>838</v>
      </c>
      <c r="Z64" s="255">
        <v>5</v>
      </c>
      <c r="AA64" s="326">
        <v>805</v>
      </c>
      <c r="AB64" s="326">
        <v>0</v>
      </c>
      <c r="AC64" s="326">
        <v>28</v>
      </c>
      <c r="AD64" s="490">
        <v>0</v>
      </c>
      <c r="AE64" s="483">
        <v>837</v>
      </c>
      <c r="AF64" s="255">
        <v>5</v>
      </c>
      <c r="AG64" s="326">
        <v>803</v>
      </c>
      <c r="AH64" s="326">
        <v>0</v>
      </c>
      <c r="AI64" s="326">
        <v>29</v>
      </c>
      <c r="AJ64" s="326">
        <v>0</v>
      </c>
    </row>
    <row r="65" spans="1:36" ht="38.25" x14ac:dyDescent="0.25">
      <c r="A65" s="178" t="s">
        <v>27</v>
      </c>
      <c r="B65" s="194">
        <v>505429</v>
      </c>
      <c r="C65" s="178" t="s">
        <v>453</v>
      </c>
      <c r="D65" s="179" t="s">
        <v>125</v>
      </c>
      <c r="E65" s="555">
        <v>3</v>
      </c>
      <c r="F65" s="556" t="s">
        <v>260</v>
      </c>
      <c r="G65" s="480">
        <v>42934</v>
      </c>
      <c r="H65" s="488">
        <v>2368</v>
      </c>
      <c r="I65" s="253">
        <v>1740</v>
      </c>
      <c r="J65" s="253">
        <v>28</v>
      </c>
      <c r="K65" s="253">
        <v>38730</v>
      </c>
      <c r="L65" s="489">
        <v>68</v>
      </c>
      <c r="M65" s="483">
        <v>10733</v>
      </c>
      <c r="N65" s="255">
        <v>592</v>
      </c>
      <c r="O65" s="326">
        <v>435</v>
      </c>
      <c r="P65" s="326">
        <v>7</v>
      </c>
      <c r="Q65" s="326">
        <v>9682</v>
      </c>
      <c r="R65" s="490">
        <v>17</v>
      </c>
      <c r="S65" s="483">
        <v>10734</v>
      </c>
      <c r="T65" s="255">
        <v>592</v>
      </c>
      <c r="U65" s="326">
        <v>435</v>
      </c>
      <c r="V65" s="326">
        <v>7</v>
      </c>
      <c r="W65" s="326">
        <v>9683</v>
      </c>
      <c r="X65" s="490">
        <v>17</v>
      </c>
      <c r="Y65" s="483">
        <v>10733</v>
      </c>
      <c r="Z65" s="255">
        <v>592</v>
      </c>
      <c r="AA65" s="326">
        <v>435</v>
      </c>
      <c r="AB65" s="326">
        <v>7</v>
      </c>
      <c r="AC65" s="326">
        <v>9682</v>
      </c>
      <c r="AD65" s="490">
        <v>17</v>
      </c>
      <c r="AE65" s="483">
        <v>10734</v>
      </c>
      <c r="AF65" s="255">
        <v>592</v>
      </c>
      <c r="AG65" s="326">
        <v>435</v>
      </c>
      <c r="AH65" s="326">
        <v>7</v>
      </c>
      <c r="AI65" s="326">
        <v>9683</v>
      </c>
      <c r="AJ65" s="326">
        <v>17</v>
      </c>
    </row>
    <row r="66" spans="1:36" ht="38.25" x14ac:dyDescent="0.25">
      <c r="A66" s="178" t="s">
        <v>27</v>
      </c>
      <c r="B66" s="194">
        <v>505501</v>
      </c>
      <c r="C66" s="178" t="s">
        <v>454</v>
      </c>
      <c r="D66" s="179" t="s">
        <v>126</v>
      </c>
      <c r="E66" s="555">
        <v>3</v>
      </c>
      <c r="F66" s="556" t="s">
        <v>260</v>
      </c>
      <c r="G66" s="480">
        <v>17500</v>
      </c>
      <c r="H66" s="488">
        <v>5901</v>
      </c>
      <c r="I66" s="253">
        <v>196</v>
      </c>
      <c r="J66" s="253">
        <v>0</v>
      </c>
      <c r="K66" s="253">
        <v>11403</v>
      </c>
      <c r="L66" s="489">
        <v>0</v>
      </c>
      <c r="M66" s="483">
        <v>4375</v>
      </c>
      <c r="N66" s="255">
        <v>1470</v>
      </c>
      <c r="O66" s="326">
        <v>49</v>
      </c>
      <c r="P66" s="326">
        <v>0</v>
      </c>
      <c r="Q66" s="326">
        <v>2856</v>
      </c>
      <c r="R66" s="490">
        <v>0</v>
      </c>
      <c r="S66" s="483">
        <v>4375</v>
      </c>
      <c r="T66" s="255">
        <v>1481</v>
      </c>
      <c r="U66" s="326">
        <v>49</v>
      </c>
      <c r="V66" s="326">
        <v>0</v>
      </c>
      <c r="W66" s="326">
        <v>2845</v>
      </c>
      <c r="X66" s="490">
        <v>0</v>
      </c>
      <c r="Y66" s="483">
        <v>4375</v>
      </c>
      <c r="Z66" s="255">
        <v>1470</v>
      </c>
      <c r="AA66" s="326">
        <v>49</v>
      </c>
      <c r="AB66" s="326">
        <v>0</v>
      </c>
      <c r="AC66" s="326">
        <v>2856</v>
      </c>
      <c r="AD66" s="490">
        <v>0</v>
      </c>
      <c r="AE66" s="483">
        <v>4375</v>
      </c>
      <c r="AF66" s="255">
        <v>1480</v>
      </c>
      <c r="AG66" s="326">
        <v>49</v>
      </c>
      <c r="AH66" s="326">
        <v>0</v>
      </c>
      <c r="AI66" s="326">
        <v>2846</v>
      </c>
      <c r="AJ66" s="326">
        <v>0</v>
      </c>
    </row>
    <row r="67" spans="1:36" ht="38.25" x14ac:dyDescent="0.25">
      <c r="A67" s="178" t="s">
        <v>27</v>
      </c>
      <c r="B67" s="194">
        <v>505802</v>
      </c>
      <c r="C67" s="178" t="s">
        <v>478</v>
      </c>
      <c r="D67" s="179" t="s">
        <v>316</v>
      </c>
      <c r="E67" s="555">
        <v>3</v>
      </c>
      <c r="F67" s="556" t="s">
        <v>260</v>
      </c>
      <c r="G67" s="480">
        <v>9346</v>
      </c>
      <c r="H67" s="488">
        <v>348</v>
      </c>
      <c r="I67" s="253">
        <v>7790</v>
      </c>
      <c r="J67" s="253">
        <v>612</v>
      </c>
      <c r="K67" s="253">
        <v>264</v>
      </c>
      <c r="L67" s="489">
        <v>332</v>
      </c>
      <c r="M67" s="483">
        <v>2337</v>
      </c>
      <c r="N67" s="255">
        <v>87</v>
      </c>
      <c r="O67" s="326">
        <v>1948</v>
      </c>
      <c r="P67" s="326">
        <v>153</v>
      </c>
      <c r="Q67" s="326">
        <v>66</v>
      </c>
      <c r="R67" s="490">
        <v>83</v>
      </c>
      <c r="S67" s="483">
        <v>2336</v>
      </c>
      <c r="T67" s="255">
        <v>87</v>
      </c>
      <c r="U67" s="326">
        <v>1947</v>
      </c>
      <c r="V67" s="326">
        <v>153</v>
      </c>
      <c r="W67" s="326">
        <v>66</v>
      </c>
      <c r="X67" s="490">
        <v>83</v>
      </c>
      <c r="Y67" s="483">
        <v>2337</v>
      </c>
      <c r="Z67" s="255">
        <v>87</v>
      </c>
      <c r="AA67" s="326">
        <v>1948</v>
      </c>
      <c r="AB67" s="326">
        <v>153</v>
      </c>
      <c r="AC67" s="326">
        <v>66</v>
      </c>
      <c r="AD67" s="490">
        <v>83</v>
      </c>
      <c r="AE67" s="483">
        <v>2336</v>
      </c>
      <c r="AF67" s="255">
        <v>87</v>
      </c>
      <c r="AG67" s="326">
        <v>1947</v>
      </c>
      <c r="AH67" s="326">
        <v>153</v>
      </c>
      <c r="AI67" s="326">
        <v>66</v>
      </c>
      <c r="AJ67" s="326">
        <v>83</v>
      </c>
    </row>
    <row r="68" spans="1:36" ht="38.25" x14ac:dyDescent="0.25">
      <c r="A68" s="178" t="s">
        <v>27</v>
      </c>
      <c r="B68" s="194">
        <v>506001</v>
      </c>
      <c r="C68" s="178" t="s">
        <v>456</v>
      </c>
      <c r="D68" s="179" t="s">
        <v>130</v>
      </c>
      <c r="E68" s="555">
        <v>3</v>
      </c>
      <c r="F68" s="556" t="s">
        <v>260</v>
      </c>
      <c r="G68" s="480">
        <v>4845</v>
      </c>
      <c r="H68" s="488">
        <v>1382</v>
      </c>
      <c r="I68" s="253">
        <v>1033</v>
      </c>
      <c r="J68" s="253">
        <v>260</v>
      </c>
      <c r="K68" s="253">
        <v>1923</v>
      </c>
      <c r="L68" s="489">
        <v>247</v>
      </c>
      <c r="M68" s="483">
        <v>1211</v>
      </c>
      <c r="N68" s="255">
        <v>347</v>
      </c>
      <c r="O68" s="326">
        <v>257</v>
      </c>
      <c r="P68" s="326">
        <v>65</v>
      </c>
      <c r="Q68" s="326">
        <v>481</v>
      </c>
      <c r="R68" s="490">
        <v>61</v>
      </c>
      <c r="S68" s="483">
        <v>1211</v>
      </c>
      <c r="T68" s="255">
        <v>344</v>
      </c>
      <c r="U68" s="326">
        <v>261</v>
      </c>
      <c r="V68" s="326">
        <v>65</v>
      </c>
      <c r="W68" s="326">
        <v>480</v>
      </c>
      <c r="X68" s="490">
        <v>61</v>
      </c>
      <c r="Y68" s="483">
        <v>1211</v>
      </c>
      <c r="Z68" s="255">
        <v>345</v>
      </c>
      <c r="AA68" s="326">
        <v>257</v>
      </c>
      <c r="AB68" s="326">
        <v>65</v>
      </c>
      <c r="AC68" s="326">
        <v>481</v>
      </c>
      <c r="AD68" s="490">
        <v>63</v>
      </c>
      <c r="AE68" s="483">
        <v>1212</v>
      </c>
      <c r="AF68" s="255">
        <v>346</v>
      </c>
      <c r="AG68" s="326">
        <v>258</v>
      </c>
      <c r="AH68" s="326">
        <v>65</v>
      </c>
      <c r="AI68" s="326">
        <v>481</v>
      </c>
      <c r="AJ68" s="326">
        <v>62</v>
      </c>
    </row>
    <row r="69" spans="1:36" ht="38.25" x14ac:dyDescent="0.25">
      <c r="A69" s="178" t="s">
        <v>27</v>
      </c>
      <c r="B69" s="194">
        <v>506201</v>
      </c>
      <c r="C69" s="178" t="s">
        <v>457</v>
      </c>
      <c r="D69" s="179" t="s">
        <v>68</v>
      </c>
      <c r="E69" s="555">
        <v>3</v>
      </c>
      <c r="F69" s="556" t="s">
        <v>260</v>
      </c>
      <c r="G69" s="480">
        <v>7886</v>
      </c>
      <c r="H69" s="488">
        <v>7396</v>
      </c>
      <c r="I69" s="253">
        <v>143</v>
      </c>
      <c r="J69" s="253">
        <v>93</v>
      </c>
      <c r="K69" s="253">
        <v>120</v>
      </c>
      <c r="L69" s="489">
        <v>134</v>
      </c>
      <c r="M69" s="483">
        <v>1971</v>
      </c>
      <c r="N69" s="255">
        <v>1849</v>
      </c>
      <c r="O69" s="326">
        <v>36</v>
      </c>
      <c r="P69" s="326">
        <v>23</v>
      </c>
      <c r="Q69" s="326">
        <v>30</v>
      </c>
      <c r="R69" s="490">
        <v>33</v>
      </c>
      <c r="S69" s="483">
        <v>1972</v>
      </c>
      <c r="T69" s="255">
        <v>1849</v>
      </c>
      <c r="U69" s="326">
        <v>35</v>
      </c>
      <c r="V69" s="326">
        <v>24</v>
      </c>
      <c r="W69" s="326">
        <v>30</v>
      </c>
      <c r="X69" s="490">
        <v>34</v>
      </c>
      <c r="Y69" s="483">
        <v>1971</v>
      </c>
      <c r="Z69" s="255">
        <v>1849</v>
      </c>
      <c r="AA69" s="326">
        <v>36</v>
      </c>
      <c r="AB69" s="326">
        <v>23</v>
      </c>
      <c r="AC69" s="326">
        <v>30</v>
      </c>
      <c r="AD69" s="490">
        <v>33</v>
      </c>
      <c r="AE69" s="483">
        <v>1972</v>
      </c>
      <c r="AF69" s="255">
        <v>1849</v>
      </c>
      <c r="AG69" s="326">
        <v>36</v>
      </c>
      <c r="AH69" s="326">
        <v>23</v>
      </c>
      <c r="AI69" s="326">
        <v>30</v>
      </c>
      <c r="AJ69" s="326">
        <v>34</v>
      </c>
    </row>
    <row r="70" spans="1:36" ht="38.25" x14ac:dyDescent="0.25">
      <c r="A70" s="178" t="s">
        <v>27</v>
      </c>
      <c r="B70" s="194">
        <v>506509</v>
      </c>
      <c r="C70" s="178" t="s">
        <v>458</v>
      </c>
      <c r="D70" s="179" t="s">
        <v>91</v>
      </c>
      <c r="E70" s="555">
        <v>3</v>
      </c>
      <c r="F70" s="556" t="s">
        <v>260</v>
      </c>
      <c r="G70" s="480">
        <v>17298</v>
      </c>
      <c r="H70" s="488">
        <v>352</v>
      </c>
      <c r="I70" s="253">
        <v>16071</v>
      </c>
      <c r="J70" s="253">
        <v>36</v>
      </c>
      <c r="K70" s="253">
        <v>691</v>
      </c>
      <c r="L70" s="489">
        <v>148</v>
      </c>
      <c r="M70" s="483">
        <v>4325</v>
      </c>
      <c r="N70" s="255">
        <v>88</v>
      </c>
      <c r="O70" s="326">
        <v>4018</v>
      </c>
      <c r="P70" s="326">
        <v>9</v>
      </c>
      <c r="Q70" s="326">
        <v>173</v>
      </c>
      <c r="R70" s="490">
        <v>37</v>
      </c>
      <c r="S70" s="483">
        <v>4324</v>
      </c>
      <c r="T70" s="255">
        <v>88</v>
      </c>
      <c r="U70" s="326">
        <v>4018</v>
      </c>
      <c r="V70" s="326">
        <v>9</v>
      </c>
      <c r="W70" s="326">
        <v>172</v>
      </c>
      <c r="X70" s="490">
        <v>37</v>
      </c>
      <c r="Y70" s="483">
        <v>4325</v>
      </c>
      <c r="Z70" s="255">
        <v>88</v>
      </c>
      <c r="AA70" s="326">
        <v>4018</v>
      </c>
      <c r="AB70" s="326">
        <v>9</v>
      </c>
      <c r="AC70" s="326">
        <v>173</v>
      </c>
      <c r="AD70" s="490">
        <v>37</v>
      </c>
      <c r="AE70" s="483">
        <v>4324</v>
      </c>
      <c r="AF70" s="255">
        <v>88</v>
      </c>
      <c r="AG70" s="326">
        <v>4017</v>
      </c>
      <c r="AH70" s="326">
        <v>9</v>
      </c>
      <c r="AI70" s="326">
        <v>173</v>
      </c>
      <c r="AJ70" s="326">
        <v>37</v>
      </c>
    </row>
    <row r="71" spans="1:36" ht="38.25" x14ac:dyDescent="0.25">
      <c r="A71" s="178" t="s">
        <v>38</v>
      </c>
      <c r="B71" s="194">
        <v>506801</v>
      </c>
      <c r="C71" s="178" t="s">
        <v>459</v>
      </c>
      <c r="D71" s="179" t="s">
        <v>97</v>
      </c>
      <c r="E71" s="555">
        <v>3</v>
      </c>
      <c r="F71" s="556" t="s">
        <v>260</v>
      </c>
      <c r="G71" s="480">
        <v>3844</v>
      </c>
      <c r="H71" s="488">
        <v>52</v>
      </c>
      <c r="I71" s="253">
        <v>136</v>
      </c>
      <c r="J71" s="253">
        <v>192</v>
      </c>
      <c r="K71" s="253">
        <v>3460</v>
      </c>
      <c r="L71" s="489">
        <v>4</v>
      </c>
      <c r="M71" s="483">
        <v>961</v>
      </c>
      <c r="N71" s="255">
        <v>13</v>
      </c>
      <c r="O71" s="326">
        <v>34</v>
      </c>
      <c r="P71" s="326">
        <v>48</v>
      </c>
      <c r="Q71" s="326">
        <v>865</v>
      </c>
      <c r="R71" s="490">
        <v>1</v>
      </c>
      <c r="S71" s="483">
        <v>961</v>
      </c>
      <c r="T71" s="255">
        <v>13</v>
      </c>
      <c r="U71" s="326">
        <v>34</v>
      </c>
      <c r="V71" s="326">
        <v>48</v>
      </c>
      <c r="W71" s="326">
        <v>865</v>
      </c>
      <c r="X71" s="490">
        <v>1</v>
      </c>
      <c r="Y71" s="483">
        <v>961</v>
      </c>
      <c r="Z71" s="255">
        <v>13</v>
      </c>
      <c r="AA71" s="326">
        <v>34</v>
      </c>
      <c r="AB71" s="326">
        <v>48</v>
      </c>
      <c r="AC71" s="326">
        <v>865</v>
      </c>
      <c r="AD71" s="490">
        <v>1</v>
      </c>
      <c r="AE71" s="483">
        <v>961</v>
      </c>
      <c r="AF71" s="255">
        <v>13</v>
      </c>
      <c r="AG71" s="326">
        <v>34</v>
      </c>
      <c r="AH71" s="326">
        <v>48</v>
      </c>
      <c r="AI71" s="326">
        <v>865</v>
      </c>
      <c r="AJ71" s="326">
        <v>1</v>
      </c>
    </row>
    <row r="72" spans="1:36" ht="38.25" x14ac:dyDescent="0.25">
      <c r="A72" s="178" t="s">
        <v>38</v>
      </c>
      <c r="B72" s="194">
        <v>506901</v>
      </c>
      <c r="C72" s="178" t="s">
        <v>460</v>
      </c>
      <c r="D72" s="179" t="s">
        <v>176</v>
      </c>
      <c r="E72" s="555">
        <v>3</v>
      </c>
      <c r="F72" s="556" t="s">
        <v>260</v>
      </c>
      <c r="G72" s="480">
        <v>7170</v>
      </c>
      <c r="H72" s="488">
        <v>6674</v>
      </c>
      <c r="I72" s="253">
        <v>248</v>
      </c>
      <c r="J72" s="253">
        <v>0</v>
      </c>
      <c r="K72" s="253">
        <v>248</v>
      </c>
      <c r="L72" s="489">
        <v>0</v>
      </c>
      <c r="M72" s="483">
        <v>1793</v>
      </c>
      <c r="N72" s="255">
        <v>1669</v>
      </c>
      <c r="O72" s="326">
        <v>62</v>
      </c>
      <c r="P72" s="326">
        <v>0</v>
      </c>
      <c r="Q72" s="326">
        <v>62</v>
      </c>
      <c r="R72" s="490">
        <v>0</v>
      </c>
      <c r="S72" s="483">
        <v>1792</v>
      </c>
      <c r="T72" s="255">
        <v>1668</v>
      </c>
      <c r="U72" s="326">
        <v>62</v>
      </c>
      <c r="V72" s="326">
        <v>0</v>
      </c>
      <c r="W72" s="326">
        <v>62</v>
      </c>
      <c r="X72" s="490">
        <v>0</v>
      </c>
      <c r="Y72" s="483">
        <v>1793</v>
      </c>
      <c r="Z72" s="255">
        <v>1669</v>
      </c>
      <c r="AA72" s="326">
        <v>62</v>
      </c>
      <c r="AB72" s="326">
        <v>0</v>
      </c>
      <c r="AC72" s="326">
        <v>62</v>
      </c>
      <c r="AD72" s="490">
        <v>0</v>
      </c>
      <c r="AE72" s="483">
        <v>1792</v>
      </c>
      <c r="AF72" s="255">
        <v>1668</v>
      </c>
      <c r="AG72" s="326">
        <v>62</v>
      </c>
      <c r="AH72" s="326">
        <v>0</v>
      </c>
      <c r="AI72" s="326">
        <v>62</v>
      </c>
      <c r="AJ72" s="326">
        <v>0</v>
      </c>
    </row>
    <row r="73" spans="1:36" ht="38.25" x14ac:dyDescent="0.25">
      <c r="A73" s="178" t="s">
        <v>38</v>
      </c>
      <c r="B73" s="194">
        <v>504106</v>
      </c>
      <c r="C73" s="178" t="s">
        <v>463</v>
      </c>
      <c r="D73" s="179" t="s">
        <v>107</v>
      </c>
      <c r="E73" s="555">
        <v>3</v>
      </c>
      <c r="F73" s="556" t="s">
        <v>260</v>
      </c>
      <c r="G73" s="480">
        <v>2239</v>
      </c>
      <c r="H73" s="488">
        <v>52</v>
      </c>
      <c r="I73" s="253">
        <v>778</v>
      </c>
      <c r="J73" s="253">
        <v>8</v>
      </c>
      <c r="K73" s="253">
        <v>1401</v>
      </c>
      <c r="L73" s="489">
        <v>0</v>
      </c>
      <c r="M73" s="483">
        <v>560</v>
      </c>
      <c r="N73" s="255">
        <v>12</v>
      </c>
      <c r="O73" s="326">
        <v>196</v>
      </c>
      <c r="P73" s="326">
        <v>3</v>
      </c>
      <c r="Q73" s="326">
        <v>349</v>
      </c>
      <c r="R73" s="490">
        <v>0</v>
      </c>
      <c r="S73" s="483">
        <v>560</v>
      </c>
      <c r="T73" s="255">
        <v>12</v>
      </c>
      <c r="U73" s="326">
        <v>194</v>
      </c>
      <c r="V73" s="326">
        <v>1</v>
      </c>
      <c r="W73" s="326">
        <v>353</v>
      </c>
      <c r="X73" s="490">
        <v>0</v>
      </c>
      <c r="Y73" s="483">
        <v>560</v>
      </c>
      <c r="Z73" s="255">
        <v>13</v>
      </c>
      <c r="AA73" s="326">
        <v>194</v>
      </c>
      <c r="AB73" s="326">
        <v>2</v>
      </c>
      <c r="AC73" s="326">
        <v>351</v>
      </c>
      <c r="AD73" s="490">
        <v>0</v>
      </c>
      <c r="AE73" s="483">
        <v>559</v>
      </c>
      <c r="AF73" s="255">
        <v>15</v>
      </c>
      <c r="AG73" s="326">
        <v>194</v>
      </c>
      <c r="AH73" s="326">
        <v>2</v>
      </c>
      <c r="AI73" s="326">
        <v>348</v>
      </c>
      <c r="AJ73" s="326">
        <v>0</v>
      </c>
    </row>
    <row r="74" spans="1:36" ht="38.25" x14ac:dyDescent="0.25">
      <c r="A74" s="178" t="s">
        <v>38</v>
      </c>
      <c r="B74" s="194">
        <v>504301</v>
      </c>
      <c r="C74" s="178" t="s">
        <v>464</v>
      </c>
      <c r="D74" s="179" t="s">
        <v>200</v>
      </c>
      <c r="E74" s="555">
        <v>3</v>
      </c>
      <c r="F74" s="556" t="s">
        <v>260</v>
      </c>
      <c r="G74" s="480">
        <v>310</v>
      </c>
      <c r="H74" s="488">
        <v>60</v>
      </c>
      <c r="I74" s="253">
        <v>62</v>
      </c>
      <c r="J74" s="253">
        <v>64</v>
      </c>
      <c r="K74" s="253">
        <v>62</v>
      </c>
      <c r="L74" s="489">
        <v>62</v>
      </c>
      <c r="M74" s="483">
        <v>78</v>
      </c>
      <c r="N74" s="255">
        <v>16</v>
      </c>
      <c r="O74" s="326">
        <v>16</v>
      </c>
      <c r="P74" s="326">
        <v>16</v>
      </c>
      <c r="Q74" s="326">
        <v>15</v>
      </c>
      <c r="R74" s="490">
        <v>15</v>
      </c>
      <c r="S74" s="483">
        <v>77</v>
      </c>
      <c r="T74" s="255">
        <v>14</v>
      </c>
      <c r="U74" s="326">
        <v>15</v>
      </c>
      <c r="V74" s="326">
        <v>16</v>
      </c>
      <c r="W74" s="326">
        <v>16</v>
      </c>
      <c r="X74" s="490">
        <v>16</v>
      </c>
      <c r="Y74" s="483">
        <v>78</v>
      </c>
      <c r="Z74" s="255">
        <v>16</v>
      </c>
      <c r="AA74" s="326">
        <v>16</v>
      </c>
      <c r="AB74" s="326">
        <v>16</v>
      </c>
      <c r="AC74" s="326">
        <v>15</v>
      </c>
      <c r="AD74" s="490">
        <v>15</v>
      </c>
      <c r="AE74" s="483">
        <v>77</v>
      </c>
      <c r="AF74" s="255">
        <v>14</v>
      </c>
      <c r="AG74" s="326">
        <v>15</v>
      </c>
      <c r="AH74" s="326">
        <v>16</v>
      </c>
      <c r="AI74" s="326">
        <v>16</v>
      </c>
      <c r="AJ74" s="326">
        <v>16</v>
      </c>
    </row>
    <row r="75" spans="1:36" ht="38.25" x14ac:dyDescent="0.25">
      <c r="A75" s="178" t="s">
        <v>38</v>
      </c>
      <c r="B75" s="194">
        <v>505502</v>
      </c>
      <c r="C75" s="178" t="s">
        <v>466</v>
      </c>
      <c r="D75" s="179" t="s">
        <v>127</v>
      </c>
      <c r="E75" s="555">
        <v>3</v>
      </c>
      <c r="F75" s="556" t="s">
        <v>260</v>
      </c>
      <c r="G75" s="480">
        <v>4160</v>
      </c>
      <c r="H75" s="488">
        <v>1404</v>
      </c>
      <c r="I75" s="253">
        <v>244</v>
      </c>
      <c r="J75" s="253">
        <v>216</v>
      </c>
      <c r="K75" s="253">
        <v>2084</v>
      </c>
      <c r="L75" s="489">
        <v>212</v>
      </c>
      <c r="M75" s="483">
        <v>1040</v>
      </c>
      <c r="N75" s="255">
        <v>351</v>
      </c>
      <c r="O75" s="326">
        <v>61</v>
      </c>
      <c r="P75" s="326">
        <v>54</v>
      </c>
      <c r="Q75" s="326">
        <v>521</v>
      </c>
      <c r="R75" s="490">
        <v>53</v>
      </c>
      <c r="S75" s="483">
        <v>1040</v>
      </c>
      <c r="T75" s="255">
        <v>351</v>
      </c>
      <c r="U75" s="326">
        <v>61</v>
      </c>
      <c r="V75" s="326">
        <v>54</v>
      </c>
      <c r="W75" s="326">
        <v>521</v>
      </c>
      <c r="X75" s="490">
        <v>53</v>
      </c>
      <c r="Y75" s="483">
        <v>1040</v>
      </c>
      <c r="Z75" s="255">
        <v>351</v>
      </c>
      <c r="AA75" s="326">
        <v>61</v>
      </c>
      <c r="AB75" s="326">
        <v>54</v>
      </c>
      <c r="AC75" s="326">
        <v>521</v>
      </c>
      <c r="AD75" s="490">
        <v>53</v>
      </c>
      <c r="AE75" s="483">
        <v>1040</v>
      </c>
      <c r="AF75" s="255">
        <v>351</v>
      </c>
      <c r="AG75" s="326">
        <v>61</v>
      </c>
      <c r="AH75" s="326">
        <v>54</v>
      </c>
      <c r="AI75" s="326">
        <v>521</v>
      </c>
      <c r="AJ75" s="326">
        <v>53</v>
      </c>
    </row>
    <row r="76" spans="1:36" ht="38.25" x14ac:dyDescent="0.25">
      <c r="A76" s="178" t="s">
        <v>38</v>
      </c>
      <c r="B76" s="194">
        <v>505601</v>
      </c>
      <c r="C76" s="178" t="s">
        <v>467</v>
      </c>
      <c r="D76" s="179" t="s">
        <v>129</v>
      </c>
      <c r="E76" s="555">
        <v>3</v>
      </c>
      <c r="F76" s="556" t="s">
        <v>260</v>
      </c>
      <c r="G76" s="480">
        <v>4619</v>
      </c>
      <c r="H76" s="488">
        <v>0</v>
      </c>
      <c r="I76" s="253">
        <v>0</v>
      </c>
      <c r="J76" s="253">
        <v>0</v>
      </c>
      <c r="K76" s="253">
        <v>4619</v>
      </c>
      <c r="L76" s="489">
        <v>0</v>
      </c>
      <c r="M76" s="483">
        <v>1155</v>
      </c>
      <c r="N76" s="255">
        <v>0</v>
      </c>
      <c r="O76" s="326">
        <v>0</v>
      </c>
      <c r="P76" s="326">
        <v>0</v>
      </c>
      <c r="Q76" s="326">
        <v>1155</v>
      </c>
      <c r="R76" s="490">
        <v>0</v>
      </c>
      <c r="S76" s="483">
        <v>1154</v>
      </c>
      <c r="T76" s="255">
        <v>0</v>
      </c>
      <c r="U76" s="326">
        <v>0</v>
      </c>
      <c r="V76" s="326">
        <v>0</v>
      </c>
      <c r="W76" s="326">
        <v>1154</v>
      </c>
      <c r="X76" s="490">
        <v>0</v>
      </c>
      <c r="Y76" s="483">
        <v>1155</v>
      </c>
      <c r="Z76" s="255">
        <v>0</v>
      </c>
      <c r="AA76" s="326">
        <v>0</v>
      </c>
      <c r="AB76" s="326">
        <v>0</v>
      </c>
      <c r="AC76" s="326">
        <v>1155</v>
      </c>
      <c r="AD76" s="490">
        <v>0</v>
      </c>
      <c r="AE76" s="483">
        <v>1155</v>
      </c>
      <c r="AF76" s="255">
        <v>0</v>
      </c>
      <c r="AG76" s="326">
        <v>0</v>
      </c>
      <c r="AH76" s="326">
        <v>0</v>
      </c>
      <c r="AI76" s="326">
        <v>1155</v>
      </c>
      <c r="AJ76" s="326">
        <v>0</v>
      </c>
    </row>
    <row r="77" spans="1:36" ht="38.25" x14ac:dyDescent="0.25">
      <c r="A77" s="178" t="s">
        <v>38</v>
      </c>
      <c r="B77" s="194">
        <v>506101</v>
      </c>
      <c r="C77" s="178" t="s">
        <v>469</v>
      </c>
      <c r="D77" s="179" t="s">
        <v>131</v>
      </c>
      <c r="E77" s="555">
        <v>3</v>
      </c>
      <c r="F77" s="556" t="s">
        <v>260</v>
      </c>
      <c r="G77" s="480">
        <v>700</v>
      </c>
      <c r="H77" s="488">
        <v>453</v>
      </c>
      <c r="I77" s="253">
        <v>121</v>
      </c>
      <c r="J77" s="253">
        <v>0</v>
      </c>
      <c r="K77" s="253">
        <v>126</v>
      </c>
      <c r="L77" s="489">
        <v>0</v>
      </c>
      <c r="M77" s="483">
        <v>175</v>
      </c>
      <c r="N77" s="255">
        <v>112</v>
      </c>
      <c r="O77" s="326">
        <v>31</v>
      </c>
      <c r="P77" s="326">
        <v>0</v>
      </c>
      <c r="Q77" s="326">
        <v>32</v>
      </c>
      <c r="R77" s="490">
        <v>0</v>
      </c>
      <c r="S77" s="483">
        <v>175</v>
      </c>
      <c r="T77" s="255">
        <v>112</v>
      </c>
      <c r="U77" s="326">
        <v>31</v>
      </c>
      <c r="V77" s="326">
        <v>0</v>
      </c>
      <c r="W77" s="326">
        <v>32</v>
      </c>
      <c r="X77" s="490">
        <v>0</v>
      </c>
      <c r="Y77" s="483">
        <v>175</v>
      </c>
      <c r="Z77" s="255">
        <v>112</v>
      </c>
      <c r="AA77" s="326">
        <v>31</v>
      </c>
      <c r="AB77" s="326">
        <v>0</v>
      </c>
      <c r="AC77" s="326">
        <v>32</v>
      </c>
      <c r="AD77" s="490">
        <v>0</v>
      </c>
      <c r="AE77" s="483">
        <v>175</v>
      </c>
      <c r="AF77" s="255">
        <v>117</v>
      </c>
      <c r="AG77" s="326">
        <v>28</v>
      </c>
      <c r="AH77" s="326">
        <v>0</v>
      </c>
      <c r="AI77" s="326">
        <v>30</v>
      </c>
      <c r="AJ77" s="326">
        <v>0</v>
      </c>
    </row>
    <row r="78" spans="1:36" ht="38.25" x14ac:dyDescent="0.25">
      <c r="A78" s="178" t="s">
        <v>38</v>
      </c>
      <c r="B78" s="194">
        <v>507001</v>
      </c>
      <c r="C78" s="178" t="s">
        <v>470</v>
      </c>
      <c r="D78" s="179" t="s">
        <v>78</v>
      </c>
      <c r="E78" s="555">
        <v>3</v>
      </c>
      <c r="F78" s="556" t="s">
        <v>260</v>
      </c>
      <c r="G78" s="480">
        <v>3028</v>
      </c>
      <c r="H78" s="488">
        <v>1576</v>
      </c>
      <c r="I78" s="253">
        <v>92</v>
      </c>
      <c r="J78" s="253">
        <v>24</v>
      </c>
      <c r="K78" s="253">
        <v>1304</v>
      </c>
      <c r="L78" s="489">
        <v>32</v>
      </c>
      <c r="M78" s="483">
        <v>757</v>
      </c>
      <c r="N78" s="255">
        <v>394</v>
      </c>
      <c r="O78" s="326">
        <v>23</v>
      </c>
      <c r="P78" s="326">
        <v>6</v>
      </c>
      <c r="Q78" s="326">
        <v>326</v>
      </c>
      <c r="R78" s="490">
        <v>8</v>
      </c>
      <c r="S78" s="483">
        <v>757</v>
      </c>
      <c r="T78" s="255">
        <v>394</v>
      </c>
      <c r="U78" s="326">
        <v>23</v>
      </c>
      <c r="V78" s="326">
        <v>6</v>
      </c>
      <c r="W78" s="326">
        <v>326</v>
      </c>
      <c r="X78" s="490">
        <v>8</v>
      </c>
      <c r="Y78" s="483">
        <v>757</v>
      </c>
      <c r="Z78" s="255">
        <v>394</v>
      </c>
      <c r="AA78" s="326">
        <v>23</v>
      </c>
      <c r="AB78" s="326">
        <v>6</v>
      </c>
      <c r="AC78" s="326">
        <v>326</v>
      </c>
      <c r="AD78" s="490">
        <v>8</v>
      </c>
      <c r="AE78" s="483">
        <v>757</v>
      </c>
      <c r="AF78" s="255">
        <v>394</v>
      </c>
      <c r="AG78" s="326">
        <v>23</v>
      </c>
      <c r="AH78" s="326">
        <v>6</v>
      </c>
      <c r="AI78" s="326">
        <v>326</v>
      </c>
      <c r="AJ78" s="326">
        <v>8</v>
      </c>
    </row>
    <row r="79" spans="1:36" ht="39" thickBot="1" x14ac:dyDescent="0.3">
      <c r="A79" s="178" t="s">
        <v>27</v>
      </c>
      <c r="B79" s="194">
        <v>508807</v>
      </c>
      <c r="C79" s="178" t="s">
        <v>471</v>
      </c>
      <c r="D79" s="179" t="s">
        <v>209</v>
      </c>
      <c r="E79" s="555">
        <v>3</v>
      </c>
      <c r="F79" s="556" t="s">
        <v>260</v>
      </c>
      <c r="G79" s="480">
        <v>520</v>
      </c>
      <c r="H79" s="488">
        <v>154</v>
      </c>
      <c r="I79" s="253">
        <v>300</v>
      </c>
      <c r="J79" s="253">
        <v>0</v>
      </c>
      <c r="K79" s="253">
        <v>66</v>
      </c>
      <c r="L79" s="489">
        <v>0</v>
      </c>
      <c r="M79" s="483">
        <v>130</v>
      </c>
      <c r="N79" s="255">
        <v>39</v>
      </c>
      <c r="O79" s="326">
        <v>75</v>
      </c>
      <c r="P79" s="326">
        <v>0</v>
      </c>
      <c r="Q79" s="326">
        <v>16</v>
      </c>
      <c r="R79" s="490">
        <v>0</v>
      </c>
      <c r="S79" s="483">
        <v>130</v>
      </c>
      <c r="T79" s="255">
        <v>39</v>
      </c>
      <c r="U79" s="326">
        <v>71</v>
      </c>
      <c r="V79" s="326">
        <v>0</v>
      </c>
      <c r="W79" s="326">
        <v>20</v>
      </c>
      <c r="X79" s="490">
        <v>0</v>
      </c>
      <c r="Y79" s="483">
        <v>130</v>
      </c>
      <c r="Z79" s="255">
        <v>39</v>
      </c>
      <c r="AA79" s="326">
        <v>75</v>
      </c>
      <c r="AB79" s="326">
        <v>0</v>
      </c>
      <c r="AC79" s="326">
        <v>16</v>
      </c>
      <c r="AD79" s="490">
        <v>0</v>
      </c>
      <c r="AE79" s="483">
        <v>130</v>
      </c>
      <c r="AF79" s="255">
        <v>37</v>
      </c>
      <c r="AG79" s="326">
        <v>79</v>
      </c>
      <c r="AH79" s="326">
        <v>0</v>
      </c>
      <c r="AI79" s="326">
        <v>14</v>
      </c>
      <c r="AJ79" s="326">
        <v>0</v>
      </c>
    </row>
    <row r="80" spans="1:36" ht="15.75" thickBot="1" x14ac:dyDescent="0.3">
      <c r="A80" s="557"/>
      <c r="B80" s="295"/>
      <c r="C80" s="295"/>
      <c r="D80" s="295" t="s">
        <v>162</v>
      </c>
      <c r="E80" s="295"/>
      <c r="F80" s="295"/>
      <c r="G80" s="558">
        <f>SUM(G7:G79)</f>
        <v>1279976</v>
      </c>
      <c r="H80" s="499">
        <f t="shared" ref="H80:AJ80" si="0">SUM(H7:H79)</f>
        <v>301499</v>
      </c>
      <c r="I80" s="499">
        <f t="shared" si="0"/>
        <v>475039</v>
      </c>
      <c r="J80" s="499">
        <f t="shared" si="0"/>
        <v>47442</v>
      </c>
      <c r="K80" s="499">
        <f t="shared" si="0"/>
        <v>419697</v>
      </c>
      <c r="L80" s="499">
        <f t="shared" si="0"/>
        <v>36299</v>
      </c>
      <c r="M80" s="558">
        <f t="shared" si="0"/>
        <v>319999</v>
      </c>
      <c r="N80" s="499">
        <f t="shared" si="0"/>
        <v>73537</v>
      </c>
      <c r="O80" s="499">
        <f t="shared" si="0"/>
        <v>120076</v>
      </c>
      <c r="P80" s="499">
        <f t="shared" si="0"/>
        <v>11939</v>
      </c>
      <c r="Q80" s="499">
        <f t="shared" si="0"/>
        <v>105281</v>
      </c>
      <c r="R80" s="499">
        <f t="shared" si="0"/>
        <v>9166</v>
      </c>
      <c r="S80" s="558">
        <f t="shared" si="0"/>
        <v>319987</v>
      </c>
      <c r="T80" s="499">
        <f t="shared" si="0"/>
        <v>75932</v>
      </c>
      <c r="U80" s="499">
        <f t="shared" si="0"/>
        <v>118394</v>
      </c>
      <c r="V80" s="499">
        <f t="shared" si="0"/>
        <v>11821</v>
      </c>
      <c r="W80" s="499">
        <f t="shared" si="0"/>
        <v>104799</v>
      </c>
      <c r="X80" s="499">
        <f t="shared" si="0"/>
        <v>9041</v>
      </c>
      <c r="Y80" s="558">
        <f t="shared" si="0"/>
        <v>319999</v>
      </c>
      <c r="Z80" s="499">
        <f t="shared" si="0"/>
        <v>76074</v>
      </c>
      <c r="AA80" s="499">
        <f t="shared" si="0"/>
        <v>118299</v>
      </c>
      <c r="AB80" s="499">
        <f t="shared" si="0"/>
        <v>11829</v>
      </c>
      <c r="AC80" s="499">
        <f t="shared" si="0"/>
        <v>104758</v>
      </c>
      <c r="AD80" s="499">
        <f t="shared" si="0"/>
        <v>9039</v>
      </c>
      <c r="AE80" s="558">
        <f t="shared" si="0"/>
        <v>319991</v>
      </c>
      <c r="AF80" s="499">
        <f t="shared" si="0"/>
        <v>75956</v>
      </c>
      <c r="AG80" s="499">
        <f t="shared" si="0"/>
        <v>118270</v>
      </c>
      <c r="AH80" s="499">
        <f t="shared" si="0"/>
        <v>11853</v>
      </c>
      <c r="AI80" s="499">
        <f t="shared" si="0"/>
        <v>104859</v>
      </c>
      <c r="AJ80" s="499">
        <f t="shared" si="0"/>
        <v>9053</v>
      </c>
    </row>
  </sheetData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A4:A6"/>
    <mergeCell ref="B4:B6"/>
    <mergeCell ref="C4:C6"/>
    <mergeCell ref="D4:D6"/>
    <mergeCell ref="E4:E6"/>
    <mergeCell ref="F4:F6"/>
  </mergeCells>
  <conditionalFormatting sqref="G80:R80 T80:X80 Z80:AJ80 B1:L2">
    <cfRule type="cellIs" dxfId="21" priority="9" operator="lessThan">
      <formula>0</formula>
    </cfRule>
  </conditionalFormatting>
  <conditionalFormatting sqref="D80:F80">
    <cfRule type="cellIs" dxfId="20" priority="8" operator="lessThan">
      <formula>0</formula>
    </cfRule>
  </conditionalFormatting>
  <conditionalFormatting sqref="A80:C80">
    <cfRule type="cellIs" dxfId="19" priority="7" operator="lessThan">
      <formula>0</formula>
    </cfRule>
  </conditionalFormatting>
  <conditionalFormatting sqref="C80">
    <cfRule type="duplicateValues" dxfId="18" priority="6"/>
  </conditionalFormatting>
  <conditionalFormatting sqref="C80">
    <cfRule type="duplicateValues" dxfId="17" priority="5"/>
  </conditionalFormatting>
  <conditionalFormatting sqref="C80">
    <cfRule type="duplicateValues" dxfId="16" priority="10"/>
  </conditionalFormatting>
  <conditionalFormatting sqref="C80">
    <cfRule type="duplicateValues" dxfId="15" priority="11"/>
  </conditionalFormatting>
  <conditionalFormatting sqref="A2">
    <cfRule type="cellIs" dxfId="14" priority="3" operator="lessThan">
      <formula>0</formula>
    </cfRule>
  </conditionalFormatting>
  <conditionalFormatting sqref="Y80">
    <cfRule type="cellIs" dxfId="13" priority="1" operator="lessThan">
      <formula>0</formula>
    </cfRule>
  </conditionalFormatting>
  <conditionalFormatting sqref="A1">
    <cfRule type="cellIs" dxfId="12" priority="4" operator="lessThan">
      <formula>0</formula>
    </cfRule>
  </conditionalFormatting>
  <conditionalFormatting sqref="S80">
    <cfRule type="cellIs" dxfId="11" priority="2" operator="less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5AAC8-8EFD-4AD3-8701-A89AC1FA564E}">
  <dimension ref="A1:AK92"/>
  <sheetViews>
    <sheetView zoomScale="70" zoomScaleNormal="70" workbookViewId="0">
      <pane xSplit="12" ySplit="6" topLeftCell="M7" activePane="bottomRight" state="frozen"/>
      <selection activeCell="AH11" sqref="AH11"/>
      <selection pane="topRight" activeCell="AH11" sqref="AH11"/>
      <selection pane="bottomLeft" activeCell="AH11" sqref="AH11"/>
      <selection pane="bottomRight" activeCell="R19" sqref="R19"/>
    </sheetView>
  </sheetViews>
  <sheetFormatPr defaultRowHeight="15" x14ac:dyDescent="0.25"/>
  <cols>
    <col min="1" max="3" width="9.140625" style="501"/>
    <col min="4" max="4" width="77" style="501" customWidth="1"/>
    <col min="5" max="5" width="12.28515625" style="501" hidden="1" customWidth="1"/>
    <col min="6" max="6" width="17.85546875" style="501" hidden="1" customWidth="1"/>
    <col min="7" max="16384" width="9.140625" style="501"/>
  </cols>
  <sheetData>
    <row r="1" spans="1:37" ht="15.75" x14ac:dyDescent="0.25">
      <c r="A1" s="156" t="s">
        <v>474</v>
      </c>
      <c r="B1" s="157"/>
      <c r="C1" s="157"/>
      <c r="D1" s="158"/>
      <c r="E1" s="158"/>
      <c r="F1" s="158"/>
      <c r="G1" s="159"/>
      <c r="H1" s="159"/>
      <c r="I1" s="451"/>
      <c r="J1" s="451"/>
      <c r="K1" s="451"/>
      <c r="L1" s="451"/>
      <c r="M1" s="451"/>
      <c r="N1" s="451"/>
      <c r="O1" s="451"/>
      <c r="P1" s="451"/>
      <c r="Q1" s="451"/>
      <c r="R1" s="451"/>
      <c r="S1" s="451"/>
      <c r="T1" s="451"/>
      <c r="U1" s="451"/>
      <c r="V1" s="451"/>
      <c r="W1" s="451"/>
      <c r="X1" s="451"/>
      <c r="Y1" s="451"/>
      <c r="Z1" s="451"/>
      <c r="AA1" s="451"/>
      <c r="AB1" s="451"/>
      <c r="AC1" s="451"/>
      <c r="AD1" s="451"/>
      <c r="AE1" s="6" t="s">
        <v>383</v>
      </c>
      <c r="AF1" s="451"/>
      <c r="AG1" s="6"/>
      <c r="AH1" s="451"/>
      <c r="AI1" s="451"/>
      <c r="AJ1" s="451"/>
      <c r="AK1" s="451"/>
    </row>
    <row r="2" spans="1:37" x14ac:dyDescent="0.25">
      <c r="A2" s="502" t="s">
        <v>363</v>
      </c>
      <c r="B2" s="161"/>
      <c r="C2" s="125"/>
      <c r="D2" s="94"/>
      <c r="E2" s="94"/>
      <c r="F2" s="94"/>
      <c r="G2" s="126"/>
      <c r="H2" s="128"/>
      <c r="I2" s="451"/>
      <c r="J2" s="451"/>
      <c r="K2" s="451"/>
      <c r="L2" s="451"/>
      <c r="M2" s="451"/>
      <c r="N2" s="451"/>
      <c r="O2" s="451"/>
      <c r="P2" s="451"/>
      <c r="Q2" s="451"/>
      <c r="R2" s="451"/>
      <c r="S2" s="451"/>
      <c r="T2" s="451"/>
      <c r="U2" s="451"/>
      <c r="V2" s="451"/>
      <c r="W2" s="451"/>
      <c r="X2" s="451"/>
      <c r="Y2" s="451"/>
      <c r="Z2" s="451"/>
      <c r="AA2" s="451"/>
      <c r="AB2" s="451"/>
      <c r="AC2" s="451"/>
      <c r="AD2" s="451"/>
      <c r="AE2" s="451"/>
      <c r="AF2" s="451"/>
      <c r="AG2" s="451"/>
      <c r="AH2" s="451"/>
      <c r="AI2" s="451"/>
      <c r="AJ2" s="451"/>
      <c r="AK2" s="451"/>
    </row>
    <row r="3" spans="1:37" ht="15.75" thickBot="1" x14ac:dyDescent="0.3">
      <c r="A3" s="502"/>
      <c r="B3" s="161"/>
      <c r="C3" s="125"/>
      <c r="D3" s="94"/>
      <c r="E3" s="94"/>
      <c r="F3" s="94"/>
      <c r="G3" s="126"/>
      <c r="H3" s="128"/>
      <c r="I3" s="451"/>
      <c r="J3" s="451"/>
      <c r="K3" s="451"/>
      <c r="L3" s="451"/>
      <c r="M3" s="451"/>
      <c r="N3" s="451"/>
      <c r="O3" s="451"/>
      <c r="P3" s="451"/>
      <c r="Q3" s="451"/>
      <c r="R3" s="451"/>
      <c r="S3" s="451"/>
      <c r="T3" s="451"/>
      <c r="U3" s="451"/>
      <c r="V3" s="451"/>
      <c r="W3" s="451"/>
      <c r="X3" s="451"/>
      <c r="Y3" s="451"/>
      <c r="Z3" s="451"/>
      <c r="AA3" s="451"/>
      <c r="AB3" s="451"/>
      <c r="AC3" s="451"/>
      <c r="AD3" s="451"/>
      <c r="AE3" s="451"/>
      <c r="AF3" s="451"/>
      <c r="AG3" s="451"/>
      <c r="AH3" s="451"/>
      <c r="AI3" s="451"/>
      <c r="AJ3" s="451"/>
      <c r="AK3" s="451"/>
    </row>
    <row r="4" spans="1:37" ht="15" customHeight="1" x14ac:dyDescent="0.25">
      <c r="A4" s="503" t="s">
        <v>0</v>
      </c>
      <c r="B4" s="504" t="s">
        <v>1</v>
      </c>
      <c r="C4" s="504" t="s">
        <v>2</v>
      </c>
      <c r="D4" s="504" t="s">
        <v>3</v>
      </c>
      <c r="E4" s="505" t="s">
        <v>4</v>
      </c>
      <c r="F4" s="505" t="s">
        <v>357</v>
      </c>
      <c r="G4" s="506" t="s">
        <v>8</v>
      </c>
      <c r="H4" s="506"/>
      <c r="I4" s="506"/>
      <c r="J4" s="506"/>
      <c r="K4" s="506"/>
      <c r="L4" s="506"/>
      <c r="M4" s="507" t="s">
        <v>9</v>
      </c>
      <c r="N4" s="508"/>
      <c r="O4" s="508"/>
      <c r="P4" s="508"/>
      <c r="Q4" s="508"/>
      <c r="R4" s="508"/>
      <c r="S4" s="507" t="s">
        <v>10</v>
      </c>
      <c r="T4" s="508"/>
      <c r="U4" s="508"/>
      <c r="V4" s="508"/>
      <c r="W4" s="508"/>
      <c r="X4" s="508"/>
      <c r="Y4" s="507" t="s">
        <v>11</v>
      </c>
      <c r="Z4" s="508"/>
      <c r="AA4" s="508"/>
      <c r="AB4" s="508"/>
      <c r="AC4" s="508"/>
      <c r="AD4" s="508"/>
      <c r="AE4" s="507" t="s">
        <v>12</v>
      </c>
      <c r="AF4" s="508"/>
      <c r="AG4" s="508"/>
      <c r="AH4" s="508"/>
      <c r="AI4" s="508"/>
      <c r="AJ4" s="509"/>
    </row>
    <row r="5" spans="1:37" ht="15" customHeight="1" x14ac:dyDescent="0.25">
      <c r="A5" s="510"/>
      <c r="B5" s="511"/>
      <c r="C5" s="511"/>
      <c r="D5" s="511"/>
      <c r="E5" s="512"/>
      <c r="F5" s="512"/>
      <c r="G5" s="513" t="s">
        <v>13</v>
      </c>
      <c r="H5" s="514" t="s">
        <v>14</v>
      </c>
      <c r="I5" s="514"/>
      <c r="J5" s="514"/>
      <c r="K5" s="514"/>
      <c r="L5" s="514"/>
      <c r="M5" s="515" t="s">
        <v>8</v>
      </c>
      <c r="N5" s="516" t="s">
        <v>14</v>
      </c>
      <c r="O5" s="516"/>
      <c r="P5" s="516"/>
      <c r="Q5" s="516"/>
      <c r="R5" s="516"/>
      <c r="S5" s="515" t="s">
        <v>8</v>
      </c>
      <c r="T5" s="516" t="s">
        <v>386</v>
      </c>
      <c r="U5" s="516"/>
      <c r="V5" s="516"/>
      <c r="W5" s="516"/>
      <c r="X5" s="516"/>
      <c r="Y5" s="515" t="s">
        <v>8</v>
      </c>
      <c r="Z5" s="516" t="s">
        <v>14</v>
      </c>
      <c r="AA5" s="516"/>
      <c r="AB5" s="516"/>
      <c r="AC5" s="516"/>
      <c r="AD5" s="516"/>
      <c r="AE5" s="517" t="s">
        <v>8</v>
      </c>
      <c r="AF5" s="516" t="s">
        <v>14</v>
      </c>
      <c r="AG5" s="516"/>
      <c r="AH5" s="516"/>
      <c r="AI5" s="516"/>
      <c r="AJ5" s="518"/>
    </row>
    <row r="6" spans="1:37" ht="62.25" customHeight="1" thickBot="1" x14ac:dyDescent="0.3">
      <c r="A6" s="519"/>
      <c r="B6" s="520"/>
      <c r="C6" s="520"/>
      <c r="D6" s="520"/>
      <c r="E6" s="521"/>
      <c r="F6" s="521"/>
      <c r="G6" s="522"/>
      <c r="H6" s="523" t="s">
        <v>15</v>
      </c>
      <c r="I6" s="523" t="s">
        <v>16</v>
      </c>
      <c r="J6" s="523" t="s">
        <v>387</v>
      </c>
      <c r="K6" s="523" t="s">
        <v>388</v>
      </c>
      <c r="L6" s="523" t="s">
        <v>19</v>
      </c>
      <c r="M6" s="524"/>
      <c r="N6" s="525" t="s">
        <v>15</v>
      </c>
      <c r="O6" s="525" t="s">
        <v>16</v>
      </c>
      <c r="P6" s="525" t="s">
        <v>387</v>
      </c>
      <c r="Q6" s="525" t="s">
        <v>388</v>
      </c>
      <c r="R6" s="525" t="s">
        <v>19</v>
      </c>
      <c r="S6" s="524"/>
      <c r="T6" s="525" t="s">
        <v>15</v>
      </c>
      <c r="U6" s="525" t="s">
        <v>16</v>
      </c>
      <c r="V6" s="525" t="s">
        <v>387</v>
      </c>
      <c r="W6" s="525" t="s">
        <v>388</v>
      </c>
      <c r="X6" s="525" t="s">
        <v>19</v>
      </c>
      <c r="Y6" s="524"/>
      <c r="Z6" s="525" t="s">
        <v>15</v>
      </c>
      <c r="AA6" s="525" t="s">
        <v>16</v>
      </c>
      <c r="AB6" s="525" t="s">
        <v>387</v>
      </c>
      <c r="AC6" s="525" t="s">
        <v>388</v>
      </c>
      <c r="AD6" s="525" t="s">
        <v>19</v>
      </c>
      <c r="AE6" s="526"/>
      <c r="AF6" s="525" t="s">
        <v>15</v>
      </c>
      <c r="AG6" s="525" t="s">
        <v>16</v>
      </c>
      <c r="AH6" s="525" t="s">
        <v>387</v>
      </c>
      <c r="AI6" s="525" t="s">
        <v>388</v>
      </c>
      <c r="AJ6" s="527" t="s">
        <v>19</v>
      </c>
    </row>
    <row r="7" spans="1:37" ht="38.25" x14ac:dyDescent="0.25">
      <c r="A7" s="528" t="s">
        <v>20</v>
      </c>
      <c r="B7" s="165">
        <v>501003</v>
      </c>
      <c r="C7" s="165">
        <v>100301</v>
      </c>
      <c r="D7" s="166" t="s">
        <v>270</v>
      </c>
      <c r="E7" s="529">
        <v>3</v>
      </c>
      <c r="F7" s="530" t="s">
        <v>260</v>
      </c>
      <c r="G7" s="531">
        <f>SUM(H7:L7)</f>
        <v>690</v>
      </c>
      <c r="H7" s="532">
        <f>N7+T7+Z7+AF7</f>
        <v>48</v>
      </c>
      <c r="I7" s="532">
        <f t="shared" ref="I7:L22" si="0">O7+U7+AA7+AG7</f>
        <v>260</v>
      </c>
      <c r="J7" s="532">
        <f t="shared" si="0"/>
        <v>32</v>
      </c>
      <c r="K7" s="532">
        <f t="shared" si="0"/>
        <v>316</v>
      </c>
      <c r="L7" s="532">
        <f t="shared" si="0"/>
        <v>34</v>
      </c>
      <c r="M7" s="533">
        <f>SUM(N7:R7)</f>
        <v>173</v>
      </c>
      <c r="N7" s="532">
        <v>12</v>
      </c>
      <c r="O7" s="532">
        <v>65</v>
      </c>
      <c r="P7" s="532">
        <v>8</v>
      </c>
      <c r="Q7" s="532">
        <v>79</v>
      </c>
      <c r="R7" s="532">
        <v>9</v>
      </c>
      <c r="S7" s="533">
        <f>SUM(T7:X7)</f>
        <v>172</v>
      </c>
      <c r="T7" s="532">
        <v>12</v>
      </c>
      <c r="U7" s="532">
        <v>65</v>
      </c>
      <c r="V7" s="532">
        <v>8</v>
      </c>
      <c r="W7" s="532">
        <v>79</v>
      </c>
      <c r="X7" s="532">
        <v>8</v>
      </c>
      <c r="Y7" s="533">
        <f>SUM(Z7:AD7)</f>
        <v>173</v>
      </c>
      <c r="Z7" s="532">
        <v>12</v>
      </c>
      <c r="AA7" s="532">
        <v>65</v>
      </c>
      <c r="AB7" s="532">
        <v>8</v>
      </c>
      <c r="AC7" s="532">
        <v>79</v>
      </c>
      <c r="AD7" s="532">
        <v>9</v>
      </c>
      <c r="AE7" s="533">
        <f>SUM(AF7:AJ7)</f>
        <v>172</v>
      </c>
      <c r="AF7" s="532">
        <v>12</v>
      </c>
      <c r="AG7" s="532">
        <v>65</v>
      </c>
      <c r="AH7" s="532">
        <v>8</v>
      </c>
      <c r="AI7" s="532">
        <v>79</v>
      </c>
      <c r="AJ7" s="532">
        <v>8</v>
      </c>
    </row>
    <row r="8" spans="1:37" ht="38.25" x14ac:dyDescent="0.25">
      <c r="A8" s="534" t="s">
        <v>20</v>
      </c>
      <c r="B8" s="535">
        <v>501602</v>
      </c>
      <c r="C8" s="535">
        <v>160201</v>
      </c>
      <c r="D8" s="536" t="s">
        <v>174</v>
      </c>
      <c r="E8" s="529">
        <v>3</v>
      </c>
      <c r="F8" s="530" t="s">
        <v>260</v>
      </c>
      <c r="G8" s="531">
        <f t="shared" ref="G8:G71" si="1">SUM(H8:L8)</f>
        <v>396</v>
      </c>
      <c r="H8" s="532">
        <f t="shared" ref="H8:L71" si="2">N8+T8+Z8+AF8</f>
        <v>8</v>
      </c>
      <c r="I8" s="532">
        <f t="shared" si="0"/>
        <v>356</v>
      </c>
      <c r="J8" s="532">
        <f t="shared" si="0"/>
        <v>4</v>
      </c>
      <c r="K8" s="532">
        <f t="shared" si="0"/>
        <v>24</v>
      </c>
      <c r="L8" s="532">
        <f t="shared" si="0"/>
        <v>4</v>
      </c>
      <c r="M8" s="533">
        <f t="shared" ref="M8:M71" si="3">SUM(N8:R8)</f>
        <v>99</v>
      </c>
      <c r="N8" s="532">
        <v>2</v>
      </c>
      <c r="O8" s="532">
        <v>89</v>
      </c>
      <c r="P8" s="532">
        <v>1</v>
      </c>
      <c r="Q8" s="532">
        <v>6</v>
      </c>
      <c r="R8" s="532">
        <v>1</v>
      </c>
      <c r="S8" s="533">
        <f t="shared" ref="S8:S71" si="4">SUM(T8:X8)</f>
        <v>99</v>
      </c>
      <c r="T8" s="532">
        <v>2</v>
      </c>
      <c r="U8" s="532">
        <v>89</v>
      </c>
      <c r="V8" s="532">
        <v>1</v>
      </c>
      <c r="W8" s="532">
        <v>6</v>
      </c>
      <c r="X8" s="532">
        <v>1</v>
      </c>
      <c r="Y8" s="533">
        <f t="shared" ref="Y8:Y71" si="5">SUM(Z8:AD8)</f>
        <v>99</v>
      </c>
      <c r="Z8" s="532">
        <v>2</v>
      </c>
      <c r="AA8" s="532">
        <v>89</v>
      </c>
      <c r="AB8" s="532">
        <v>1</v>
      </c>
      <c r="AC8" s="532">
        <v>6</v>
      </c>
      <c r="AD8" s="532">
        <v>1</v>
      </c>
      <c r="AE8" s="533">
        <f t="shared" ref="AE8:AE71" si="6">SUM(AF8:AJ8)</f>
        <v>99</v>
      </c>
      <c r="AF8" s="532">
        <v>2</v>
      </c>
      <c r="AG8" s="532">
        <v>89</v>
      </c>
      <c r="AH8" s="532">
        <v>1</v>
      </c>
      <c r="AI8" s="532">
        <v>6</v>
      </c>
      <c r="AJ8" s="532">
        <v>1</v>
      </c>
    </row>
    <row r="9" spans="1:37" ht="38.25" x14ac:dyDescent="0.25">
      <c r="A9" s="534" t="s">
        <v>27</v>
      </c>
      <c r="B9" s="535">
        <v>505504</v>
      </c>
      <c r="C9" s="535">
        <v>550501</v>
      </c>
      <c r="D9" s="536" t="s">
        <v>314</v>
      </c>
      <c r="E9" s="529">
        <v>3</v>
      </c>
      <c r="F9" s="530" t="s">
        <v>260</v>
      </c>
      <c r="G9" s="531">
        <f t="shared" si="1"/>
        <v>428</v>
      </c>
      <c r="H9" s="532">
        <f t="shared" si="2"/>
        <v>184</v>
      </c>
      <c r="I9" s="532">
        <f t="shared" si="0"/>
        <v>24</v>
      </c>
      <c r="J9" s="532">
        <f t="shared" si="0"/>
        <v>20</v>
      </c>
      <c r="K9" s="532">
        <f t="shared" si="0"/>
        <v>180</v>
      </c>
      <c r="L9" s="532">
        <f t="shared" si="0"/>
        <v>20</v>
      </c>
      <c r="M9" s="533">
        <f t="shared" si="3"/>
        <v>107</v>
      </c>
      <c r="N9" s="532">
        <v>46</v>
      </c>
      <c r="O9" s="532">
        <v>6</v>
      </c>
      <c r="P9" s="532">
        <v>5</v>
      </c>
      <c r="Q9" s="532">
        <v>45</v>
      </c>
      <c r="R9" s="532">
        <v>5</v>
      </c>
      <c r="S9" s="533">
        <f t="shared" si="4"/>
        <v>107</v>
      </c>
      <c r="T9" s="532">
        <v>46</v>
      </c>
      <c r="U9" s="532">
        <v>6</v>
      </c>
      <c r="V9" s="532">
        <v>5</v>
      </c>
      <c r="W9" s="532">
        <v>45</v>
      </c>
      <c r="X9" s="532">
        <v>5</v>
      </c>
      <c r="Y9" s="533">
        <f t="shared" si="5"/>
        <v>107</v>
      </c>
      <c r="Z9" s="532">
        <v>46</v>
      </c>
      <c r="AA9" s="532">
        <v>6</v>
      </c>
      <c r="AB9" s="532">
        <v>5</v>
      </c>
      <c r="AC9" s="532">
        <v>45</v>
      </c>
      <c r="AD9" s="532">
        <v>5</v>
      </c>
      <c r="AE9" s="533">
        <f t="shared" si="6"/>
        <v>107</v>
      </c>
      <c r="AF9" s="532">
        <v>46</v>
      </c>
      <c r="AG9" s="532">
        <v>6</v>
      </c>
      <c r="AH9" s="532">
        <v>5</v>
      </c>
      <c r="AI9" s="532">
        <v>45</v>
      </c>
      <c r="AJ9" s="532">
        <v>5</v>
      </c>
    </row>
    <row r="10" spans="1:37" ht="38.25" x14ac:dyDescent="0.25">
      <c r="A10" s="534" t="s">
        <v>27</v>
      </c>
      <c r="B10" s="535">
        <v>506505</v>
      </c>
      <c r="C10" s="535">
        <v>332201</v>
      </c>
      <c r="D10" s="536" t="s">
        <v>186</v>
      </c>
      <c r="E10" s="529">
        <v>3</v>
      </c>
      <c r="F10" s="530" t="s">
        <v>260</v>
      </c>
      <c r="G10" s="531">
        <f t="shared" si="1"/>
        <v>662</v>
      </c>
      <c r="H10" s="532">
        <f t="shared" si="2"/>
        <v>4</v>
      </c>
      <c r="I10" s="532">
        <f t="shared" si="0"/>
        <v>626</v>
      </c>
      <c r="J10" s="532">
        <f t="shared" si="0"/>
        <v>0</v>
      </c>
      <c r="K10" s="532">
        <f t="shared" si="0"/>
        <v>24</v>
      </c>
      <c r="L10" s="532">
        <f t="shared" si="0"/>
        <v>8</v>
      </c>
      <c r="M10" s="533">
        <f t="shared" si="3"/>
        <v>166</v>
      </c>
      <c r="N10" s="532">
        <v>1</v>
      </c>
      <c r="O10" s="532">
        <v>157</v>
      </c>
      <c r="P10" s="532">
        <v>0</v>
      </c>
      <c r="Q10" s="532">
        <v>6</v>
      </c>
      <c r="R10" s="532">
        <v>2</v>
      </c>
      <c r="S10" s="533">
        <f t="shared" si="4"/>
        <v>165</v>
      </c>
      <c r="T10" s="532">
        <v>1</v>
      </c>
      <c r="U10" s="532">
        <v>156</v>
      </c>
      <c r="V10" s="532">
        <v>0</v>
      </c>
      <c r="W10" s="532">
        <v>6</v>
      </c>
      <c r="X10" s="532">
        <v>2</v>
      </c>
      <c r="Y10" s="533">
        <f t="shared" si="5"/>
        <v>166</v>
      </c>
      <c r="Z10" s="532">
        <v>1</v>
      </c>
      <c r="AA10" s="532">
        <v>157</v>
      </c>
      <c r="AB10" s="532">
        <v>0</v>
      </c>
      <c r="AC10" s="532">
        <v>6</v>
      </c>
      <c r="AD10" s="532">
        <v>2</v>
      </c>
      <c r="AE10" s="533">
        <f t="shared" si="6"/>
        <v>165</v>
      </c>
      <c r="AF10" s="532">
        <v>1</v>
      </c>
      <c r="AG10" s="532">
        <v>156</v>
      </c>
      <c r="AH10" s="532">
        <v>0</v>
      </c>
      <c r="AI10" s="532">
        <v>6</v>
      </c>
      <c r="AJ10" s="532">
        <v>2</v>
      </c>
    </row>
    <row r="11" spans="1:37" ht="38.25" x14ac:dyDescent="0.25">
      <c r="A11" s="534" t="s">
        <v>27</v>
      </c>
      <c r="B11" s="535">
        <v>500101</v>
      </c>
      <c r="C11" s="535">
        <v>10101</v>
      </c>
      <c r="D11" s="536" t="s">
        <v>28</v>
      </c>
      <c r="E11" s="529">
        <v>3</v>
      </c>
      <c r="F11" s="530" t="s">
        <v>260</v>
      </c>
      <c r="G11" s="531">
        <f t="shared" si="1"/>
        <v>21546</v>
      </c>
      <c r="H11" s="532">
        <f t="shared" si="2"/>
        <v>1244</v>
      </c>
      <c r="I11" s="532">
        <f t="shared" si="0"/>
        <v>12302</v>
      </c>
      <c r="J11" s="532">
        <f t="shared" si="0"/>
        <v>940</v>
      </c>
      <c r="K11" s="532">
        <f t="shared" si="0"/>
        <v>5928</v>
      </c>
      <c r="L11" s="532">
        <f t="shared" si="0"/>
        <v>1132</v>
      </c>
      <c r="M11" s="533">
        <f t="shared" si="3"/>
        <v>5387</v>
      </c>
      <c r="N11" s="532">
        <v>311</v>
      </c>
      <c r="O11" s="532">
        <v>3076</v>
      </c>
      <c r="P11" s="532">
        <v>235</v>
      </c>
      <c r="Q11" s="532">
        <v>1482</v>
      </c>
      <c r="R11" s="532">
        <v>283</v>
      </c>
      <c r="S11" s="533">
        <f t="shared" si="4"/>
        <v>5386</v>
      </c>
      <c r="T11" s="532">
        <v>311</v>
      </c>
      <c r="U11" s="532">
        <v>3075</v>
      </c>
      <c r="V11" s="532">
        <v>235</v>
      </c>
      <c r="W11" s="532">
        <v>1482</v>
      </c>
      <c r="X11" s="532">
        <v>283</v>
      </c>
      <c r="Y11" s="533">
        <f t="shared" si="5"/>
        <v>5387</v>
      </c>
      <c r="Z11" s="532">
        <v>311</v>
      </c>
      <c r="AA11" s="532">
        <v>3076</v>
      </c>
      <c r="AB11" s="532">
        <v>235</v>
      </c>
      <c r="AC11" s="532">
        <v>1482</v>
      </c>
      <c r="AD11" s="532">
        <v>283</v>
      </c>
      <c r="AE11" s="533">
        <f t="shared" si="6"/>
        <v>5386</v>
      </c>
      <c r="AF11" s="532">
        <v>311</v>
      </c>
      <c r="AG11" s="532">
        <v>3075</v>
      </c>
      <c r="AH11" s="532">
        <v>235</v>
      </c>
      <c r="AI11" s="532">
        <v>1482</v>
      </c>
      <c r="AJ11" s="532">
        <v>283</v>
      </c>
    </row>
    <row r="12" spans="1:37" ht="38.25" x14ac:dyDescent="0.25">
      <c r="A12" s="534" t="s">
        <v>27</v>
      </c>
      <c r="B12" s="535">
        <v>500201</v>
      </c>
      <c r="C12" s="535">
        <v>20101</v>
      </c>
      <c r="D12" s="536" t="s">
        <v>31</v>
      </c>
      <c r="E12" s="529">
        <v>3</v>
      </c>
      <c r="F12" s="530" t="s">
        <v>260</v>
      </c>
      <c r="G12" s="531">
        <f t="shared" si="1"/>
        <v>1948</v>
      </c>
      <c r="H12" s="532">
        <f t="shared" si="2"/>
        <v>100</v>
      </c>
      <c r="I12" s="532">
        <f t="shared" si="0"/>
        <v>1244</v>
      </c>
      <c r="J12" s="532">
        <f t="shared" si="0"/>
        <v>156</v>
      </c>
      <c r="K12" s="532">
        <f t="shared" si="0"/>
        <v>356</v>
      </c>
      <c r="L12" s="532">
        <f t="shared" si="0"/>
        <v>92</v>
      </c>
      <c r="M12" s="533">
        <f t="shared" si="3"/>
        <v>487</v>
      </c>
      <c r="N12" s="532">
        <v>25</v>
      </c>
      <c r="O12" s="532">
        <v>311</v>
      </c>
      <c r="P12" s="532">
        <v>39</v>
      </c>
      <c r="Q12" s="532">
        <v>89</v>
      </c>
      <c r="R12" s="532">
        <v>23</v>
      </c>
      <c r="S12" s="533">
        <f t="shared" si="4"/>
        <v>487</v>
      </c>
      <c r="T12" s="532">
        <v>25</v>
      </c>
      <c r="U12" s="532">
        <v>311</v>
      </c>
      <c r="V12" s="532">
        <v>39</v>
      </c>
      <c r="W12" s="532">
        <v>89</v>
      </c>
      <c r="X12" s="532">
        <v>23</v>
      </c>
      <c r="Y12" s="533">
        <f t="shared" si="5"/>
        <v>487</v>
      </c>
      <c r="Z12" s="532">
        <v>25</v>
      </c>
      <c r="AA12" s="532">
        <v>311</v>
      </c>
      <c r="AB12" s="532">
        <v>39</v>
      </c>
      <c r="AC12" s="532">
        <v>89</v>
      </c>
      <c r="AD12" s="532">
        <v>23</v>
      </c>
      <c r="AE12" s="533">
        <f t="shared" si="6"/>
        <v>487</v>
      </c>
      <c r="AF12" s="532">
        <v>25</v>
      </c>
      <c r="AG12" s="532">
        <v>311</v>
      </c>
      <c r="AH12" s="532">
        <v>39</v>
      </c>
      <c r="AI12" s="532">
        <v>89</v>
      </c>
      <c r="AJ12" s="532">
        <v>23</v>
      </c>
    </row>
    <row r="13" spans="1:37" ht="38.25" x14ac:dyDescent="0.25">
      <c r="A13" s="534" t="s">
        <v>27</v>
      </c>
      <c r="B13" s="535">
        <v>500301</v>
      </c>
      <c r="C13" s="535">
        <v>30101</v>
      </c>
      <c r="D13" s="536" t="s">
        <v>32</v>
      </c>
      <c r="E13" s="529">
        <v>3</v>
      </c>
      <c r="F13" s="530" t="s">
        <v>260</v>
      </c>
      <c r="G13" s="531">
        <f t="shared" si="1"/>
        <v>5042</v>
      </c>
      <c r="H13" s="532">
        <f t="shared" si="2"/>
        <v>136</v>
      </c>
      <c r="I13" s="532">
        <f t="shared" si="0"/>
        <v>2406</v>
      </c>
      <c r="J13" s="532">
        <f t="shared" si="0"/>
        <v>0</v>
      </c>
      <c r="K13" s="532">
        <f t="shared" si="0"/>
        <v>2498</v>
      </c>
      <c r="L13" s="532">
        <f t="shared" si="0"/>
        <v>2</v>
      </c>
      <c r="M13" s="533">
        <f t="shared" si="3"/>
        <v>1261</v>
      </c>
      <c r="N13" s="532">
        <v>29</v>
      </c>
      <c r="O13" s="532">
        <v>605</v>
      </c>
      <c r="P13" s="532">
        <v>0</v>
      </c>
      <c r="Q13" s="532">
        <v>627</v>
      </c>
      <c r="R13" s="532">
        <v>0</v>
      </c>
      <c r="S13" s="533">
        <f t="shared" si="4"/>
        <v>1260</v>
      </c>
      <c r="T13" s="532">
        <v>30</v>
      </c>
      <c r="U13" s="532">
        <v>623</v>
      </c>
      <c r="V13" s="532">
        <v>0</v>
      </c>
      <c r="W13" s="532">
        <v>607</v>
      </c>
      <c r="X13" s="532">
        <v>0</v>
      </c>
      <c r="Y13" s="533">
        <f t="shared" si="5"/>
        <v>1261</v>
      </c>
      <c r="Z13" s="532">
        <v>30</v>
      </c>
      <c r="AA13" s="532">
        <v>616</v>
      </c>
      <c r="AB13" s="532">
        <v>0</v>
      </c>
      <c r="AC13" s="532">
        <v>615</v>
      </c>
      <c r="AD13" s="532">
        <v>0</v>
      </c>
      <c r="AE13" s="533">
        <f t="shared" si="6"/>
        <v>1260</v>
      </c>
      <c r="AF13" s="532">
        <v>47</v>
      </c>
      <c r="AG13" s="532">
        <v>562</v>
      </c>
      <c r="AH13" s="532">
        <v>0</v>
      </c>
      <c r="AI13" s="532">
        <v>649</v>
      </c>
      <c r="AJ13" s="532">
        <v>2</v>
      </c>
    </row>
    <row r="14" spans="1:37" ht="38.25" x14ac:dyDescent="0.25">
      <c r="A14" s="534" t="s">
        <v>27</v>
      </c>
      <c r="B14" s="535">
        <v>500302</v>
      </c>
      <c r="C14" s="535">
        <v>30201</v>
      </c>
      <c r="D14" s="536" t="s">
        <v>33</v>
      </c>
      <c r="E14" s="529">
        <v>3</v>
      </c>
      <c r="F14" s="530" t="s">
        <v>260</v>
      </c>
      <c r="G14" s="531">
        <f t="shared" si="1"/>
        <v>3486</v>
      </c>
      <c r="H14" s="532">
        <f t="shared" si="2"/>
        <v>52</v>
      </c>
      <c r="I14" s="532">
        <f t="shared" si="0"/>
        <v>1547</v>
      </c>
      <c r="J14" s="532">
        <f t="shared" si="0"/>
        <v>0</v>
      </c>
      <c r="K14" s="532">
        <f t="shared" si="0"/>
        <v>1887</v>
      </c>
      <c r="L14" s="532">
        <f t="shared" si="0"/>
        <v>0</v>
      </c>
      <c r="M14" s="533">
        <f t="shared" si="3"/>
        <v>872</v>
      </c>
      <c r="N14" s="532">
        <v>13</v>
      </c>
      <c r="O14" s="532">
        <v>387</v>
      </c>
      <c r="P14" s="532">
        <v>0</v>
      </c>
      <c r="Q14" s="532">
        <v>472</v>
      </c>
      <c r="R14" s="532">
        <v>0</v>
      </c>
      <c r="S14" s="533">
        <f t="shared" si="4"/>
        <v>871</v>
      </c>
      <c r="T14" s="532">
        <v>13</v>
      </c>
      <c r="U14" s="532">
        <v>386</v>
      </c>
      <c r="V14" s="532">
        <v>0</v>
      </c>
      <c r="W14" s="532">
        <v>472</v>
      </c>
      <c r="X14" s="532">
        <v>0</v>
      </c>
      <c r="Y14" s="533">
        <f t="shared" si="5"/>
        <v>872</v>
      </c>
      <c r="Z14" s="532">
        <v>13</v>
      </c>
      <c r="AA14" s="532">
        <v>387</v>
      </c>
      <c r="AB14" s="532">
        <v>0</v>
      </c>
      <c r="AC14" s="532">
        <v>472</v>
      </c>
      <c r="AD14" s="532">
        <v>0</v>
      </c>
      <c r="AE14" s="533">
        <f t="shared" si="6"/>
        <v>871</v>
      </c>
      <c r="AF14" s="532">
        <v>13</v>
      </c>
      <c r="AG14" s="532">
        <v>387</v>
      </c>
      <c r="AH14" s="532">
        <v>0</v>
      </c>
      <c r="AI14" s="532">
        <v>471</v>
      </c>
      <c r="AJ14" s="532">
        <v>0</v>
      </c>
    </row>
    <row r="15" spans="1:37" ht="38.25" x14ac:dyDescent="0.25">
      <c r="A15" s="534" t="s">
        <v>27</v>
      </c>
      <c r="B15" s="535">
        <v>500416</v>
      </c>
      <c r="C15" s="535">
        <v>41601</v>
      </c>
      <c r="D15" s="536" t="s">
        <v>34</v>
      </c>
      <c r="E15" s="529">
        <v>3</v>
      </c>
      <c r="F15" s="530" t="s">
        <v>260</v>
      </c>
      <c r="G15" s="531">
        <f t="shared" si="1"/>
        <v>12386</v>
      </c>
      <c r="H15" s="532">
        <f t="shared" si="2"/>
        <v>2988</v>
      </c>
      <c r="I15" s="532">
        <f t="shared" si="0"/>
        <v>6592</v>
      </c>
      <c r="J15" s="532">
        <f t="shared" si="0"/>
        <v>760</v>
      </c>
      <c r="K15" s="532">
        <f t="shared" si="0"/>
        <v>1324</v>
      </c>
      <c r="L15" s="532">
        <f t="shared" si="0"/>
        <v>722</v>
      </c>
      <c r="M15" s="533">
        <f t="shared" si="3"/>
        <v>3097</v>
      </c>
      <c r="N15" s="532">
        <v>747</v>
      </c>
      <c r="O15" s="532">
        <v>1648</v>
      </c>
      <c r="P15" s="532">
        <v>190</v>
      </c>
      <c r="Q15" s="532">
        <v>331</v>
      </c>
      <c r="R15" s="532">
        <v>181</v>
      </c>
      <c r="S15" s="533">
        <f t="shared" si="4"/>
        <v>3096</v>
      </c>
      <c r="T15" s="532">
        <v>747</v>
      </c>
      <c r="U15" s="532">
        <v>1648</v>
      </c>
      <c r="V15" s="532">
        <v>190</v>
      </c>
      <c r="W15" s="532">
        <v>331</v>
      </c>
      <c r="X15" s="532">
        <v>180</v>
      </c>
      <c r="Y15" s="533">
        <f t="shared" si="5"/>
        <v>3097</v>
      </c>
      <c r="Z15" s="532">
        <v>747</v>
      </c>
      <c r="AA15" s="532">
        <v>1648</v>
      </c>
      <c r="AB15" s="532">
        <v>190</v>
      </c>
      <c r="AC15" s="532">
        <v>331</v>
      </c>
      <c r="AD15" s="532">
        <v>181</v>
      </c>
      <c r="AE15" s="533">
        <f t="shared" si="6"/>
        <v>3096</v>
      </c>
      <c r="AF15" s="532">
        <v>747</v>
      </c>
      <c r="AG15" s="532">
        <v>1648</v>
      </c>
      <c r="AH15" s="532">
        <v>190</v>
      </c>
      <c r="AI15" s="532">
        <v>331</v>
      </c>
      <c r="AJ15" s="532">
        <v>180</v>
      </c>
    </row>
    <row r="16" spans="1:37" ht="38.25" x14ac:dyDescent="0.25">
      <c r="A16" s="534" t="s">
        <v>27</v>
      </c>
      <c r="B16" s="535">
        <v>500501</v>
      </c>
      <c r="C16" s="535">
        <v>50101</v>
      </c>
      <c r="D16" s="536" t="s">
        <v>35</v>
      </c>
      <c r="E16" s="529">
        <v>3</v>
      </c>
      <c r="F16" s="530" t="s">
        <v>260</v>
      </c>
      <c r="G16" s="531">
        <f t="shared" si="1"/>
        <v>4786</v>
      </c>
      <c r="H16" s="532">
        <f t="shared" si="2"/>
        <v>4014</v>
      </c>
      <c r="I16" s="532">
        <f t="shared" si="0"/>
        <v>132</v>
      </c>
      <c r="J16" s="532">
        <f t="shared" si="0"/>
        <v>112</v>
      </c>
      <c r="K16" s="532">
        <f t="shared" si="0"/>
        <v>424</v>
      </c>
      <c r="L16" s="532">
        <f t="shared" si="0"/>
        <v>104</v>
      </c>
      <c r="M16" s="533">
        <f t="shared" si="3"/>
        <v>1197</v>
      </c>
      <c r="N16" s="532">
        <v>1004</v>
      </c>
      <c r="O16" s="532">
        <v>33</v>
      </c>
      <c r="P16" s="532">
        <v>28</v>
      </c>
      <c r="Q16" s="532">
        <v>106</v>
      </c>
      <c r="R16" s="532">
        <v>26</v>
      </c>
      <c r="S16" s="533">
        <f t="shared" si="4"/>
        <v>1196</v>
      </c>
      <c r="T16" s="532">
        <v>1003</v>
      </c>
      <c r="U16" s="532">
        <v>33</v>
      </c>
      <c r="V16" s="532">
        <v>28</v>
      </c>
      <c r="W16" s="532">
        <v>106</v>
      </c>
      <c r="X16" s="532">
        <v>26</v>
      </c>
      <c r="Y16" s="533">
        <f t="shared" si="5"/>
        <v>1197</v>
      </c>
      <c r="Z16" s="532">
        <v>1004</v>
      </c>
      <c r="AA16" s="532">
        <v>33</v>
      </c>
      <c r="AB16" s="532">
        <v>28</v>
      </c>
      <c r="AC16" s="532">
        <v>106</v>
      </c>
      <c r="AD16" s="532">
        <v>26</v>
      </c>
      <c r="AE16" s="533">
        <f t="shared" si="6"/>
        <v>1196</v>
      </c>
      <c r="AF16" s="532">
        <v>1003</v>
      </c>
      <c r="AG16" s="532">
        <v>33</v>
      </c>
      <c r="AH16" s="532">
        <v>28</v>
      </c>
      <c r="AI16" s="532">
        <v>106</v>
      </c>
      <c r="AJ16" s="532">
        <v>26</v>
      </c>
    </row>
    <row r="17" spans="1:36" ht="38.25" x14ac:dyDescent="0.25">
      <c r="A17" s="534" t="s">
        <v>27</v>
      </c>
      <c r="B17" s="535">
        <v>500601</v>
      </c>
      <c r="C17" s="535">
        <v>60101</v>
      </c>
      <c r="D17" s="536" t="s">
        <v>36</v>
      </c>
      <c r="E17" s="529">
        <v>3</v>
      </c>
      <c r="F17" s="530" t="s">
        <v>260</v>
      </c>
      <c r="G17" s="531">
        <f t="shared" si="1"/>
        <v>9648</v>
      </c>
      <c r="H17" s="532">
        <f t="shared" si="2"/>
        <v>508</v>
      </c>
      <c r="I17" s="532">
        <f t="shared" si="0"/>
        <v>2728</v>
      </c>
      <c r="J17" s="532">
        <f t="shared" si="0"/>
        <v>492</v>
      </c>
      <c r="K17" s="532">
        <f t="shared" si="0"/>
        <v>5436</v>
      </c>
      <c r="L17" s="532">
        <f t="shared" si="0"/>
        <v>484</v>
      </c>
      <c r="M17" s="533">
        <f t="shared" si="3"/>
        <v>2412</v>
      </c>
      <c r="N17" s="532">
        <v>127</v>
      </c>
      <c r="O17" s="532">
        <v>682</v>
      </c>
      <c r="P17" s="532">
        <v>123</v>
      </c>
      <c r="Q17" s="532">
        <v>1359</v>
      </c>
      <c r="R17" s="532">
        <v>121</v>
      </c>
      <c r="S17" s="533">
        <f t="shared" si="4"/>
        <v>2412</v>
      </c>
      <c r="T17" s="532">
        <v>127</v>
      </c>
      <c r="U17" s="532">
        <v>682</v>
      </c>
      <c r="V17" s="532">
        <v>123</v>
      </c>
      <c r="W17" s="532">
        <v>1359</v>
      </c>
      <c r="X17" s="532">
        <v>121</v>
      </c>
      <c r="Y17" s="533">
        <f t="shared" si="5"/>
        <v>2412</v>
      </c>
      <c r="Z17" s="532">
        <v>127</v>
      </c>
      <c r="AA17" s="532">
        <v>682</v>
      </c>
      <c r="AB17" s="532">
        <v>123</v>
      </c>
      <c r="AC17" s="532">
        <v>1359</v>
      </c>
      <c r="AD17" s="532">
        <v>121</v>
      </c>
      <c r="AE17" s="533">
        <f t="shared" si="6"/>
        <v>2412</v>
      </c>
      <c r="AF17" s="532">
        <v>127</v>
      </c>
      <c r="AG17" s="532">
        <v>682</v>
      </c>
      <c r="AH17" s="532">
        <v>123</v>
      </c>
      <c r="AI17" s="532">
        <v>1359</v>
      </c>
      <c r="AJ17" s="532">
        <v>121</v>
      </c>
    </row>
    <row r="18" spans="1:36" ht="38.25" x14ac:dyDescent="0.25">
      <c r="A18" s="534" t="s">
        <v>27</v>
      </c>
      <c r="B18" s="535">
        <v>500701</v>
      </c>
      <c r="C18" s="535">
        <v>70101</v>
      </c>
      <c r="D18" s="536" t="s">
        <v>37</v>
      </c>
      <c r="E18" s="529">
        <v>3</v>
      </c>
      <c r="F18" s="530" t="s">
        <v>260</v>
      </c>
      <c r="G18" s="531">
        <f t="shared" si="1"/>
        <v>4211</v>
      </c>
      <c r="H18" s="532">
        <f t="shared" si="2"/>
        <v>3995</v>
      </c>
      <c r="I18" s="532">
        <f t="shared" si="0"/>
        <v>40</v>
      </c>
      <c r="J18" s="532">
        <f t="shared" si="0"/>
        <v>36</v>
      </c>
      <c r="K18" s="532">
        <f t="shared" si="0"/>
        <v>104</v>
      </c>
      <c r="L18" s="532">
        <f t="shared" si="0"/>
        <v>36</v>
      </c>
      <c r="M18" s="533">
        <f t="shared" si="3"/>
        <v>1053</v>
      </c>
      <c r="N18" s="532">
        <v>999</v>
      </c>
      <c r="O18" s="532">
        <v>10</v>
      </c>
      <c r="P18" s="532">
        <v>9</v>
      </c>
      <c r="Q18" s="532">
        <v>26</v>
      </c>
      <c r="R18" s="532">
        <v>9</v>
      </c>
      <c r="S18" s="533">
        <f t="shared" si="4"/>
        <v>1053</v>
      </c>
      <c r="T18" s="532">
        <v>999</v>
      </c>
      <c r="U18" s="532">
        <v>10</v>
      </c>
      <c r="V18" s="532">
        <v>9</v>
      </c>
      <c r="W18" s="532">
        <v>26</v>
      </c>
      <c r="X18" s="532">
        <v>9</v>
      </c>
      <c r="Y18" s="533">
        <f t="shared" si="5"/>
        <v>1053</v>
      </c>
      <c r="Z18" s="532">
        <v>999</v>
      </c>
      <c r="AA18" s="532">
        <v>10</v>
      </c>
      <c r="AB18" s="532">
        <v>9</v>
      </c>
      <c r="AC18" s="532">
        <v>26</v>
      </c>
      <c r="AD18" s="532">
        <v>9</v>
      </c>
      <c r="AE18" s="533">
        <f t="shared" si="6"/>
        <v>1052</v>
      </c>
      <c r="AF18" s="532">
        <v>998</v>
      </c>
      <c r="AG18" s="532">
        <v>10</v>
      </c>
      <c r="AH18" s="532">
        <v>9</v>
      </c>
      <c r="AI18" s="532">
        <v>26</v>
      </c>
      <c r="AJ18" s="532">
        <v>9</v>
      </c>
    </row>
    <row r="19" spans="1:36" ht="38.25" x14ac:dyDescent="0.25">
      <c r="A19" s="534" t="s">
        <v>27</v>
      </c>
      <c r="B19" s="535">
        <v>500801</v>
      </c>
      <c r="C19" s="535">
        <v>80101</v>
      </c>
      <c r="D19" s="536" t="s">
        <v>40</v>
      </c>
      <c r="E19" s="529">
        <v>3</v>
      </c>
      <c r="F19" s="530" t="s">
        <v>260</v>
      </c>
      <c r="G19" s="531">
        <f t="shared" si="1"/>
        <v>4975</v>
      </c>
      <c r="H19" s="532">
        <f t="shared" si="2"/>
        <v>243</v>
      </c>
      <c r="I19" s="532">
        <f t="shared" si="0"/>
        <v>1972</v>
      </c>
      <c r="J19" s="532">
        <f t="shared" si="0"/>
        <v>228</v>
      </c>
      <c r="K19" s="532">
        <f t="shared" si="0"/>
        <v>2304</v>
      </c>
      <c r="L19" s="532">
        <f t="shared" si="0"/>
        <v>228</v>
      </c>
      <c r="M19" s="533">
        <f t="shared" si="3"/>
        <v>1244</v>
      </c>
      <c r="N19" s="532">
        <v>61</v>
      </c>
      <c r="O19" s="532">
        <v>493</v>
      </c>
      <c r="P19" s="532">
        <v>57</v>
      </c>
      <c r="Q19" s="532">
        <v>576</v>
      </c>
      <c r="R19" s="532">
        <v>57</v>
      </c>
      <c r="S19" s="533">
        <f t="shared" si="4"/>
        <v>1244</v>
      </c>
      <c r="T19" s="532">
        <v>61</v>
      </c>
      <c r="U19" s="532">
        <v>493</v>
      </c>
      <c r="V19" s="532">
        <v>57</v>
      </c>
      <c r="W19" s="532">
        <v>576</v>
      </c>
      <c r="X19" s="532">
        <v>57</v>
      </c>
      <c r="Y19" s="533">
        <f t="shared" si="5"/>
        <v>1244</v>
      </c>
      <c r="Z19" s="532">
        <v>61</v>
      </c>
      <c r="AA19" s="532">
        <v>493</v>
      </c>
      <c r="AB19" s="532">
        <v>57</v>
      </c>
      <c r="AC19" s="532">
        <v>576</v>
      </c>
      <c r="AD19" s="532">
        <v>57</v>
      </c>
      <c r="AE19" s="533">
        <f t="shared" si="6"/>
        <v>1243</v>
      </c>
      <c r="AF19" s="532">
        <v>60</v>
      </c>
      <c r="AG19" s="532">
        <v>493</v>
      </c>
      <c r="AH19" s="532">
        <v>57</v>
      </c>
      <c r="AI19" s="532">
        <v>576</v>
      </c>
      <c r="AJ19" s="532">
        <v>57</v>
      </c>
    </row>
    <row r="20" spans="1:36" ht="38.25" x14ac:dyDescent="0.25">
      <c r="A20" s="534" t="s">
        <v>27</v>
      </c>
      <c r="B20" s="535">
        <v>501001</v>
      </c>
      <c r="C20" s="535">
        <v>100101</v>
      </c>
      <c r="D20" s="536" t="s">
        <v>43</v>
      </c>
      <c r="E20" s="529">
        <v>3</v>
      </c>
      <c r="F20" s="530" t="s">
        <v>260</v>
      </c>
      <c r="G20" s="531">
        <f t="shared" si="1"/>
        <v>9349</v>
      </c>
      <c r="H20" s="532">
        <f t="shared" si="2"/>
        <v>1316</v>
      </c>
      <c r="I20" s="532">
        <f t="shared" si="0"/>
        <v>2357</v>
      </c>
      <c r="J20" s="532">
        <f t="shared" si="0"/>
        <v>428</v>
      </c>
      <c r="K20" s="532">
        <f t="shared" si="0"/>
        <v>4792</v>
      </c>
      <c r="L20" s="532">
        <f t="shared" si="0"/>
        <v>456</v>
      </c>
      <c r="M20" s="533">
        <f t="shared" si="3"/>
        <v>2337</v>
      </c>
      <c r="N20" s="532">
        <v>329</v>
      </c>
      <c r="O20" s="532">
        <v>589</v>
      </c>
      <c r="P20" s="532">
        <v>107</v>
      </c>
      <c r="Q20" s="532">
        <v>1198</v>
      </c>
      <c r="R20" s="532">
        <v>114</v>
      </c>
      <c r="S20" s="533">
        <f t="shared" si="4"/>
        <v>2338</v>
      </c>
      <c r="T20" s="532">
        <v>329</v>
      </c>
      <c r="U20" s="532">
        <v>590</v>
      </c>
      <c r="V20" s="532">
        <v>107</v>
      </c>
      <c r="W20" s="532">
        <v>1198</v>
      </c>
      <c r="X20" s="532">
        <v>114</v>
      </c>
      <c r="Y20" s="533">
        <f t="shared" si="5"/>
        <v>2337</v>
      </c>
      <c r="Z20" s="532">
        <v>329</v>
      </c>
      <c r="AA20" s="532">
        <v>589</v>
      </c>
      <c r="AB20" s="532">
        <v>107</v>
      </c>
      <c r="AC20" s="532">
        <v>1198</v>
      </c>
      <c r="AD20" s="532">
        <v>114</v>
      </c>
      <c r="AE20" s="533">
        <f t="shared" si="6"/>
        <v>2337</v>
      </c>
      <c r="AF20" s="532">
        <v>329</v>
      </c>
      <c r="AG20" s="532">
        <v>589</v>
      </c>
      <c r="AH20" s="532">
        <v>107</v>
      </c>
      <c r="AI20" s="532">
        <v>1198</v>
      </c>
      <c r="AJ20" s="532">
        <v>114</v>
      </c>
    </row>
    <row r="21" spans="1:36" ht="38.25" x14ac:dyDescent="0.25">
      <c r="A21" s="534" t="s">
        <v>27</v>
      </c>
      <c r="B21" s="535">
        <v>501101</v>
      </c>
      <c r="C21" s="535">
        <v>110101</v>
      </c>
      <c r="D21" s="536" t="s">
        <v>45</v>
      </c>
      <c r="E21" s="529">
        <v>3</v>
      </c>
      <c r="F21" s="530" t="s">
        <v>260</v>
      </c>
      <c r="G21" s="531">
        <f t="shared" si="1"/>
        <v>3484</v>
      </c>
      <c r="H21" s="532">
        <f t="shared" si="2"/>
        <v>130</v>
      </c>
      <c r="I21" s="532">
        <f t="shared" si="0"/>
        <v>2823</v>
      </c>
      <c r="J21" s="532">
        <f t="shared" si="0"/>
        <v>121</v>
      </c>
      <c r="K21" s="532">
        <f t="shared" si="0"/>
        <v>290</v>
      </c>
      <c r="L21" s="532">
        <f t="shared" si="0"/>
        <v>120</v>
      </c>
      <c r="M21" s="533">
        <f t="shared" si="3"/>
        <v>871</v>
      </c>
      <c r="N21" s="532">
        <v>34</v>
      </c>
      <c r="O21" s="532">
        <v>693</v>
      </c>
      <c r="P21" s="532">
        <v>32</v>
      </c>
      <c r="Q21" s="532">
        <v>80</v>
      </c>
      <c r="R21" s="532">
        <v>32</v>
      </c>
      <c r="S21" s="533">
        <f t="shared" si="4"/>
        <v>871</v>
      </c>
      <c r="T21" s="532">
        <v>32</v>
      </c>
      <c r="U21" s="532">
        <v>708</v>
      </c>
      <c r="V21" s="532">
        <v>30</v>
      </c>
      <c r="W21" s="532">
        <v>71</v>
      </c>
      <c r="X21" s="532">
        <v>30</v>
      </c>
      <c r="Y21" s="533">
        <f t="shared" si="5"/>
        <v>871</v>
      </c>
      <c r="Z21" s="532">
        <v>32</v>
      </c>
      <c r="AA21" s="532">
        <v>712</v>
      </c>
      <c r="AB21" s="532">
        <v>29</v>
      </c>
      <c r="AC21" s="532">
        <v>69</v>
      </c>
      <c r="AD21" s="532">
        <v>29</v>
      </c>
      <c r="AE21" s="533">
        <f t="shared" si="6"/>
        <v>871</v>
      </c>
      <c r="AF21" s="532">
        <v>32</v>
      </c>
      <c r="AG21" s="532">
        <v>710</v>
      </c>
      <c r="AH21" s="532">
        <v>30</v>
      </c>
      <c r="AI21" s="532">
        <v>70</v>
      </c>
      <c r="AJ21" s="532">
        <v>29</v>
      </c>
    </row>
    <row r="22" spans="1:36" ht="38.25" x14ac:dyDescent="0.25">
      <c r="A22" s="534" t="s">
        <v>27</v>
      </c>
      <c r="B22" s="535">
        <v>501301</v>
      </c>
      <c r="C22" s="535">
        <v>130101</v>
      </c>
      <c r="D22" s="536" t="s">
        <v>46</v>
      </c>
      <c r="E22" s="529">
        <v>3</v>
      </c>
      <c r="F22" s="530" t="s">
        <v>260</v>
      </c>
      <c r="G22" s="531">
        <f t="shared" si="1"/>
        <v>6062</v>
      </c>
      <c r="H22" s="532">
        <f t="shared" si="2"/>
        <v>192</v>
      </c>
      <c r="I22" s="532">
        <f t="shared" si="0"/>
        <v>440</v>
      </c>
      <c r="J22" s="532">
        <f t="shared" si="0"/>
        <v>140</v>
      </c>
      <c r="K22" s="532">
        <f t="shared" si="0"/>
        <v>5150</v>
      </c>
      <c r="L22" s="532">
        <f t="shared" si="0"/>
        <v>140</v>
      </c>
      <c r="M22" s="533">
        <f t="shared" si="3"/>
        <v>1516</v>
      </c>
      <c r="N22" s="532">
        <v>48</v>
      </c>
      <c r="O22" s="532">
        <v>110</v>
      </c>
      <c r="P22" s="532">
        <v>35</v>
      </c>
      <c r="Q22" s="532">
        <v>1288</v>
      </c>
      <c r="R22" s="532">
        <v>35</v>
      </c>
      <c r="S22" s="533">
        <f t="shared" si="4"/>
        <v>1515</v>
      </c>
      <c r="T22" s="532">
        <v>48</v>
      </c>
      <c r="U22" s="532">
        <v>110</v>
      </c>
      <c r="V22" s="532">
        <v>35</v>
      </c>
      <c r="W22" s="532">
        <v>1287</v>
      </c>
      <c r="X22" s="532">
        <v>35</v>
      </c>
      <c r="Y22" s="533">
        <f t="shared" si="5"/>
        <v>1516</v>
      </c>
      <c r="Z22" s="532">
        <v>48</v>
      </c>
      <c r="AA22" s="532">
        <v>110</v>
      </c>
      <c r="AB22" s="532">
        <v>35</v>
      </c>
      <c r="AC22" s="532">
        <v>1288</v>
      </c>
      <c r="AD22" s="532">
        <v>35</v>
      </c>
      <c r="AE22" s="533">
        <f t="shared" si="6"/>
        <v>1515</v>
      </c>
      <c r="AF22" s="532">
        <v>48</v>
      </c>
      <c r="AG22" s="532">
        <v>110</v>
      </c>
      <c r="AH22" s="532">
        <v>35</v>
      </c>
      <c r="AI22" s="532">
        <v>1287</v>
      </c>
      <c r="AJ22" s="532">
        <v>35</v>
      </c>
    </row>
    <row r="23" spans="1:36" ht="38.25" x14ac:dyDescent="0.25">
      <c r="A23" s="534" t="s">
        <v>27</v>
      </c>
      <c r="B23" s="535">
        <v>501411</v>
      </c>
      <c r="C23" s="535">
        <v>141101</v>
      </c>
      <c r="D23" s="536" t="s">
        <v>47</v>
      </c>
      <c r="E23" s="529">
        <v>3</v>
      </c>
      <c r="F23" s="530" t="s">
        <v>260</v>
      </c>
      <c r="G23" s="531">
        <f t="shared" si="1"/>
        <v>8169</v>
      </c>
      <c r="H23" s="532">
        <f t="shared" si="2"/>
        <v>1076</v>
      </c>
      <c r="I23" s="532">
        <f t="shared" si="2"/>
        <v>6537</v>
      </c>
      <c r="J23" s="532">
        <f t="shared" si="2"/>
        <v>0</v>
      </c>
      <c r="K23" s="532">
        <f t="shared" si="2"/>
        <v>524</v>
      </c>
      <c r="L23" s="532">
        <f t="shared" si="2"/>
        <v>32</v>
      </c>
      <c r="M23" s="533">
        <f t="shared" si="3"/>
        <v>2042</v>
      </c>
      <c r="N23" s="532">
        <v>269</v>
      </c>
      <c r="O23" s="532">
        <v>1634</v>
      </c>
      <c r="P23" s="532">
        <v>0</v>
      </c>
      <c r="Q23" s="532">
        <v>131</v>
      </c>
      <c r="R23" s="532">
        <v>8</v>
      </c>
      <c r="S23" s="533">
        <f t="shared" si="4"/>
        <v>2043</v>
      </c>
      <c r="T23" s="532">
        <v>269</v>
      </c>
      <c r="U23" s="532">
        <v>1635</v>
      </c>
      <c r="V23" s="532">
        <v>0</v>
      </c>
      <c r="W23" s="532">
        <v>131</v>
      </c>
      <c r="X23" s="532">
        <v>8</v>
      </c>
      <c r="Y23" s="533">
        <f t="shared" si="5"/>
        <v>2042</v>
      </c>
      <c r="Z23" s="532">
        <v>269</v>
      </c>
      <c r="AA23" s="532">
        <v>1634</v>
      </c>
      <c r="AB23" s="532">
        <v>0</v>
      </c>
      <c r="AC23" s="532">
        <v>131</v>
      </c>
      <c r="AD23" s="532">
        <v>8</v>
      </c>
      <c r="AE23" s="533">
        <f t="shared" si="6"/>
        <v>2042</v>
      </c>
      <c r="AF23" s="532">
        <v>269</v>
      </c>
      <c r="AG23" s="532">
        <v>1634</v>
      </c>
      <c r="AH23" s="532">
        <v>0</v>
      </c>
      <c r="AI23" s="532">
        <v>131</v>
      </c>
      <c r="AJ23" s="532">
        <v>8</v>
      </c>
    </row>
    <row r="24" spans="1:36" ht="38.25" x14ac:dyDescent="0.25">
      <c r="A24" s="534" t="s">
        <v>27</v>
      </c>
      <c r="B24" s="535">
        <v>501501</v>
      </c>
      <c r="C24" s="535">
        <v>150101</v>
      </c>
      <c r="D24" s="536" t="s">
        <v>48</v>
      </c>
      <c r="E24" s="529">
        <v>3</v>
      </c>
      <c r="F24" s="530" t="s">
        <v>260</v>
      </c>
      <c r="G24" s="531">
        <f t="shared" si="1"/>
        <v>14475</v>
      </c>
      <c r="H24" s="532">
        <f t="shared" si="2"/>
        <v>12092</v>
      </c>
      <c r="I24" s="532">
        <f t="shared" si="2"/>
        <v>1311</v>
      </c>
      <c r="J24" s="532">
        <f t="shared" si="2"/>
        <v>356</v>
      </c>
      <c r="K24" s="532">
        <f t="shared" si="2"/>
        <v>400</v>
      </c>
      <c r="L24" s="532">
        <f t="shared" si="2"/>
        <v>316</v>
      </c>
      <c r="M24" s="533">
        <f t="shared" si="3"/>
        <v>3619</v>
      </c>
      <c r="N24" s="532">
        <v>3023</v>
      </c>
      <c r="O24" s="532">
        <v>328</v>
      </c>
      <c r="P24" s="532">
        <v>89</v>
      </c>
      <c r="Q24" s="532">
        <v>100</v>
      </c>
      <c r="R24" s="532">
        <v>79</v>
      </c>
      <c r="S24" s="533">
        <f t="shared" si="4"/>
        <v>3619</v>
      </c>
      <c r="T24" s="532">
        <v>3023</v>
      </c>
      <c r="U24" s="532">
        <v>328</v>
      </c>
      <c r="V24" s="532">
        <v>89</v>
      </c>
      <c r="W24" s="532">
        <v>100</v>
      </c>
      <c r="X24" s="532">
        <v>79</v>
      </c>
      <c r="Y24" s="533">
        <f t="shared" si="5"/>
        <v>3619</v>
      </c>
      <c r="Z24" s="532">
        <v>3023</v>
      </c>
      <c r="AA24" s="532">
        <v>328</v>
      </c>
      <c r="AB24" s="532">
        <v>89</v>
      </c>
      <c r="AC24" s="532">
        <v>100</v>
      </c>
      <c r="AD24" s="532">
        <v>79</v>
      </c>
      <c r="AE24" s="533">
        <f t="shared" si="6"/>
        <v>3618</v>
      </c>
      <c r="AF24" s="532">
        <v>3023</v>
      </c>
      <c r="AG24" s="532">
        <v>327</v>
      </c>
      <c r="AH24" s="532">
        <v>89</v>
      </c>
      <c r="AI24" s="532">
        <v>100</v>
      </c>
      <c r="AJ24" s="532">
        <v>79</v>
      </c>
    </row>
    <row r="25" spans="1:36" ht="38.25" x14ac:dyDescent="0.25">
      <c r="A25" s="534" t="s">
        <v>27</v>
      </c>
      <c r="B25" s="535">
        <v>501601</v>
      </c>
      <c r="C25" s="535">
        <v>160101</v>
      </c>
      <c r="D25" s="536" t="s">
        <v>51</v>
      </c>
      <c r="E25" s="529">
        <v>3</v>
      </c>
      <c r="F25" s="530" t="s">
        <v>260</v>
      </c>
      <c r="G25" s="531">
        <f t="shared" si="1"/>
        <v>1721</v>
      </c>
      <c r="H25" s="532">
        <f t="shared" si="2"/>
        <v>36</v>
      </c>
      <c r="I25" s="532">
        <f t="shared" si="2"/>
        <v>1537</v>
      </c>
      <c r="J25" s="532">
        <f t="shared" si="2"/>
        <v>20</v>
      </c>
      <c r="K25" s="532">
        <f t="shared" si="2"/>
        <v>108</v>
      </c>
      <c r="L25" s="532">
        <f t="shared" si="2"/>
        <v>20</v>
      </c>
      <c r="M25" s="533">
        <f t="shared" si="3"/>
        <v>430</v>
      </c>
      <c r="N25" s="532">
        <v>9</v>
      </c>
      <c r="O25" s="532">
        <v>384</v>
      </c>
      <c r="P25" s="532">
        <v>5</v>
      </c>
      <c r="Q25" s="532">
        <v>27</v>
      </c>
      <c r="R25" s="532">
        <v>5</v>
      </c>
      <c r="S25" s="533">
        <f t="shared" si="4"/>
        <v>431</v>
      </c>
      <c r="T25" s="532">
        <v>9</v>
      </c>
      <c r="U25" s="532">
        <v>385</v>
      </c>
      <c r="V25" s="532">
        <v>5</v>
      </c>
      <c r="W25" s="532">
        <v>27</v>
      </c>
      <c r="X25" s="532">
        <v>5</v>
      </c>
      <c r="Y25" s="533">
        <f t="shared" si="5"/>
        <v>430</v>
      </c>
      <c r="Z25" s="532">
        <v>9</v>
      </c>
      <c r="AA25" s="532">
        <v>384</v>
      </c>
      <c r="AB25" s="532">
        <v>5</v>
      </c>
      <c r="AC25" s="532">
        <v>27</v>
      </c>
      <c r="AD25" s="532">
        <v>5</v>
      </c>
      <c r="AE25" s="533">
        <f t="shared" si="6"/>
        <v>430</v>
      </c>
      <c r="AF25" s="532">
        <v>9</v>
      </c>
      <c r="AG25" s="532">
        <v>384</v>
      </c>
      <c r="AH25" s="532">
        <v>5</v>
      </c>
      <c r="AI25" s="532">
        <v>27</v>
      </c>
      <c r="AJ25" s="532">
        <v>5</v>
      </c>
    </row>
    <row r="26" spans="1:36" ht="38.25" x14ac:dyDescent="0.25">
      <c r="A26" s="534" t="s">
        <v>27</v>
      </c>
      <c r="B26" s="535">
        <v>501701</v>
      </c>
      <c r="C26" s="535">
        <v>170101</v>
      </c>
      <c r="D26" s="536" t="s">
        <v>52</v>
      </c>
      <c r="E26" s="529">
        <v>3</v>
      </c>
      <c r="F26" s="530" t="s">
        <v>260</v>
      </c>
      <c r="G26" s="531">
        <f t="shared" si="1"/>
        <v>7617</v>
      </c>
      <c r="H26" s="532">
        <f t="shared" si="2"/>
        <v>112</v>
      </c>
      <c r="I26" s="532">
        <f t="shared" si="2"/>
        <v>6693</v>
      </c>
      <c r="J26" s="532">
        <f t="shared" si="2"/>
        <v>104</v>
      </c>
      <c r="K26" s="532">
        <f t="shared" si="2"/>
        <v>592</v>
      </c>
      <c r="L26" s="532">
        <f t="shared" si="2"/>
        <v>116</v>
      </c>
      <c r="M26" s="533">
        <f t="shared" si="3"/>
        <v>1904</v>
      </c>
      <c r="N26" s="532">
        <v>28</v>
      </c>
      <c r="O26" s="532">
        <v>1673</v>
      </c>
      <c r="P26" s="532">
        <v>26</v>
      </c>
      <c r="Q26" s="532">
        <v>148</v>
      </c>
      <c r="R26" s="532">
        <v>29</v>
      </c>
      <c r="S26" s="533">
        <f t="shared" si="4"/>
        <v>1905</v>
      </c>
      <c r="T26" s="532">
        <v>28</v>
      </c>
      <c r="U26" s="532">
        <v>1674</v>
      </c>
      <c r="V26" s="532">
        <v>26</v>
      </c>
      <c r="W26" s="532">
        <v>148</v>
      </c>
      <c r="X26" s="532">
        <v>29</v>
      </c>
      <c r="Y26" s="533">
        <f t="shared" si="5"/>
        <v>1904</v>
      </c>
      <c r="Z26" s="532">
        <v>28</v>
      </c>
      <c r="AA26" s="532">
        <v>1673</v>
      </c>
      <c r="AB26" s="532">
        <v>26</v>
      </c>
      <c r="AC26" s="532">
        <v>148</v>
      </c>
      <c r="AD26" s="532">
        <v>29</v>
      </c>
      <c r="AE26" s="533">
        <f t="shared" si="6"/>
        <v>1904</v>
      </c>
      <c r="AF26" s="532">
        <v>28</v>
      </c>
      <c r="AG26" s="532">
        <v>1673</v>
      </c>
      <c r="AH26" s="532">
        <v>26</v>
      </c>
      <c r="AI26" s="532">
        <v>148</v>
      </c>
      <c r="AJ26" s="532">
        <v>29</v>
      </c>
    </row>
    <row r="27" spans="1:36" ht="38.25" x14ac:dyDescent="0.25">
      <c r="A27" s="534" t="s">
        <v>27</v>
      </c>
      <c r="B27" s="535">
        <v>501901</v>
      </c>
      <c r="C27" s="535">
        <v>190101</v>
      </c>
      <c r="D27" s="536" t="s">
        <v>56</v>
      </c>
      <c r="E27" s="529">
        <v>3</v>
      </c>
      <c r="F27" s="530" t="s">
        <v>260</v>
      </c>
      <c r="G27" s="531">
        <f t="shared" si="1"/>
        <v>9962</v>
      </c>
      <c r="H27" s="532">
        <f t="shared" si="2"/>
        <v>552</v>
      </c>
      <c r="I27" s="532">
        <f t="shared" si="2"/>
        <v>2164</v>
      </c>
      <c r="J27" s="532">
        <f t="shared" si="2"/>
        <v>488</v>
      </c>
      <c r="K27" s="532">
        <f t="shared" si="2"/>
        <v>6270</v>
      </c>
      <c r="L27" s="532">
        <f t="shared" si="2"/>
        <v>488</v>
      </c>
      <c r="M27" s="533">
        <f t="shared" si="3"/>
        <v>2491</v>
      </c>
      <c r="N27" s="532">
        <v>138</v>
      </c>
      <c r="O27" s="532">
        <v>541</v>
      </c>
      <c r="P27" s="532">
        <v>122</v>
      </c>
      <c r="Q27" s="532">
        <v>1568</v>
      </c>
      <c r="R27" s="532">
        <v>122</v>
      </c>
      <c r="S27" s="533">
        <f t="shared" si="4"/>
        <v>2490</v>
      </c>
      <c r="T27" s="532">
        <v>138</v>
      </c>
      <c r="U27" s="532">
        <v>541</v>
      </c>
      <c r="V27" s="532">
        <v>122</v>
      </c>
      <c r="W27" s="532">
        <v>1567</v>
      </c>
      <c r="X27" s="532">
        <v>122</v>
      </c>
      <c r="Y27" s="533">
        <f t="shared" si="5"/>
        <v>2491</v>
      </c>
      <c r="Z27" s="532">
        <v>138</v>
      </c>
      <c r="AA27" s="532">
        <v>541</v>
      </c>
      <c r="AB27" s="532">
        <v>122</v>
      </c>
      <c r="AC27" s="532">
        <v>1568</v>
      </c>
      <c r="AD27" s="532">
        <v>122</v>
      </c>
      <c r="AE27" s="533">
        <f t="shared" si="6"/>
        <v>2490</v>
      </c>
      <c r="AF27" s="532">
        <v>138</v>
      </c>
      <c r="AG27" s="532">
        <v>541</v>
      </c>
      <c r="AH27" s="532">
        <v>122</v>
      </c>
      <c r="AI27" s="532">
        <v>1567</v>
      </c>
      <c r="AJ27" s="532">
        <v>122</v>
      </c>
    </row>
    <row r="28" spans="1:36" ht="38.25" x14ac:dyDescent="0.25">
      <c r="A28" s="534" t="s">
        <v>27</v>
      </c>
      <c r="B28" s="535">
        <v>502003</v>
      </c>
      <c r="C28" s="535">
        <v>200301</v>
      </c>
      <c r="D28" s="536" t="s">
        <v>59</v>
      </c>
      <c r="E28" s="529">
        <v>3</v>
      </c>
      <c r="F28" s="530" t="s">
        <v>260</v>
      </c>
      <c r="G28" s="531">
        <f t="shared" si="1"/>
        <v>8882</v>
      </c>
      <c r="H28" s="532">
        <f t="shared" si="2"/>
        <v>608</v>
      </c>
      <c r="I28" s="532">
        <f t="shared" si="2"/>
        <v>6198</v>
      </c>
      <c r="J28" s="532">
        <f t="shared" si="2"/>
        <v>476</v>
      </c>
      <c r="K28" s="532">
        <f t="shared" si="2"/>
        <v>1120</v>
      </c>
      <c r="L28" s="532">
        <f t="shared" si="2"/>
        <v>480</v>
      </c>
      <c r="M28" s="533">
        <f t="shared" si="3"/>
        <v>2221</v>
      </c>
      <c r="N28" s="532">
        <v>152</v>
      </c>
      <c r="O28" s="532">
        <v>1550</v>
      </c>
      <c r="P28" s="532">
        <v>119</v>
      </c>
      <c r="Q28" s="532">
        <v>280</v>
      </c>
      <c r="R28" s="532">
        <v>120</v>
      </c>
      <c r="S28" s="533">
        <f t="shared" si="4"/>
        <v>2220</v>
      </c>
      <c r="T28" s="532">
        <v>152</v>
      </c>
      <c r="U28" s="532">
        <v>1549</v>
      </c>
      <c r="V28" s="532">
        <v>119</v>
      </c>
      <c r="W28" s="532">
        <v>280</v>
      </c>
      <c r="X28" s="532">
        <v>120</v>
      </c>
      <c r="Y28" s="533">
        <f t="shared" si="5"/>
        <v>2221</v>
      </c>
      <c r="Z28" s="532">
        <v>152</v>
      </c>
      <c r="AA28" s="532">
        <v>1550</v>
      </c>
      <c r="AB28" s="532">
        <v>119</v>
      </c>
      <c r="AC28" s="532">
        <v>280</v>
      </c>
      <c r="AD28" s="532">
        <v>120</v>
      </c>
      <c r="AE28" s="533">
        <f t="shared" si="6"/>
        <v>2220</v>
      </c>
      <c r="AF28" s="532">
        <v>152</v>
      </c>
      <c r="AG28" s="532">
        <v>1549</v>
      </c>
      <c r="AH28" s="532">
        <v>119</v>
      </c>
      <c r="AI28" s="532">
        <v>280</v>
      </c>
      <c r="AJ28" s="532">
        <v>120</v>
      </c>
    </row>
    <row r="29" spans="1:36" ht="38.25" x14ac:dyDescent="0.25">
      <c r="A29" s="534" t="s">
        <v>27</v>
      </c>
      <c r="B29" s="535">
        <v>502004</v>
      </c>
      <c r="C29" s="535">
        <v>200401</v>
      </c>
      <c r="D29" s="536" t="s">
        <v>60</v>
      </c>
      <c r="E29" s="529">
        <v>3</v>
      </c>
      <c r="F29" s="530" t="s">
        <v>260</v>
      </c>
      <c r="G29" s="531">
        <f t="shared" si="1"/>
        <v>13278</v>
      </c>
      <c r="H29" s="532">
        <f t="shared" si="2"/>
        <v>720</v>
      </c>
      <c r="I29" s="532">
        <f t="shared" si="2"/>
        <v>3242</v>
      </c>
      <c r="J29" s="532">
        <f t="shared" si="2"/>
        <v>680</v>
      </c>
      <c r="K29" s="532">
        <f t="shared" si="2"/>
        <v>7948</v>
      </c>
      <c r="L29" s="532">
        <f t="shared" si="2"/>
        <v>688</v>
      </c>
      <c r="M29" s="533">
        <f t="shared" si="3"/>
        <v>3320</v>
      </c>
      <c r="N29" s="532">
        <v>180</v>
      </c>
      <c r="O29" s="532">
        <v>811</v>
      </c>
      <c r="P29" s="532">
        <v>170</v>
      </c>
      <c r="Q29" s="532">
        <v>1987</v>
      </c>
      <c r="R29" s="532">
        <v>172</v>
      </c>
      <c r="S29" s="533">
        <f t="shared" si="4"/>
        <v>3319</v>
      </c>
      <c r="T29" s="532">
        <v>180</v>
      </c>
      <c r="U29" s="532">
        <v>810</v>
      </c>
      <c r="V29" s="532">
        <v>170</v>
      </c>
      <c r="W29" s="532">
        <v>1987</v>
      </c>
      <c r="X29" s="532">
        <v>172</v>
      </c>
      <c r="Y29" s="533">
        <f t="shared" si="5"/>
        <v>3320</v>
      </c>
      <c r="Z29" s="532">
        <v>180</v>
      </c>
      <c r="AA29" s="532">
        <v>811</v>
      </c>
      <c r="AB29" s="532">
        <v>170</v>
      </c>
      <c r="AC29" s="532">
        <v>1987</v>
      </c>
      <c r="AD29" s="532">
        <v>172</v>
      </c>
      <c r="AE29" s="533">
        <f t="shared" si="6"/>
        <v>3319</v>
      </c>
      <c r="AF29" s="532">
        <v>180</v>
      </c>
      <c r="AG29" s="532">
        <v>810</v>
      </c>
      <c r="AH29" s="532">
        <v>170</v>
      </c>
      <c r="AI29" s="532">
        <v>1987</v>
      </c>
      <c r="AJ29" s="532">
        <v>172</v>
      </c>
    </row>
    <row r="30" spans="1:36" ht="38.25" x14ac:dyDescent="0.25">
      <c r="A30" s="534" t="s">
        <v>27</v>
      </c>
      <c r="B30" s="535">
        <v>502101</v>
      </c>
      <c r="C30" s="535">
        <v>210101</v>
      </c>
      <c r="D30" s="536" t="s">
        <v>61</v>
      </c>
      <c r="E30" s="529">
        <v>3</v>
      </c>
      <c r="F30" s="530" t="s">
        <v>260</v>
      </c>
      <c r="G30" s="531">
        <f t="shared" si="1"/>
        <v>9774</v>
      </c>
      <c r="H30" s="532">
        <f t="shared" si="2"/>
        <v>2553</v>
      </c>
      <c r="I30" s="532">
        <f t="shared" si="2"/>
        <v>5702</v>
      </c>
      <c r="J30" s="532">
        <f t="shared" si="2"/>
        <v>405</v>
      </c>
      <c r="K30" s="532">
        <f t="shared" si="2"/>
        <v>715</v>
      </c>
      <c r="L30" s="532">
        <f t="shared" si="2"/>
        <v>399</v>
      </c>
      <c r="M30" s="533">
        <f t="shared" si="3"/>
        <v>2444</v>
      </c>
      <c r="N30" s="532">
        <v>642</v>
      </c>
      <c r="O30" s="532">
        <v>1382</v>
      </c>
      <c r="P30" s="532">
        <v>105</v>
      </c>
      <c r="Q30" s="532">
        <v>211</v>
      </c>
      <c r="R30" s="532">
        <v>104</v>
      </c>
      <c r="S30" s="533">
        <f t="shared" si="4"/>
        <v>2443</v>
      </c>
      <c r="T30" s="532">
        <v>637</v>
      </c>
      <c r="U30" s="532">
        <v>1440</v>
      </c>
      <c r="V30" s="532">
        <v>100</v>
      </c>
      <c r="W30" s="532">
        <v>168</v>
      </c>
      <c r="X30" s="532">
        <v>98</v>
      </c>
      <c r="Y30" s="533">
        <f t="shared" si="5"/>
        <v>2444</v>
      </c>
      <c r="Z30" s="532">
        <v>637</v>
      </c>
      <c r="AA30" s="532">
        <v>1440</v>
      </c>
      <c r="AB30" s="532">
        <v>100</v>
      </c>
      <c r="AC30" s="532">
        <v>168</v>
      </c>
      <c r="AD30" s="532">
        <v>99</v>
      </c>
      <c r="AE30" s="533">
        <f t="shared" si="6"/>
        <v>2443</v>
      </c>
      <c r="AF30" s="532">
        <v>637</v>
      </c>
      <c r="AG30" s="532">
        <v>1440</v>
      </c>
      <c r="AH30" s="532">
        <v>100</v>
      </c>
      <c r="AI30" s="532">
        <v>168</v>
      </c>
      <c r="AJ30" s="532">
        <v>98</v>
      </c>
    </row>
    <row r="31" spans="1:36" ht="38.25" x14ac:dyDescent="0.25">
      <c r="A31" s="534" t="s">
        <v>27</v>
      </c>
      <c r="B31" s="535">
        <v>502201</v>
      </c>
      <c r="C31" s="535">
        <v>220101</v>
      </c>
      <c r="D31" s="536" t="s">
        <v>64</v>
      </c>
      <c r="E31" s="529">
        <v>3</v>
      </c>
      <c r="F31" s="530" t="s">
        <v>260</v>
      </c>
      <c r="G31" s="531">
        <f t="shared" si="1"/>
        <v>744</v>
      </c>
      <c r="H31" s="532">
        <f t="shared" si="2"/>
        <v>4</v>
      </c>
      <c r="I31" s="532">
        <f t="shared" si="2"/>
        <v>712</v>
      </c>
      <c r="J31" s="532">
        <f t="shared" si="2"/>
        <v>8</v>
      </c>
      <c r="K31" s="532">
        <f t="shared" si="2"/>
        <v>16</v>
      </c>
      <c r="L31" s="532">
        <f t="shared" si="2"/>
        <v>4</v>
      </c>
      <c r="M31" s="533">
        <f t="shared" si="3"/>
        <v>186</v>
      </c>
      <c r="N31" s="532">
        <v>1</v>
      </c>
      <c r="O31" s="532">
        <v>178</v>
      </c>
      <c r="P31" s="532">
        <v>2</v>
      </c>
      <c r="Q31" s="532">
        <v>4</v>
      </c>
      <c r="R31" s="532">
        <v>1</v>
      </c>
      <c r="S31" s="533">
        <f t="shared" si="4"/>
        <v>186</v>
      </c>
      <c r="T31" s="532">
        <v>1</v>
      </c>
      <c r="U31" s="532">
        <v>178</v>
      </c>
      <c r="V31" s="532">
        <v>2</v>
      </c>
      <c r="W31" s="532">
        <v>4</v>
      </c>
      <c r="X31" s="532">
        <v>1</v>
      </c>
      <c r="Y31" s="533">
        <f t="shared" si="5"/>
        <v>186</v>
      </c>
      <c r="Z31" s="532">
        <v>1</v>
      </c>
      <c r="AA31" s="532">
        <v>178</v>
      </c>
      <c r="AB31" s="532">
        <v>2</v>
      </c>
      <c r="AC31" s="532">
        <v>4</v>
      </c>
      <c r="AD31" s="532">
        <v>1</v>
      </c>
      <c r="AE31" s="533">
        <f t="shared" si="6"/>
        <v>186</v>
      </c>
      <c r="AF31" s="532">
        <v>1</v>
      </c>
      <c r="AG31" s="532">
        <v>178</v>
      </c>
      <c r="AH31" s="532">
        <v>2</v>
      </c>
      <c r="AI31" s="532">
        <v>4</v>
      </c>
      <c r="AJ31" s="532">
        <v>1</v>
      </c>
    </row>
    <row r="32" spans="1:36" ht="38.25" x14ac:dyDescent="0.25">
      <c r="A32" s="534" t="s">
        <v>27</v>
      </c>
      <c r="B32" s="535">
        <v>502301</v>
      </c>
      <c r="C32" s="535">
        <v>230101</v>
      </c>
      <c r="D32" s="536" t="s">
        <v>65</v>
      </c>
      <c r="E32" s="529">
        <v>3</v>
      </c>
      <c r="F32" s="530" t="s">
        <v>260</v>
      </c>
      <c r="G32" s="531">
        <f t="shared" si="1"/>
        <v>7332</v>
      </c>
      <c r="H32" s="532">
        <f t="shared" si="2"/>
        <v>4032</v>
      </c>
      <c r="I32" s="532">
        <f t="shared" si="2"/>
        <v>512</v>
      </c>
      <c r="J32" s="532">
        <f t="shared" si="2"/>
        <v>360</v>
      </c>
      <c r="K32" s="532">
        <f t="shared" si="2"/>
        <v>2104</v>
      </c>
      <c r="L32" s="532">
        <f t="shared" si="2"/>
        <v>324</v>
      </c>
      <c r="M32" s="533">
        <f t="shared" si="3"/>
        <v>1833</v>
      </c>
      <c r="N32" s="532">
        <v>1008</v>
      </c>
      <c r="O32" s="532">
        <v>128</v>
      </c>
      <c r="P32" s="532">
        <v>90</v>
      </c>
      <c r="Q32" s="532">
        <v>526</v>
      </c>
      <c r="R32" s="532">
        <v>81</v>
      </c>
      <c r="S32" s="533">
        <f t="shared" si="4"/>
        <v>1833</v>
      </c>
      <c r="T32" s="532">
        <v>1008</v>
      </c>
      <c r="U32" s="532">
        <v>128</v>
      </c>
      <c r="V32" s="532">
        <v>90</v>
      </c>
      <c r="W32" s="532">
        <v>526</v>
      </c>
      <c r="X32" s="532">
        <v>81</v>
      </c>
      <c r="Y32" s="533">
        <f t="shared" si="5"/>
        <v>1833</v>
      </c>
      <c r="Z32" s="532">
        <v>1008</v>
      </c>
      <c r="AA32" s="532">
        <v>128</v>
      </c>
      <c r="AB32" s="532">
        <v>90</v>
      </c>
      <c r="AC32" s="532">
        <v>526</v>
      </c>
      <c r="AD32" s="532">
        <v>81</v>
      </c>
      <c r="AE32" s="533">
        <f t="shared" si="6"/>
        <v>1833</v>
      </c>
      <c r="AF32" s="532">
        <v>1008</v>
      </c>
      <c r="AG32" s="532">
        <v>128</v>
      </c>
      <c r="AH32" s="532">
        <v>90</v>
      </c>
      <c r="AI32" s="532">
        <v>526</v>
      </c>
      <c r="AJ32" s="532">
        <v>81</v>
      </c>
    </row>
    <row r="33" spans="1:36" ht="38.25" x14ac:dyDescent="0.25">
      <c r="A33" s="534" t="s">
        <v>27</v>
      </c>
      <c r="B33" s="535">
        <v>502401</v>
      </c>
      <c r="C33" s="535">
        <v>240101</v>
      </c>
      <c r="D33" s="536" t="s">
        <v>66</v>
      </c>
      <c r="E33" s="529">
        <v>3</v>
      </c>
      <c r="F33" s="530" t="s">
        <v>260</v>
      </c>
      <c r="G33" s="531">
        <f t="shared" si="1"/>
        <v>2631</v>
      </c>
      <c r="H33" s="532">
        <f t="shared" si="2"/>
        <v>692</v>
      </c>
      <c r="I33" s="532">
        <f t="shared" si="2"/>
        <v>1652</v>
      </c>
      <c r="J33" s="532">
        <f t="shared" si="2"/>
        <v>95</v>
      </c>
      <c r="K33" s="532">
        <f t="shared" si="2"/>
        <v>100</v>
      </c>
      <c r="L33" s="532">
        <f t="shared" si="2"/>
        <v>92</v>
      </c>
      <c r="M33" s="533">
        <f t="shared" si="3"/>
        <v>658</v>
      </c>
      <c r="N33" s="532">
        <v>173</v>
      </c>
      <c r="O33" s="532">
        <v>413</v>
      </c>
      <c r="P33" s="532">
        <v>24</v>
      </c>
      <c r="Q33" s="532">
        <v>25</v>
      </c>
      <c r="R33" s="532">
        <v>23</v>
      </c>
      <c r="S33" s="533">
        <f t="shared" si="4"/>
        <v>658</v>
      </c>
      <c r="T33" s="532">
        <v>173</v>
      </c>
      <c r="U33" s="532">
        <v>413</v>
      </c>
      <c r="V33" s="532">
        <v>24</v>
      </c>
      <c r="W33" s="532">
        <v>25</v>
      </c>
      <c r="X33" s="532">
        <v>23</v>
      </c>
      <c r="Y33" s="533">
        <f t="shared" si="5"/>
        <v>658</v>
      </c>
      <c r="Z33" s="532">
        <v>173</v>
      </c>
      <c r="AA33" s="532">
        <v>413</v>
      </c>
      <c r="AB33" s="532">
        <v>24</v>
      </c>
      <c r="AC33" s="532">
        <v>25</v>
      </c>
      <c r="AD33" s="532">
        <v>23</v>
      </c>
      <c r="AE33" s="533">
        <f t="shared" si="6"/>
        <v>657</v>
      </c>
      <c r="AF33" s="532">
        <v>173</v>
      </c>
      <c r="AG33" s="532">
        <v>413</v>
      </c>
      <c r="AH33" s="532">
        <v>23</v>
      </c>
      <c r="AI33" s="532">
        <v>25</v>
      </c>
      <c r="AJ33" s="532">
        <v>23</v>
      </c>
    </row>
    <row r="34" spans="1:36" ht="38.25" x14ac:dyDescent="0.25">
      <c r="A34" s="534" t="s">
        <v>27</v>
      </c>
      <c r="B34" s="535">
        <v>502501</v>
      </c>
      <c r="C34" s="535">
        <v>250101</v>
      </c>
      <c r="D34" s="536" t="s">
        <v>67</v>
      </c>
      <c r="E34" s="529">
        <v>3</v>
      </c>
      <c r="F34" s="530" t="s">
        <v>260</v>
      </c>
      <c r="G34" s="531">
        <f t="shared" si="1"/>
        <v>3344</v>
      </c>
      <c r="H34" s="532">
        <f t="shared" si="2"/>
        <v>3212</v>
      </c>
      <c r="I34" s="532">
        <f t="shared" si="2"/>
        <v>72</v>
      </c>
      <c r="J34" s="532">
        <f t="shared" si="2"/>
        <v>20</v>
      </c>
      <c r="K34" s="532">
        <f t="shared" si="2"/>
        <v>20</v>
      </c>
      <c r="L34" s="532">
        <f t="shared" si="2"/>
        <v>20</v>
      </c>
      <c r="M34" s="533">
        <f t="shared" si="3"/>
        <v>836</v>
      </c>
      <c r="N34" s="532">
        <v>803</v>
      </c>
      <c r="O34" s="532">
        <v>18</v>
      </c>
      <c r="P34" s="532">
        <v>5</v>
      </c>
      <c r="Q34" s="532">
        <v>5</v>
      </c>
      <c r="R34" s="532">
        <v>5</v>
      </c>
      <c r="S34" s="533">
        <f t="shared" si="4"/>
        <v>836</v>
      </c>
      <c r="T34" s="532">
        <v>803</v>
      </c>
      <c r="U34" s="532">
        <v>18</v>
      </c>
      <c r="V34" s="532">
        <v>5</v>
      </c>
      <c r="W34" s="532">
        <v>5</v>
      </c>
      <c r="X34" s="532">
        <v>5</v>
      </c>
      <c r="Y34" s="533">
        <f t="shared" si="5"/>
        <v>836</v>
      </c>
      <c r="Z34" s="532">
        <v>803</v>
      </c>
      <c r="AA34" s="532">
        <v>18</v>
      </c>
      <c r="AB34" s="532">
        <v>5</v>
      </c>
      <c r="AC34" s="532">
        <v>5</v>
      </c>
      <c r="AD34" s="532">
        <v>5</v>
      </c>
      <c r="AE34" s="533">
        <f t="shared" si="6"/>
        <v>836</v>
      </c>
      <c r="AF34" s="532">
        <v>803</v>
      </c>
      <c r="AG34" s="532">
        <v>18</v>
      </c>
      <c r="AH34" s="532">
        <v>5</v>
      </c>
      <c r="AI34" s="532">
        <v>5</v>
      </c>
      <c r="AJ34" s="532">
        <v>5</v>
      </c>
    </row>
    <row r="35" spans="1:36" ht="38.25" x14ac:dyDescent="0.25">
      <c r="A35" s="534" t="s">
        <v>27</v>
      </c>
      <c r="B35" s="535">
        <v>502630</v>
      </c>
      <c r="C35" s="535">
        <v>263001</v>
      </c>
      <c r="D35" s="536" t="s">
        <v>72</v>
      </c>
      <c r="E35" s="529">
        <v>3</v>
      </c>
      <c r="F35" s="530" t="s">
        <v>260</v>
      </c>
      <c r="G35" s="531">
        <f t="shared" si="1"/>
        <v>27388</v>
      </c>
      <c r="H35" s="532">
        <f t="shared" si="2"/>
        <v>25068</v>
      </c>
      <c r="I35" s="532">
        <f t="shared" si="2"/>
        <v>668</v>
      </c>
      <c r="J35" s="532">
        <f t="shared" si="2"/>
        <v>520</v>
      </c>
      <c r="K35" s="532">
        <f t="shared" si="2"/>
        <v>584</v>
      </c>
      <c r="L35" s="532">
        <f t="shared" si="2"/>
        <v>548</v>
      </c>
      <c r="M35" s="533">
        <f t="shared" si="3"/>
        <v>6847</v>
      </c>
      <c r="N35" s="532">
        <v>6267</v>
      </c>
      <c r="O35" s="532">
        <v>167</v>
      </c>
      <c r="P35" s="532">
        <v>130</v>
      </c>
      <c r="Q35" s="532">
        <v>146</v>
      </c>
      <c r="R35" s="532">
        <v>137</v>
      </c>
      <c r="S35" s="533">
        <f t="shared" si="4"/>
        <v>6847</v>
      </c>
      <c r="T35" s="532">
        <v>6267</v>
      </c>
      <c r="U35" s="532">
        <v>167</v>
      </c>
      <c r="V35" s="532">
        <v>130</v>
      </c>
      <c r="W35" s="532">
        <v>146</v>
      </c>
      <c r="X35" s="532">
        <v>137</v>
      </c>
      <c r="Y35" s="533">
        <f t="shared" si="5"/>
        <v>6847</v>
      </c>
      <c r="Z35" s="532">
        <v>6267</v>
      </c>
      <c r="AA35" s="532">
        <v>167</v>
      </c>
      <c r="AB35" s="532">
        <v>130</v>
      </c>
      <c r="AC35" s="532">
        <v>146</v>
      </c>
      <c r="AD35" s="532">
        <v>137</v>
      </c>
      <c r="AE35" s="533">
        <f t="shared" si="6"/>
        <v>6847</v>
      </c>
      <c r="AF35" s="532">
        <v>6267</v>
      </c>
      <c r="AG35" s="532">
        <v>167</v>
      </c>
      <c r="AH35" s="532">
        <v>130</v>
      </c>
      <c r="AI35" s="532">
        <v>146</v>
      </c>
      <c r="AJ35" s="532">
        <v>137</v>
      </c>
    </row>
    <row r="36" spans="1:36" ht="38.25" x14ac:dyDescent="0.25">
      <c r="A36" s="534" t="s">
        <v>27</v>
      </c>
      <c r="B36" s="535">
        <v>502701</v>
      </c>
      <c r="C36" s="535">
        <v>270101</v>
      </c>
      <c r="D36" s="536" t="s">
        <v>73</v>
      </c>
      <c r="E36" s="529">
        <v>3</v>
      </c>
      <c r="F36" s="530" t="s">
        <v>260</v>
      </c>
      <c r="G36" s="531">
        <f t="shared" si="1"/>
        <v>3375</v>
      </c>
      <c r="H36" s="532">
        <f t="shared" si="2"/>
        <v>12</v>
      </c>
      <c r="I36" s="532">
        <f t="shared" si="2"/>
        <v>3319</v>
      </c>
      <c r="J36" s="532">
        <f t="shared" si="2"/>
        <v>16</v>
      </c>
      <c r="K36" s="532">
        <f t="shared" si="2"/>
        <v>16</v>
      </c>
      <c r="L36" s="532">
        <f t="shared" si="2"/>
        <v>12</v>
      </c>
      <c r="M36" s="533">
        <f t="shared" si="3"/>
        <v>844</v>
      </c>
      <c r="N36" s="532">
        <v>3</v>
      </c>
      <c r="O36" s="532">
        <v>830</v>
      </c>
      <c r="P36" s="532">
        <v>4</v>
      </c>
      <c r="Q36" s="532">
        <v>4</v>
      </c>
      <c r="R36" s="532">
        <v>3</v>
      </c>
      <c r="S36" s="533">
        <f t="shared" si="4"/>
        <v>844</v>
      </c>
      <c r="T36" s="532">
        <v>3</v>
      </c>
      <c r="U36" s="532">
        <v>830</v>
      </c>
      <c r="V36" s="532">
        <v>4</v>
      </c>
      <c r="W36" s="532">
        <v>4</v>
      </c>
      <c r="X36" s="532">
        <v>3</v>
      </c>
      <c r="Y36" s="533">
        <f t="shared" si="5"/>
        <v>844</v>
      </c>
      <c r="Z36" s="532">
        <v>3</v>
      </c>
      <c r="AA36" s="532">
        <v>830</v>
      </c>
      <c r="AB36" s="532">
        <v>4</v>
      </c>
      <c r="AC36" s="532">
        <v>4</v>
      </c>
      <c r="AD36" s="532">
        <v>3</v>
      </c>
      <c r="AE36" s="533">
        <f t="shared" si="6"/>
        <v>843</v>
      </c>
      <c r="AF36" s="532">
        <v>3</v>
      </c>
      <c r="AG36" s="532">
        <v>829</v>
      </c>
      <c r="AH36" s="532">
        <v>4</v>
      </c>
      <c r="AI36" s="532">
        <v>4</v>
      </c>
      <c r="AJ36" s="532">
        <v>3</v>
      </c>
    </row>
    <row r="37" spans="1:36" ht="38.25" x14ac:dyDescent="0.25">
      <c r="A37" s="534" t="s">
        <v>27</v>
      </c>
      <c r="B37" s="535">
        <v>502801</v>
      </c>
      <c r="C37" s="535">
        <v>280101</v>
      </c>
      <c r="D37" s="536" t="s">
        <v>74</v>
      </c>
      <c r="E37" s="529">
        <v>3</v>
      </c>
      <c r="F37" s="530" t="s">
        <v>260</v>
      </c>
      <c r="G37" s="531">
        <f t="shared" si="1"/>
        <v>21852</v>
      </c>
      <c r="H37" s="532">
        <f t="shared" si="2"/>
        <v>11172</v>
      </c>
      <c r="I37" s="532">
        <f t="shared" si="2"/>
        <v>7310</v>
      </c>
      <c r="J37" s="532">
        <f t="shared" si="2"/>
        <v>1023</v>
      </c>
      <c r="K37" s="532">
        <f t="shared" si="2"/>
        <v>1320</v>
      </c>
      <c r="L37" s="532">
        <f t="shared" si="2"/>
        <v>1027</v>
      </c>
      <c r="M37" s="533">
        <f t="shared" si="3"/>
        <v>5463</v>
      </c>
      <c r="N37" s="532">
        <v>2012</v>
      </c>
      <c r="O37" s="532">
        <v>2500</v>
      </c>
      <c r="P37" s="532">
        <v>288</v>
      </c>
      <c r="Q37" s="532">
        <v>373</v>
      </c>
      <c r="R37" s="532">
        <v>290</v>
      </c>
      <c r="S37" s="533">
        <f t="shared" si="4"/>
        <v>5463</v>
      </c>
      <c r="T37" s="532">
        <v>3039</v>
      </c>
      <c r="U37" s="532">
        <v>1621</v>
      </c>
      <c r="V37" s="532">
        <v>247</v>
      </c>
      <c r="W37" s="532">
        <v>312</v>
      </c>
      <c r="X37" s="532">
        <v>244</v>
      </c>
      <c r="Y37" s="533">
        <f t="shared" si="5"/>
        <v>5463</v>
      </c>
      <c r="Z37" s="532">
        <v>3098</v>
      </c>
      <c r="AA37" s="532">
        <v>1566</v>
      </c>
      <c r="AB37" s="532">
        <v>242</v>
      </c>
      <c r="AC37" s="532">
        <v>313</v>
      </c>
      <c r="AD37" s="532">
        <v>244</v>
      </c>
      <c r="AE37" s="533">
        <f t="shared" si="6"/>
        <v>5463</v>
      </c>
      <c r="AF37" s="532">
        <v>3023</v>
      </c>
      <c r="AG37" s="532">
        <v>1623</v>
      </c>
      <c r="AH37" s="532">
        <v>246</v>
      </c>
      <c r="AI37" s="532">
        <v>322</v>
      </c>
      <c r="AJ37" s="532">
        <v>249</v>
      </c>
    </row>
    <row r="38" spans="1:36" ht="38.25" x14ac:dyDescent="0.25">
      <c r="A38" s="534" t="s">
        <v>27</v>
      </c>
      <c r="B38" s="535">
        <v>502916</v>
      </c>
      <c r="C38" s="535">
        <v>291601</v>
      </c>
      <c r="D38" s="536" t="s">
        <v>76</v>
      </c>
      <c r="E38" s="529">
        <v>3</v>
      </c>
      <c r="F38" s="530" t="s">
        <v>260</v>
      </c>
      <c r="G38" s="531">
        <f t="shared" si="1"/>
        <v>13885</v>
      </c>
      <c r="H38" s="532">
        <f t="shared" si="2"/>
        <v>772</v>
      </c>
      <c r="I38" s="532">
        <f t="shared" si="2"/>
        <v>3920</v>
      </c>
      <c r="J38" s="532">
        <f t="shared" si="2"/>
        <v>752</v>
      </c>
      <c r="K38" s="532">
        <f t="shared" si="2"/>
        <v>7585</v>
      </c>
      <c r="L38" s="532">
        <f t="shared" si="2"/>
        <v>856</v>
      </c>
      <c r="M38" s="533">
        <f t="shared" si="3"/>
        <v>3471</v>
      </c>
      <c r="N38" s="532">
        <v>193</v>
      </c>
      <c r="O38" s="532">
        <v>980</v>
      </c>
      <c r="P38" s="532">
        <v>188</v>
      </c>
      <c r="Q38" s="532">
        <v>1896</v>
      </c>
      <c r="R38" s="532">
        <v>214</v>
      </c>
      <c r="S38" s="533">
        <f t="shared" si="4"/>
        <v>3472</v>
      </c>
      <c r="T38" s="532">
        <v>193</v>
      </c>
      <c r="U38" s="532">
        <v>980</v>
      </c>
      <c r="V38" s="532">
        <v>188</v>
      </c>
      <c r="W38" s="532">
        <v>1897</v>
      </c>
      <c r="X38" s="532">
        <v>214</v>
      </c>
      <c r="Y38" s="533">
        <f t="shared" si="5"/>
        <v>3471</v>
      </c>
      <c r="Z38" s="532">
        <v>193</v>
      </c>
      <c r="AA38" s="532">
        <v>980</v>
      </c>
      <c r="AB38" s="532">
        <v>188</v>
      </c>
      <c r="AC38" s="532">
        <v>1896</v>
      </c>
      <c r="AD38" s="532">
        <v>214</v>
      </c>
      <c r="AE38" s="533">
        <f t="shared" si="6"/>
        <v>3471</v>
      </c>
      <c r="AF38" s="532">
        <v>193</v>
      </c>
      <c r="AG38" s="532">
        <v>980</v>
      </c>
      <c r="AH38" s="532">
        <v>188</v>
      </c>
      <c r="AI38" s="532">
        <v>1896</v>
      </c>
      <c r="AJ38" s="532">
        <v>214</v>
      </c>
    </row>
    <row r="39" spans="1:36" ht="38.25" x14ac:dyDescent="0.25">
      <c r="A39" s="534" t="s">
        <v>27</v>
      </c>
      <c r="B39" s="535">
        <v>503001</v>
      </c>
      <c r="C39" s="535">
        <v>300101</v>
      </c>
      <c r="D39" s="536" t="s">
        <v>77</v>
      </c>
      <c r="E39" s="529">
        <v>3</v>
      </c>
      <c r="F39" s="530" t="s">
        <v>260</v>
      </c>
      <c r="G39" s="531">
        <f t="shared" si="1"/>
        <v>10794</v>
      </c>
      <c r="H39" s="532">
        <f t="shared" si="2"/>
        <v>1798</v>
      </c>
      <c r="I39" s="532">
        <f t="shared" si="2"/>
        <v>5044</v>
      </c>
      <c r="J39" s="532">
        <f t="shared" si="2"/>
        <v>612</v>
      </c>
      <c r="K39" s="532">
        <f t="shared" si="2"/>
        <v>2704</v>
      </c>
      <c r="L39" s="532">
        <f t="shared" si="2"/>
        <v>636</v>
      </c>
      <c r="M39" s="533">
        <f t="shared" si="3"/>
        <v>2699</v>
      </c>
      <c r="N39" s="532">
        <v>450</v>
      </c>
      <c r="O39" s="532">
        <v>1261</v>
      </c>
      <c r="P39" s="532">
        <v>153</v>
      </c>
      <c r="Q39" s="532">
        <v>676</v>
      </c>
      <c r="R39" s="532">
        <v>159</v>
      </c>
      <c r="S39" s="533">
        <f t="shared" si="4"/>
        <v>2698</v>
      </c>
      <c r="T39" s="532">
        <v>449</v>
      </c>
      <c r="U39" s="532">
        <v>1261</v>
      </c>
      <c r="V39" s="532">
        <v>153</v>
      </c>
      <c r="W39" s="532">
        <v>676</v>
      </c>
      <c r="X39" s="532">
        <v>159</v>
      </c>
      <c r="Y39" s="533">
        <f t="shared" si="5"/>
        <v>2699</v>
      </c>
      <c r="Z39" s="532">
        <v>450</v>
      </c>
      <c r="AA39" s="532">
        <v>1261</v>
      </c>
      <c r="AB39" s="532">
        <v>153</v>
      </c>
      <c r="AC39" s="532">
        <v>676</v>
      </c>
      <c r="AD39" s="532">
        <v>159</v>
      </c>
      <c r="AE39" s="533">
        <f t="shared" si="6"/>
        <v>2698</v>
      </c>
      <c r="AF39" s="532">
        <v>449</v>
      </c>
      <c r="AG39" s="532">
        <v>1261</v>
      </c>
      <c r="AH39" s="532">
        <v>153</v>
      </c>
      <c r="AI39" s="532">
        <v>676</v>
      </c>
      <c r="AJ39" s="532">
        <v>159</v>
      </c>
    </row>
    <row r="40" spans="1:36" ht="38.25" x14ac:dyDescent="0.25">
      <c r="A40" s="534" t="s">
        <v>27</v>
      </c>
      <c r="B40" s="535">
        <v>503133</v>
      </c>
      <c r="C40" s="535">
        <v>313301</v>
      </c>
      <c r="D40" s="536" t="s">
        <v>82</v>
      </c>
      <c r="E40" s="529">
        <v>3</v>
      </c>
      <c r="F40" s="530" t="s">
        <v>260</v>
      </c>
      <c r="G40" s="531">
        <f t="shared" si="1"/>
        <v>24913</v>
      </c>
      <c r="H40" s="532">
        <f t="shared" si="2"/>
        <v>3348</v>
      </c>
      <c r="I40" s="532">
        <f t="shared" si="2"/>
        <v>16445</v>
      </c>
      <c r="J40" s="532">
        <f t="shared" si="2"/>
        <v>2620</v>
      </c>
      <c r="K40" s="532">
        <f t="shared" si="2"/>
        <v>2372</v>
      </c>
      <c r="L40" s="532">
        <f t="shared" si="2"/>
        <v>128</v>
      </c>
      <c r="M40" s="533">
        <f t="shared" si="3"/>
        <v>6228</v>
      </c>
      <c r="N40" s="532">
        <v>837</v>
      </c>
      <c r="O40" s="532">
        <v>4111</v>
      </c>
      <c r="P40" s="532">
        <v>655</v>
      </c>
      <c r="Q40" s="532">
        <v>593</v>
      </c>
      <c r="R40" s="532">
        <v>32</v>
      </c>
      <c r="S40" s="533">
        <f t="shared" si="4"/>
        <v>6229</v>
      </c>
      <c r="T40" s="532">
        <v>837</v>
      </c>
      <c r="U40" s="532">
        <v>4112</v>
      </c>
      <c r="V40" s="532">
        <v>655</v>
      </c>
      <c r="W40" s="532">
        <v>593</v>
      </c>
      <c r="X40" s="532">
        <v>32</v>
      </c>
      <c r="Y40" s="533">
        <f t="shared" si="5"/>
        <v>6228</v>
      </c>
      <c r="Z40" s="532">
        <v>837</v>
      </c>
      <c r="AA40" s="532">
        <v>4111</v>
      </c>
      <c r="AB40" s="532">
        <v>655</v>
      </c>
      <c r="AC40" s="532">
        <v>593</v>
      </c>
      <c r="AD40" s="532">
        <v>32</v>
      </c>
      <c r="AE40" s="533">
        <f t="shared" si="6"/>
        <v>6228</v>
      </c>
      <c r="AF40" s="532">
        <v>837</v>
      </c>
      <c r="AG40" s="532">
        <v>4111</v>
      </c>
      <c r="AH40" s="532">
        <v>655</v>
      </c>
      <c r="AI40" s="532">
        <v>593</v>
      </c>
      <c r="AJ40" s="532">
        <v>32</v>
      </c>
    </row>
    <row r="41" spans="1:36" ht="38.25" x14ac:dyDescent="0.25">
      <c r="A41" s="534" t="s">
        <v>27</v>
      </c>
      <c r="B41" s="535">
        <v>503201</v>
      </c>
      <c r="C41" s="535">
        <v>320101</v>
      </c>
      <c r="D41" s="536" t="s">
        <v>84</v>
      </c>
      <c r="E41" s="529">
        <v>3</v>
      </c>
      <c r="F41" s="530" t="s">
        <v>260</v>
      </c>
      <c r="G41" s="531">
        <f t="shared" si="1"/>
        <v>1690</v>
      </c>
      <c r="H41" s="532">
        <f t="shared" si="2"/>
        <v>88</v>
      </c>
      <c r="I41" s="532">
        <f t="shared" si="2"/>
        <v>920</v>
      </c>
      <c r="J41" s="532">
        <f t="shared" si="2"/>
        <v>84</v>
      </c>
      <c r="K41" s="532">
        <f t="shared" si="2"/>
        <v>514</v>
      </c>
      <c r="L41" s="532">
        <f t="shared" si="2"/>
        <v>84</v>
      </c>
      <c r="M41" s="533">
        <f t="shared" si="3"/>
        <v>423</v>
      </c>
      <c r="N41" s="532">
        <v>22</v>
      </c>
      <c r="O41" s="532">
        <v>230</v>
      </c>
      <c r="P41" s="532">
        <v>21</v>
      </c>
      <c r="Q41" s="532">
        <v>129</v>
      </c>
      <c r="R41" s="532">
        <v>21</v>
      </c>
      <c r="S41" s="533">
        <f t="shared" si="4"/>
        <v>422</v>
      </c>
      <c r="T41" s="532">
        <v>22</v>
      </c>
      <c r="U41" s="532">
        <v>230</v>
      </c>
      <c r="V41" s="532">
        <v>21</v>
      </c>
      <c r="W41" s="532">
        <v>128</v>
      </c>
      <c r="X41" s="532">
        <v>21</v>
      </c>
      <c r="Y41" s="533">
        <f t="shared" si="5"/>
        <v>423</v>
      </c>
      <c r="Z41" s="532">
        <v>22</v>
      </c>
      <c r="AA41" s="532">
        <v>230</v>
      </c>
      <c r="AB41" s="532">
        <v>21</v>
      </c>
      <c r="AC41" s="532">
        <v>129</v>
      </c>
      <c r="AD41" s="532">
        <v>21</v>
      </c>
      <c r="AE41" s="533">
        <f t="shared" si="6"/>
        <v>422</v>
      </c>
      <c r="AF41" s="532">
        <v>22</v>
      </c>
      <c r="AG41" s="532">
        <v>230</v>
      </c>
      <c r="AH41" s="532">
        <v>21</v>
      </c>
      <c r="AI41" s="532">
        <v>128</v>
      </c>
      <c r="AJ41" s="532">
        <v>21</v>
      </c>
    </row>
    <row r="42" spans="1:36" ht="38.25" x14ac:dyDescent="0.25">
      <c r="A42" s="534" t="s">
        <v>27</v>
      </c>
      <c r="B42" s="535">
        <v>503301</v>
      </c>
      <c r="C42" s="535">
        <v>330101</v>
      </c>
      <c r="D42" s="536" t="s">
        <v>85</v>
      </c>
      <c r="E42" s="529">
        <v>3</v>
      </c>
      <c r="F42" s="530" t="s">
        <v>260</v>
      </c>
      <c r="G42" s="531">
        <f t="shared" si="1"/>
        <v>637</v>
      </c>
      <c r="H42" s="532">
        <f t="shared" si="2"/>
        <v>9</v>
      </c>
      <c r="I42" s="532">
        <f t="shared" si="2"/>
        <v>600</v>
      </c>
      <c r="J42" s="532">
        <f t="shared" si="2"/>
        <v>4</v>
      </c>
      <c r="K42" s="532">
        <f t="shared" si="2"/>
        <v>20</v>
      </c>
      <c r="L42" s="532">
        <f t="shared" si="2"/>
        <v>4</v>
      </c>
      <c r="M42" s="533">
        <f t="shared" si="3"/>
        <v>159</v>
      </c>
      <c r="N42" s="532">
        <v>2</v>
      </c>
      <c r="O42" s="532">
        <v>150</v>
      </c>
      <c r="P42" s="532">
        <v>1</v>
      </c>
      <c r="Q42" s="532">
        <v>5</v>
      </c>
      <c r="R42" s="532">
        <v>1</v>
      </c>
      <c r="S42" s="533">
        <f t="shared" si="4"/>
        <v>160</v>
      </c>
      <c r="T42" s="532">
        <v>3</v>
      </c>
      <c r="U42" s="532">
        <v>150</v>
      </c>
      <c r="V42" s="532">
        <v>1</v>
      </c>
      <c r="W42" s="532">
        <v>5</v>
      </c>
      <c r="X42" s="532">
        <v>1</v>
      </c>
      <c r="Y42" s="533">
        <f t="shared" si="5"/>
        <v>159</v>
      </c>
      <c r="Z42" s="532">
        <v>2</v>
      </c>
      <c r="AA42" s="532">
        <v>150</v>
      </c>
      <c r="AB42" s="532">
        <v>1</v>
      </c>
      <c r="AC42" s="532">
        <v>5</v>
      </c>
      <c r="AD42" s="532">
        <v>1</v>
      </c>
      <c r="AE42" s="533">
        <f t="shared" si="6"/>
        <v>159</v>
      </c>
      <c r="AF42" s="532">
        <v>2</v>
      </c>
      <c r="AG42" s="532">
        <v>150</v>
      </c>
      <c r="AH42" s="532">
        <v>1</v>
      </c>
      <c r="AI42" s="532">
        <v>5</v>
      </c>
      <c r="AJ42" s="532">
        <v>1</v>
      </c>
    </row>
    <row r="43" spans="1:36" ht="38.25" x14ac:dyDescent="0.25">
      <c r="A43" s="534" t="s">
        <v>27</v>
      </c>
      <c r="B43" s="535">
        <v>503302</v>
      </c>
      <c r="C43" s="535">
        <v>330201</v>
      </c>
      <c r="D43" s="536" t="s">
        <v>184</v>
      </c>
      <c r="E43" s="529">
        <v>3</v>
      </c>
      <c r="F43" s="530" t="s">
        <v>260</v>
      </c>
      <c r="G43" s="531">
        <f t="shared" si="1"/>
        <v>1070</v>
      </c>
      <c r="H43" s="532">
        <f t="shared" si="2"/>
        <v>12</v>
      </c>
      <c r="I43" s="532">
        <f t="shared" si="2"/>
        <v>934</v>
      </c>
      <c r="J43" s="532">
        <f t="shared" si="2"/>
        <v>0</v>
      </c>
      <c r="K43" s="532">
        <f t="shared" si="2"/>
        <v>124</v>
      </c>
      <c r="L43" s="532">
        <f t="shared" si="2"/>
        <v>0</v>
      </c>
      <c r="M43" s="533">
        <f t="shared" si="3"/>
        <v>268</v>
      </c>
      <c r="N43" s="532">
        <v>3</v>
      </c>
      <c r="O43" s="532">
        <v>234</v>
      </c>
      <c r="P43" s="532">
        <v>0</v>
      </c>
      <c r="Q43" s="532">
        <v>31</v>
      </c>
      <c r="R43" s="532">
        <v>0</v>
      </c>
      <c r="S43" s="533">
        <f t="shared" si="4"/>
        <v>267</v>
      </c>
      <c r="T43" s="532">
        <v>3</v>
      </c>
      <c r="U43" s="532">
        <v>233</v>
      </c>
      <c r="V43" s="532">
        <v>0</v>
      </c>
      <c r="W43" s="532">
        <v>31</v>
      </c>
      <c r="X43" s="532">
        <v>0</v>
      </c>
      <c r="Y43" s="533">
        <f t="shared" si="5"/>
        <v>268</v>
      </c>
      <c r="Z43" s="532">
        <v>3</v>
      </c>
      <c r="AA43" s="532">
        <v>234</v>
      </c>
      <c r="AB43" s="532">
        <v>0</v>
      </c>
      <c r="AC43" s="532">
        <v>31</v>
      </c>
      <c r="AD43" s="532">
        <v>0</v>
      </c>
      <c r="AE43" s="533">
        <f t="shared" si="6"/>
        <v>267</v>
      </c>
      <c r="AF43" s="532">
        <v>3</v>
      </c>
      <c r="AG43" s="532">
        <v>233</v>
      </c>
      <c r="AH43" s="532">
        <v>0</v>
      </c>
      <c r="AI43" s="532">
        <v>31</v>
      </c>
      <c r="AJ43" s="532">
        <v>0</v>
      </c>
    </row>
    <row r="44" spans="1:36" ht="38.25" x14ac:dyDescent="0.25">
      <c r="A44" s="534" t="s">
        <v>27</v>
      </c>
      <c r="B44" s="535">
        <v>503303</v>
      </c>
      <c r="C44" s="535">
        <v>330301</v>
      </c>
      <c r="D44" s="536" t="s">
        <v>86</v>
      </c>
      <c r="E44" s="529">
        <v>3</v>
      </c>
      <c r="F44" s="530" t="s">
        <v>260</v>
      </c>
      <c r="G44" s="531">
        <f t="shared" si="1"/>
        <v>1592</v>
      </c>
      <c r="H44" s="532">
        <f t="shared" si="2"/>
        <v>38</v>
      </c>
      <c r="I44" s="532">
        <f t="shared" si="2"/>
        <v>1411</v>
      </c>
      <c r="J44" s="532">
        <f t="shared" si="2"/>
        <v>8</v>
      </c>
      <c r="K44" s="532">
        <f t="shared" si="2"/>
        <v>132</v>
      </c>
      <c r="L44" s="532">
        <f t="shared" si="2"/>
        <v>3</v>
      </c>
      <c r="M44" s="533">
        <f t="shared" si="3"/>
        <v>398</v>
      </c>
      <c r="N44" s="532">
        <v>10</v>
      </c>
      <c r="O44" s="532">
        <v>350</v>
      </c>
      <c r="P44" s="532">
        <v>2</v>
      </c>
      <c r="Q44" s="532">
        <v>35</v>
      </c>
      <c r="R44" s="532">
        <v>1</v>
      </c>
      <c r="S44" s="533">
        <f t="shared" si="4"/>
        <v>398</v>
      </c>
      <c r="T44" s="532">
        <v>8</v>
      </c>
      <c r="U44" s="532">
        <v>361</v>
      </c>
      <c r="V44" s="532">
        <v>2</v>
      </c>
      <c r="W44" s="532">
        <v>27</v>
      </c>
      <c r="X44" s="532">
        <v>0</v>
      </c>
      <c r="Y44" s="533">
        <f t="shared" si="5"/>
        <v>398</v>
      </c>
      <c r="Z44" s="532">
        <v>10</v>
      </c>
      <c r="AA44" s="532">
        <v>350</v>
      </c>
      <c r="AB44" s="532">
        <v>2</v>
      </c>
      <c r="AC44" s="532">
        <v>35</v>
      </c>
      <c r="AD44" s="532">
        <v>1</v>
      </c>
      <c r="AE44" s="533">
        <f t="shared" si="6"/>
        <v>398</v>
      </c>
      <c r="AF44" s="532">
        <v>10</v>
      </c>
      <c r="AG44" s="532">
        <v>350</v>
      </c>
      <c r="AH44" s="532">
        <v>2</v>
      </c>
      <c r="AI44" s="532">
        <v>35</v>
      </c>
      <c r="AJ44" s="532">
        <v>1</v>
      </c>
    </row>
    <row r="45" spans="1:36" ht="38.25" x14ac:dyDescent="0.25">
      <c r="A45" s="534" t="s">
        <v>27</v>
      </c>
      <c r="B45" s="535">
        <v>503304</v>
      </c>
      <c r="C45" s="535">
        <v>330401</v>
      </c>
      <c r="D45" s="536" t="s">
        <v>185</v>
      </c>
      <c r="E45" s="529">
        <v>3</v>
      </c>
      <c r="F45" s="530" t="s">
        <v>260</v>
      </c>
      <c r="G45" s="531">
        <f t="shared" si="1"/>
        <v>181</v>
      </c>
      <c r="H45" s="532">
        <f t="shared" si="2"/>
        <v>4</v>
      </c>
      <c r="I45" s="532">
        <f t="shared" si="2"/>
        <v>169</v>
      </c>
      <c r="J45" s="532">
        <f t="shared" si="2"/>
        <v>0</v>
      </c>
      <c r="K45" s="532">
        <f t="shared" si="2"/>
        <v>8</v>
      </c>
      <c r="L45" s="532">
        <f t="shared" si="2"/>
        <v>0</v>
      </c>
      <c r="M45" s="533">
        <f t="shared" si="3"/>
        <v>45</v>
      </c>
      <c r="N45" s="532">
        <v>1</v>
      </c>
      <c r="O45" s="532">
        <v>42</v>
      </c>
      <c r="P45" s="532">
        <v>0</v>
      </c>
      <c r="Q45" s="532">
        <v>2</v>
      </c>
      <c r="R45" s="532">
        <v>0</v>
      </c>
      <c r="S45" s="533">
        <f t="shared" si="4"/>
        <v>46</v>
      </c>
      <c r="T45" s="532">
        <v>1</v>
      </c>
      <c r="U45" s="532">
        <v>43</v>
      </c>
      <c r="V45" s="532">
        <v>0</v>
      </c>
      <c r="W45" s="532">
        <v>2</v>
      </c>
      <c r="X45" s="532">
        <v>0</v>
      </c>
      <c r="Y45" s="533">
        <f t="shared" si="5"/>
        <v>45</v>
      </c>
      <c r="Z45" s="532">
        <v>1</v>
      </c>
      <c r="AA45" s="532">
        <v>42</v>
      </c>
      <c r="AB45" s="532">
        <v>0</v>
      </c>
      <c r="AC45" s="532">
        <v>2</v>
      </c>
      <c r="AD45" s="532">
        <v>0</v>
      </c>
      <c r="AE45" s="533">
        <f t="shared" si="6"/>
        <v>45</v>
      </c>
      <c r="AF45" s="532">
        <v>1</v>
      </c>
      <c r="AG45" s="532">
        <v>42</v>
      </c>
      <c r="AH45" s="532">
        <v>0</v>
      </c>
      <c r="AI45" s="532">
        <v>2</v>
      </c>
      <c r="AJ45" s="532">
        <v>0</v>
      </c>
    </row>
    <row r="46" spans="1:36" ht="38.25" x14ac:dyDescent="0.25">
      <c r="A46" s="534" t="s">
        <v>27</v>
      </c>
      <c r="B46" s="535">
        <v>503305</v>
      </c>
      <c r="C46" s="535">
        <v>330501</v>
      </c>
      <c r="D46" s="536" t="s">
        <v>87</v>
      </c>
      <c r="E46" s="529">
        <v>3</v>
      </c>
      <c r="F46" s="530" t="s">
        <v>260</v>
      </c>
      <c r="G46" s="531">
        <f t="shared" si="1"/>
        <v>546</v>
      </c>
      <c r="H46" s="532">
        <f t="shared" si="2"/>
        <v>0</v>
      </c>
      <c r="I46" s="532">
        <f t="shared" si="2"/>
        <v>538</v>
      </c>
      <c r="J46" s="532">
        <f t="shared" si="2"/>
        <v>0</v>
      </c>
      <c r="K46" s="532">
        <f t="shared" si="2"/>
        <v>4</v>
      </c>
      <c r="L46" s="532">
        <f t="shared" si="2"/>
        <v>4</v>
      </c>
      <c r="M46" s="533">
        <f t="shared" si="3"/>
        <v>137</v>
      </c>
      <c r="N46" s="532">
        <v>0</v>
      </c>
      <c r="O46" s="532">
        <v>135</v>
      </c>
      <c r="P46" s="532">
        <v>0</v>
      </c>
      <c r="Q46" s="532">
        <v>1</v>
      </c>
      <c r="R46" s="532">
        <v>1</v>
      </c>
      <c r="S46" s="533">
        <f t="shared" si="4"/>
        <v>136</v>
      </c>
      <c r="T46" s="532">
        <v>0</v>
      </c>
      <c r="U46" s="532">
        <v>134</v>
      </c>
      <c r="V46" s="532">
        <v>0</v>
      </c>
      <c r="W46" s="532">
        <v>1</v>
      </c>
      <c r="X46" s="532">
        <v>1</v>
      </c>
      <c r="Y46" s="533">
        <f t="shared" si="5"/>
        <v>137</v>
      </c>
      <c r="Z46" s="532">
        <v>0</v>
      </c>
      <c r="AA46" s="532">
        <v>135</v>
      </c>
      <c r="AB46" s="532">
        <v>0</v>
      </c>
      <c r="AC46" s="532">
        <v>1</v>
      </c>
      <c r="AD46" s="532">
        <v>1</v>
      </c>
      <c r="AE46" s="533">
        <f t="shared" si="6"/>
        <v>136</v>
      </c>
      <c r="AF46" s="532">
        <v>0</v>
      </c>
      <c r="AG46" s="532">
        <v>134</v>
      </c>
      <c r="AH46" s="532">
        <v>0</v>
      </c>
      <c r="AI46" s="532">
        <v>1</v>
      </c>
      <c r="AJ46" s="532">
        <v>1</v>
      </c>
    </row>
    <row r="47" spans="1:36" ht="38.25" x14ac:dyDescent="0.25">
      <c r="A47" s="534" t="s">
        <v>27</v>
      </c>
      <c r="B47" s="535">
        <v>503309</v>
      </c>
      <c r="C47" s="535">
        <v>330901</v>
      </c>
      <c r="D47" s="536" t="s">
        <v>88</v>
      </c>
      <c r="E47" s="529">
        <v>3</v>
      </c>
      <c r="F47" s="530" t="s">
        <v>260</v>
      </c>
      <c r="G47" s="531">
        <f t="shared" si="1"/>
        <v>317</v>
      </c>
      <c r="H47" s="532">
        <f t="shared" si="2"/>
        <v>4</v>
      </c>
      <c r="I47" s="532">
        <f t="shared" si="2"/>
        <v>240</v>
      </c>
      <c r="J47" s="532">
        <f t="shared" si="2"/>
        <v>0</v>
      </c>
      <c r="K47" s="532">
        <f t="shared" si="2"/>
        <v>73</v>
      </c>
      <c r="L47" s="532">
        <f t="shared" si="2"/>
        <v>0</v>
      </c>
      <c r="M47" s="533">
        <f t="shared" si="3"/>
        <v>79</v>
      </c>
      <c r="N47" s="532">
        <v>1</v>
      </c>
      <c r="O47" s="532">
        <v>60</v>
      </c>
      <c r="P47" s="532">
        <v>0</v>
      </c>
      <c r="Q47" s="532">
        <v>18</v>
      </c>
      <c r="R47" s="532">
        <v>0</v>
      </c>
      <c r="S47" s="533">
        <f t="shared" si="4"/>
        <v>80</v>
      </c>
      <c r="T47" s="532">
        <v>1</v>
      </c>
      <c r="U47" s="532">
        <v>60</v>
      </c>
      <c r="V47" s="532">
        <v>0</v>
      </c>
      <c r="W47" s="532">
        <v>19</v>
      </c>
      <c r="X47" s="532">
        <v>0</v>
      </c>
      <c r="Y47" s="533">
        <f t="shared" si="5"/>
        <v>79</v>
      </c>
      <c r="Z47" s="532">
        <v>1</v>
      </c>
      <c r="AA47" s="532">
        <v>60</v>
      </c>
      <c r="AB47" s="532">
        <v>0</v>
      </c>
      <c r="AC47" s="532">
        <v>18</v>
      </c>
      <c r="AD47" s="532">
        <v>0</v>
      </c>
      <c r="AE47" s="533">
        <f t="shared" si="6"/>
        <v>79</v>
      </c>
      <c r="AF47" s="532">
        <v>1</v>
      </c>
      <c r="AG47" s="532">
        <v>60</v>
      </c>
      <c r="AH47" s="532">
        <v>0</v>
      </c>
      <c r="AI47" s="532">
        <v>18</v>
      </c>
      <c r="AJ47" s="532">
        <v>0</v>
      </c>
    </row>
    <row r="48" spans="1:36" ht="38.25" x14ac:dyDescent="0.25">
      <c r="A48" s="534" t="s">
        <v>27</v>
      </c>
      <c r="B48" s="535">
        <v>503312</v>
      </c>
      <c r="C48" s="535">
        <v>331201</v>
      </c>
      <c r="D48" s="536" t="s">
        <v>89</v>
      </c>
      <c r="E48" s="529">
        <v>3</v>
      </c>
      <c r="F48" s="530" t="s">
        <v>260</v>
      </c>
      <c r="G48" s="531">
        <f t="shared" si="1"/>
        <v>739</v>
      </c>
      <c r="H48" s="532">
        <f t="shared" si="2"/>
        <v>28</v>
      </c>
      <c r="I48" s="532">
        <f t="shared" si="2"/>
        <v>647</v>
      </c>
      <c r="J48" s="532">
        <f t="shared" si="2"/>
        <v>16</v>
      </c>
      <c r="K48" s="532">
        <f t="shared" si="2"/>
        <v>32</v>
      </c>
      <c r="L48" s="532">
        <f t="shared" si="2"/>
        <v>16</v>
      </c>
      <c r="M48" s="533">
        <f t="shared" si="3"/>
        <v>185</v>
      </c>
      <c r="N48" s="532">
        <v>7</v>
      </c>
      <c r="O48" s="532">
        <v>162</v>
      </c>
      <c r="P48" s="532">
        <v>4</v>
      </c>
      <c r="Q48" s="532">
        <v>8</v>
      </c>
      <c r="R48" s="532">
        <v>4</v>
      </c>
      <c r="S48" s="533">
        <f t="shared" si="4"/>
        <v>185</v>
      </c>
      <c r="T48" s="532">
        <v>7</v>
      </c>
      <c r="U48" s="532">
        <v>162</v>
      </c>
      <c r="V48" s="532">
        <v>4</v>
      </c>
      <c r="W48" s="532">
        <v>8</v>
      </c>
      <c r="X48" s="532">
        <v>4</v>
      </c>
      <c r="Y48" s="533">
        <f t="shared" si="5"/>
        <v>185</v>
      </c>
      <c r="Z48" s="532">
        <v>7</v>
      </c>
      <c r="AA48" s="532">
        <v>162</v>
      </c>
      <c r="AB48" s="532">
        <v>4</v>
      </c>
      <c r="AC48" s="532">
        <v>8</v>
      </c>
      <c r="AD48" s="532">
        <v>4</v>
      </c>
      <c r="AE48" s="533">
        <f t="shared" si="6"/>
        <v>184</v>
      </c>
      <c r="AF48" s="532">
        <v>7</v>
      </c>
      <c r="AG48" s="532">
        <v>161</v>
      </c>
      <c r="AH48" s="532">
        <v>4</v>
      </c>
      <c r="AI48" s="532">
        <v>8</v>
      </c>
      <c r="AJ48" s="532">
        <v>4</v>
      </c>
    </row>
    <row r="49" spans="1:36" ht="38.25" x14ac:dyDescent="0.25">
      <c r="A49" s="534" t="s">
        <v>27</v>
      </c>
      <c r="B49" s="535">
        <v>503318</v>
      </c>
      <c r="C49" s="535">
        <v>332901</v>
      </c>
      <c r="D49" s="536" t="s">
        <v>187</v>
      </c>
      <c r="E49" s="529">
        <v>3</v>
      </c>
      <c r="F49" s="530" t="s">
        <v>260</v>
      </c>
      <c r="G49" s="531">
        <f t="shared" si="1"/>
        <v>1111</v>
      </c>
      <c r="H49" s="532">
        <f t="shared" si="2"/>
        <v>44</v>
      </c>
      <c r="I49" s="532">
        <f t="shared" si="2"/>
        <v>899</v>
      </c>
      <c r="J49" s="532">
        <f t="shared" si="2"/>
        <v>40</v>
      </c>
      <c r="K49" s="532">
        <f t="shared" si="2"/>
        <v>88</v>
      </c>
      <c r="L49" s="532">
        <f t="shared" si="2"/>
        <v>40</v>
      </c>
      <c r="M49" s="533">
        <f t="shared" si="3"/>
        <v>278</v>
      </c>
      <c r="N49" s="532">
        <v>11</v>
      </c>
      <c r="O49" s="532">
        <v>225</v>
      </c>
      <c r="P49" s="532">
        <v>10</v>
      </c>
      <c r="Q49" s="532">
        <v>22</v>
      </c>
      <c r="R49" s="532">
        <v>10</v>
      </c>
      <c r="S49" s="533">
        <f t="shared" si="4"/>
        <v>278</v>
      </c>
      <c r="T49" s="532">
        <v>11</v>
      </c>
      <c r="U49" s="532">
        <v>225</v>
      </c>
      <c r="V49" s="532">
        <v>10</v>
      </c>
      <c r="W49" s="532">
        <v>22</v>
      </c>
      <c r="X49" s="532">
        <v>10</v>
      </c>
      <c r="Y49" s="533">
        <f t="shared" si="5"/>
        <v>278</v>
      </c>
      <c r="Z49" s="532">
        <v>11</v>
      </c>
      <c r="AA49" s="532">
        <v>225</v>
      </c>
      <c r="AB49" s="532">
        <v>10</v>
      </c>
      <c r="AC49" s="532">
        <v>22</v>
      </c>
      <c r="AD49" s="532">
        <v>10</v>
      </c>
      <c r="AE49" s="533">
        <f t="shared" si="6"/>
        <v>277</v>
      </c>
      <c r="AF49" s="532">
        <v>11</v>
      </c>
      <c r="AG49" s="532">
        <v>224</v>
      </c>
      <c r="AH49" s="532">
        <v>10</v>
      </c>
      <c r="AI49" s="532">
        <v>22</v>
      </c>
      <c r="AJ49" s="532">
        <v>10</v>
      </c>
    </row>
    <row r="50" spans="1:36" ht="38.25" x14ac:dyDescent="0.25">
      <c r="A50" s="534" t="s">
        <v>27</v>
      </c>
      <c r="B50" s="535">
        <v>503630</v>
      </c>
      <c r="C50" s="535">
        <v>363001</v>
      </c>
      <c r="D50" s="536" t="s">
        <v>101</v>
      </c>
      <c r="E50" s="529">
        <v>3</v>
      </c>
      <c r="F50" s="530" t="s">
        <v>260</v>
      </c>
      <c r="G50" s="531">
        <f t="shared" si="1"/>
        <v>16189</v>
      </c>
      <c r="H50" s="532">
        <f t="shared" si="2"/>
        <v>2388</v>
      </c>
      <c r="I50" s="532">
        <f t="shared" si="2"/>
        <v>3132</v>
      </c>
      <c r="J50" s="532">
        <f t="shared" si="2"/>
        <v>2720</v>
      </c>
      <c r="K50" s="532">
        <f t="shared" si="2"/>
        <v>4297</v>
      </c>
      <c r="L50" s="532">
        <f t="shared" si="2"/>
        <v>3652</v>
      </c>
      <c r="M50" s="533">
        <f t="shared" si="3"/>
        <v>4047</v>
      </c>
      <c r="N50" s="532">
        <v>597</v>
      </c>
      <c r="O50" s="532">
        <v>783</v>
      </c>
      <c r="P50" s="532">
        <v>680</v>
      </c>
      <c r="Q50" s="532">
        <v>1074</v>
      </c>
      <c r="R50" s="532">
        <v>913</v>
      </c>
      <c r="S50" s="533">
        <f t="shared" si="4"/>
        <v>4048</v>
      </c>
      <c r="T50" s="532">
        <v>597</v>
      </c>
      <c r="U50" s="532">
        <v>783</v>
      </c>
      <c r="V50" s="532">
        <v>680</v>
      </c>
      <c r="W50" s="532">
        <v>1075</v>
      </c>
      <c r="X50" s="532">
        <v>913</v>
      </c>
      <c r="Y50" s="533">
        <f t="shared" si="5"/>
        <v>4047</v>
      </c>
      <c r="Z50" s="532">
        <v>597</v>
      </c>
      <c r="AA50" s="532">
        <v>783</v>
      </c>
      <c r="AB50" s="532">
        <v>680</v>
      </c>
      <c r="AC50" s="532">
        <v>1074</v>
      </c>
      <c r="AD50" s="532">
        <v>913</v>
      </c>
      <c r="AE50" s="533">
        <f t="shared" si="6"/>
        <v>4047</v>
      </c>
      <c r="AF50" s="532">
        <v>597</v>
      </c>
      <c r="AG50" s="532">
        <v>783</v>
      </c>
      <c r="AH50" s="532">
        <v>680</v>
      </c>
      <c r="AI50" s="532">
        <v>1074</v>
      </c>
      <c r="AJ50" s="532">
        <v>913</v>
      </c>
    </row>
    <row r="51" spans="1:36" ht="38.25" x14ac:dyDescent="0.25">
      <c r="A51" s="534" t="s">
        <v>27</v>
      </c>
      <c r="B51" s="535">
        <v>503701</v>
      </c>
      <c r="C51" s="535">
        <v>370101</v>
      </c>
      <c r="D51" s="536" t="s">
        <v>102</v>
      </c>
      <c r="E51" s="529">
        <v>3</v>
      </c>
      <c r="F51" s="530" t="s">
        <v>260</v>
      </c>
      <c r="G51" s="531">
        <f t="shared" si="1"/>
        <v>13121</v>
      </c>
      <c r="H51" s="532">
        <f t="shared" si="2"/>
        <v>296</v>
      </c>
      <c r="I51" s="532">
        <f t="shared" si="2"/>
        <v>1884</v>
      </c>
      <c r="J51" s="532">
        <f t="shared" si="2"/>
        <v>12</v>
      </c>
      <c r="K51" s="532">
        <f t="shared" si="2"/>
        <v>10917</v>
      </c>
      <c r="L51" s="532">
        <f t="shared" si="2"/>
        <v>12</v>
      </c>
      <c r="M51" s="533">
        <f t="shared" si="3"/>
        <v>3280</v>
      </c>
      <c r="N51" s="532">
        <v>74</v>
      </c>
      <c r="O51" s="532">
        <v>471</v>
      </c>
      <c r="P51" s="532">
        <v>3</v>
      </c>
      <c r="Q51" s="532">
        <v>2729</v>
      </c>
      <c r="R51" s="532">
        <v>3</v>
      </c>
      <c r="S51" s="533">
        <f t="shared" si="4"/>
        <v>3281</v>
      </c>
      <c r="T51" s="532">
        <v>74</v>
      </c>
      <c r="U51" s="532">
        <v>471</v>
      </c>
      <c r="V51" s="532">
        <v>3</v>
      </c>
      <c r="W51" s="532">
        <v>2730</v>
      </c>
      <c r="X51" s="532">
        <v>3</v>
      </c>
      <c r="Y51" s="533">
        <f t="shared" si="5"/>
        <v>3280</v>
      </c>
      <c r="Z51" s="532">
        <v>74</v>
      </c>
      <c r="AA51" s="532">
        <v>471</v>
      </c>
      <c r="AB51" s="532">
        <v>3</v>
      </c>
      <c r="AC51" s="532">
        <v>2729</v>
      </c>
      <c r="AD51" s="532">
        <v>3</v>
      </c>
      <c r="AE51" s="533">
        <f t="shared" si="6"/>
        <v>3280</v>
      </c>
      <c r="AF51" s="532">
        <v>74</v>
      </c>
      <c r="AG51" s="532">
        <v>471</v>
      </c>
      <c r="AH51" s="532">
        <v>3</v>
      </c>
      <c r="AI51" s="532">
        <v>2729</v>
      </c>
      <c r="AJ51" s="532">
        <v>3</v>
      </c>
    </row>
    <row r="52" spans="1:36" ht="38.25" x14ac:dyDescent="0.25">
      <c r="A52" s="534" t="s">
        <v>27</v>
      </c>
      <c r="B52" s="535">
        <v>503814</v>
      </c>
      <c r="C52" s="535">
        <v>381401</v>
      </c>
      <c r="D52" s="536" t="s">
        <v>103</v>
      </c>
      <c r="E52" s="529">
        <v>3</v>
      </c>
      <c r="F52" s="530" t="s">
        <v>260</v>
      </c>
      <c r="G52" s="531">
        <f t="shared" si="1"/>
        <v>13254</v>
      </c>
      <c r="H52" s="532">
        <f t="shared" si="2"/>
        <v>6174</v>
      </c>
      <c r="I52" s="532">
        <f t="shared" si="2"/>
        <v>1704</v>
      </c>
      <c r="J52" s="532">
        <f t="shared" si="2"/>
        <v>656</v>
      </c>
      <c r="K52" s="532">
        <f t="shared" si="2"/>
        <v>4060</v>
      </c>
      <c r="L52" s="532">
        <f t="shared" si="2"/>
        <v>660</v>
      </c>
      <c r="M52" s="533">
        <f t="shared" si="3"/>
        <v>3314</v>
      </c>
      <c r="N52" s="532">
        <v>1544</v>
      </c>
      <c r="O52" s="532">
        <v>426</v>
      </c>
      <c r="P52" s="532">
        <v>164</v>
      </c>
      <c r="Q52" s="532">
        <v>1015</v>
      </c>
      <c r="R52" s="532">
        <v>165</v>
      </c>
      <c r="S52" s="533">
        <f t="shared" si="4"/>
        <v>3313</v>
      </c>
      <c r="T52" s="532">
        <v>1543</v>
      </c>
      <c r="U52" s="532">
        <v>426</v>
      </c>
      <c r="V52" s="532">
        <v>164</v>
      </c>
      <c r="W52" s="532">
        <v>1015</v>
      </c>
      <c r="X52" s="532">
        <v>165</v>
      </c>
      <c r="Y52" s="533">
        <f t="shared" si="5"/>
        <v>3314</v>
      </c>
      <c r="Z52" s="532">
        <v>1544</v>
      </c>
      <c r="AA52" s="532">
        <v>426</v>
      </c>
      <c r="AB52" s="532">
        <v>164</v>
      </c>
      <c r="AC52" s="532">
        <v>1015</v>
      </c>
      <c r="AD52" s="532">
        <v>165</v>
      </c>
      <c r="AE52" s="533">
        <f t="shared" si="6"/>
        <v>3313</v>
      </c>
      <c r="AF52" s="532">
        <v>1543</v>
      </c>
      <c r="AG52" s="532">
        <v>426</v>
      </c>
      <c r="AH52" s="532">
        <v>164</v>
      </c>
      <c r="AI52" s="532">
        <v>1015</v>
      </c>
      <c r="AJ52" s="532">
        <v>165</v>
      </c>
    </row>
    <row r="53" spans="1:36" ht="38.25" x14ac:dyDescent="0.25">
      <c r="A53" s="534" t="s">
        <v>27</v>
      </c>
      <c r="B53" s="535">
        <v>503901</v>
      </c>
      <c r="C53" s="535">
        <v>390101</v>
      </c>
      <c r="D53" s="536" t="s">
        <v>104</v>
      </c>
      <c r="E53" s="529">
        <v>3</v>
      </c>
      <c r="F53" s="530" t="s">
        <v>260</v>
      </c>
      <c r="G53" s="531">
        <f t="shared" si="1"/>
        <v>5767</v>
      </c>
      <c r="H53" s="532">
        <f t="shared" si="2"/>
        <v>528</v>
      </c>
      <c r="I53" s="532">
        <f t="shared" si="2"/>
        <v>4271</v>
      </c>
      <c r="J53" s="532">
        <f t="shared" si="2"/>
        <v>256</v>
      </c>
      <c r="K53" s="532">
        <f t="shared" si="2"/>
        <v>436</v>
      </c>
      <c r="L53" s="532">
        <f t="shared" si="2"/>
        <v>276</v>
      </c>
      <c r="M53" s="533">
        <f t="shared" si="3"/>
        <v>1442</v>
      </c>
      <c r="N53" s="532">
        <v>132</v>
      </c>
      <c r="O53" s="532">
        <v>1068</v>
      </c>
      <c r="P53" s="532">
        <v>64</v>
      </c>
      <c r="Q53" s="532">
        <v>109</v>
      </c>
      <c r="R53" s="532">
        <v>69</v>
      </c>
      <c r="S53" s="533">
        <f t="shared" si="4"/>
        <v>1442</v>
      </c>
      <c r="T53" s="532">
        <v>132</v>
      </c>
      <c r="U53" s="532">
        <v>1068</v>
      </c>
      <c r="V53" s="532">
        <v>64</v>
      </c>
      <c r="W53" s="532">
        <v>109</v>
      </c>
      <c r="X53" s="532">
        <v>69</v>
      </c>
      <c r="Y53" s="533">
        <f t="shared" si="5"/>
        <v>1442</v>
      </c>
      <c r="Z53" s="532">
        <v>132</v>
      </c>
      <c r="AA53" s="532">
        <v>1068</v>
      </c>
      <c r="AB53" s="532">
        <v>64</v>
      </c>
      <c r="AC53" s="532">
        <v>109</v>
      </c>
      <c r="AD53" s="532">
        <v>69</v>
      </c>
      <c r="AE53" s="533">
        <f t="shared" si="6"/>
        <v>1441</v>
      </c>
      <c r="AF53" s="532">
        <v>132</v>
      </c>
      <c r="AG53" s="532">
        <v>1067</v>
      </c>
      <c r="AH53" s="532">
        <v>64</v>
      </c>
      <c r="AI53" s="532">
        <v>109</v>
      </c>
      <c r="AJ53" s="532">
        <v>69</v>
      </c>
    </row>
    <row r="54" spans="1:36" ht="38.25" x14ac:dyDescent="0.25">
      <c r="A54" s="534" t="s">
        <v>27</v>
      </c>
      <c r="B54" s="535">
        <v>504006</v>
      </c>
      <c r="C54" s="535">
        <v>400601</v>
      </c>
      <c r="D54" s="536" t="s">
        <v>105</v>
      </c>
      <c r="E54" s="529">
        <v>3</v>
      </c>
      <c r="F54" s="530" t="s">
        <v>260</v>
      </c>
      <c r="G54" s="531">
        <f t="shared" si="1"/>
        <v>3443</v>
      </c>
      <c r="H54" s="532">
        <f t="shared" si="2"/>
        <v>72</v>
      </c>
      <c r="I54" s="532">
        <f t="shared" si="2"/>
        <v>3267</v>
      </c>
      <c r="J54" s="532">
        <f t="shared" si="2"/>
        <v>36</v>
      </c>
      <c r="K54" s="532">
        <f t="shared" si="2"/>
        <v>32</v>
      </c>
      <c r="L54" s="532">
        <f t="shared" si="2"/>
        <v>36</v>
      </c>
      <c r="M54" s="533">
        <f t="shared" si="3"/>
        <v>861</v>
      </c>
      <c r="N54" s="532">
        <v>18</v>
      </c>
      <c r="O54" s="532">
        <v>817</v>
      </c>
      <c r="P54" s="532">
        <v>9</v>
      </c>
      <c r="Q54" s="532">
        <v>8</v>
      </c>
      <c r="R54" s="532">
        <v>9</v>
      </c>
      <c r="S54" s="533">
        <f t="shared" si="4"/>
        <v>861</v>
      </c>
      <c r="T54" s="532">
        <v>18</v>
      </c>
      <c r="U54" s="532">
        <v>817</v>
      </c>
      <c r="V54" s="532">
        <v>9</v>
      </c>
      <c r="W54" s="532">
        <v>8</v>
      </c>
      <c r="X54" s="532">
        <v>9</v>
      </c>
      <c r="Y54" s="533">
        <f t="shared" si="5"/>
        <v>861</v>
      </c>
      <c r="Z54" s="532">
        <v>18</v>
      </c>
      <c r="AA54" s="532">
        <v>817</v>
      </c>
      <c r="AB54" s="532">
        <v>9</v>
      </c>
      <c r="AC54" s="532">
        <v>8</v>
      </c>
      <c r="AD54" s="532">
        <v>9</v>
      </c>
      <c r="AE54" s="533">
        <f t="shared" si="6"/>
        <v>860</v>
      </c>
      <c r="AF54" s="532">
        <v>18</v>
      </c>
      <c r="AG54" s="532">
        <v>816</v>
      </c>
      <c r="AH54" s="532">
        <v>9</v>
      </c>
      <c r="AI54" s="532">
        <v>8</v>
      </c>
      <c r="AJ54" s="532">
        <v>9</v>
      </c>
    </row>
    <row r="55" spans="1:36" ht="38.25" x14ac:dyDescent="0.25">
      <c r="A55" s="534" t="s">
        <v>27</v>
      </c>
      <c r="B55" s="535">
        <v>504101</v>
      </c>
      <c r="C55" s="535">
        <v>410101</v>
      </c>
      <c r="D55" s="536" t="s">
        <v>106</v>
      </c>
      <c r="E55" s="529">
        <v>3</v>
      </c>
      <c r="F55" s="530" t="s">
        <v>260</v>
      </c>
      <c r="G55" s="531">
        <f t="shared" si="1"/>
        <v>12462</v>
      </c>
      <c r="H55" s="532">
        <f t="shared" si="2"/>
        <v>648</v>
      </c>
      <c r="I55" s="532">
        <f t="shared" si="2"/>
        <v>3880</v>
      </c>
      <c r="J55" s="532">
        <f t="shared" si="2"/>
        <v>516</v>
      </c>
      <c r="K55" s="532">
        <f t="shared" si="2"/>
        <v>6898</v>
      </c>
      <c r="L55" s="532">
        <f t="shared" si="2"/>
        <v>520</v>
      </c>
      <c r="M55" s="533">
        <f t="shared" si="3"/>
        <v>3116</v>
      </c>
      <c r="N55" s="532">
        <v>162</v>
      </c>
      <c r="O55" s="532">
        <v>970</v>
      </c>
      <c r="P55" s="532">
        <v>129</v>
      </c>
      <c r="Q55" s="532">
        <v>1725</v>
      </c>
      <c r="R55" s="532">
        <v>130</v>
      </c>
      <c r="S55" s="533">
        <f t="shared" si="4"/>
        <v>3115</v>
      </c>
      <c r="T55" s="532">
        <v>162</v>
      </c>
      <c r="U55" s="532">
        <v>970</v>
      </c>
      <c r="V55" s="532">
        <v>129</v>
      </c>
      <c r="W55" s="532">
        <v>1724</v>
      </c>
      <c r="X55" s="532">
        <v>130</v>
      </c>
      <c r="Y55" s="533">
        <f t="shared" si="5"/>
        <v>3116</v>
      </c>
      <c r="Z55" s="532">
        <v>162</v>
      </c>
      <c r="AA55" s="532">
        <v>970</v>
      </c>
      <c r="AB55" s="532">
        <v>129</v>
      </c>
      <c r="AC55" s="532">
        <v>1725</v>
      </c>
      <c r="AD55" s="532">
        <v>130</v>
      </c>
      <c r="AE55" s="533">
        <f t="shared" si="6"/>
        <v>3115</v>
      </c>
      <c r="AF55" s="532">
        <v>162</v>
      </c>
      <c r="AG55" s="532">
        <v>970</v>
      </c>
      <c r="AH55" s="532">
        <v>129</v>
      </c>
      <c r="AI55" s="532">
        <v>1724</v>
      </c>
      <c r="AJ55" s="532">
        <v>130</v>
      </c>
    </row>
    <row r="56" spans="1:36" ht="38.25" x14ac:dyDescent="0.25">
      <c r="A56" s="534" t="s">
        <v>27</v>
      </c>
      <c r="B56" s="535">
        <v>504201</v>
      </c>
      <c r="C56" s="535">
        <v>420101</v>
      </c>
      <c r="D56" s="536" t="s">
        <v>110</v>
      </c>
      <c r="E56" s="529">
        <v>3</v>
      </c>
      <c r="F56" s="530" t="s">
        <v>260</v>
      </c>
      <c r="G56" s="531">
        <f t="shared" si="1"/>
        <v>954</v>
      </c>
      <c r="H56" s="532">
        <f t="shared" si="2"/>
        <v>51</v>
      </c>
      <c r="I56" s="532">
        <f t="shared" si="2"/>
        <v>502</v>
      </c>
      <c r="J56" s="532">
        <f t="shared" si="2"/>
        <v>48</v>
      </c>
      <c r="K56" s="532">
        <f t="shared" si="2"/>
        <v>305</v>
      </c>
      <c r="L56" s="532">
        <f t="shared" si="2"/>
        <v>48</v>
      </c>
      <c r="M56" s="533">
        <f t="shared" si="3"/>
        <v>239</v>
      </c>
      <c r="N56" s="532">
        <v>12</v>
      </c>
      <c r="O56" s="532">
        <v>127</v>
      </c>
      <c r="P56" s="532">
        <v>12</v>
      </c>
      <c r="Q56" s="532">
        <v>76</v>
      </c>
      <c r="R56" s="532">
        <v>12</v>
      </c>
      <c r="S56" s="533">
        <f t="shared" si="4"/>
        <v>238</v>
      </c>
      <c r="T56" s="532">
        <v>13</v>
      </c>
      <c r="U56" s="532">
        <v>125</v>
      </c>
      <c r="V56" s="532">
        <v>12</v>
      </c>
      <c r="W56" s="532">
        <v>76</v>
      </c>
      <c r="X56" s="532">
        <v>12</v>
      </c>
      <c r="Y56" s="533">
        <f t="shared" si="5"/>
        <v>239</v>
      </c>
      <c r="Z56" s="532">
        <v>13</v>
      </c>
      <c r="AA56" s="532">
        <v>125</v>
      </c>
      <c r="AB56" s="532">
        <v>12</v>
      </c>
      <c r="AC56" s="532">
        <v>77</v>
      </c>
      <c r="AD56" s="532">
        <v>12</v>
      </c>
      <c r="AE56" s="533">
        <f t="shared" si="6"/>
        <v>238</v>
      </c>
      <c r="AF56" s="532">
        <v>13</v>
      </c>
      <c r="AG56" s="532">
        <v>125</v>
      </c>
      <c r="AH56" s="532">
        <v>12</v>
      </c>
      <c r="AI56" s="532">
        <v>76</v>
      </c>
      <c r="AJ56" s="532">
        <v>12</v>
      </c>
    </row>
    <row r="57" spans="1:36" ht="38.25" x14ac:dyDescent="0.25">
      <c r="A57" s="534" t="s">
        <v>27</v>
      </c>
      <c r="B57" s="535">
        <v>504401</v>
      </c>
      <c r="C57" s="535">
        <v>440801</v>
      </c>
      <c r="D57" s="536" t="s">
        <v>302</v>
      </c>
      <c r="E57" s="529">
        <v>3</v>
      </c>
      <c r="F57" s="530" t="s">
        <v>260</v>
      </c>
      <c r="G57" s="531">
        <f t="shared" si="1"/>
        <v>594</v>
      </c>
      <c r="H57" s="532">
        <f t="shared" si="2"/>
        <v>12</v>
      </c>
      <c r="I57" s="532">
        <f t="shared" si="2"/>
        <v>250</v>
      </c>
      <c r="J57" s="532">
        <f t="shared" si="2"/>
        <v>56</v>
      </c>
      <c r="K57" s="532">
        <f t="shared" si="2"/>
        <v>276</v>
      </c>
      <c r="L57" s="532">
        <f t="shared" si="2"/>
        <v>0</v>
      </c>
      <c r="M57" s="533">
        <f t="shared" si="3"/>
        <v>149</v>
      </c>
      <c r="N57" s="532">
        <v>3</v>
      </c>
      <c r="O57" s="532">
        <v>62</v>
      </c>
      <c r="P57" s="532">
        <v>14</v>
      </c>
      <c r="Q57" s="532">
        <v>70</v>
      </c>
      <c r="R57" s="532">
        <v>0</v>
      </c>
      <c r="S57" s="533">
        <f t="shared" si="4"/>
        <v>148</v>
      </c>
      <c r="T57" s="532">
        <v>3</v>
      </c>
      <c r="U57" s="532">
        <v>62</v>
      </c>
      <c r="V57" s="532">
        <v>14</v>
      </c>
      <c r="W57" s="532">
        <v>69</v>
      </c>
      <c r="X57" s="532">
        <v>0</v>
      </c>
      <c r="Y57" s="533">
        <f t="shared" si="5"/>
        <v>149</v>
      </c>
      <c r="Z57" s="532">
        <v>3</v>
      </c>
      <c r="AA57" s="532">
        <v>63</v>
      </c>
      <c r="AB57" s="532">
        <v>14</v>
      </c>
      <c r="AC57" s="532">
        <v>69</v>
      </c>
      <c r="AD57" s="532">
        <v>0</v>
      </c>
      <c r="AE57" s="533">
        <f t="shared" si="6"/>
        <v>148</v>
      </c>
      <c r="AF57" s="532">
        <v>3</v>
      </c>
      <c r="AG57" s="532">
        <v>63</v>
      </c>
      <c r="AH57" s="532">
        <v>14</v>
      </c>
      <c r="AI57" s="532">
        <v>68</v>
      </c>
      <c r="AJ57" s="532">
        <v>0</v>
      </c>
    </row>
    <row r="58" spans="1:36" ht="38.25" x14ac:dyDescent="0.25">
      <c r="A58" s="534" t="s">
        <v>27</v>
      </c>
      <c r="B58" s="535">
        <v>504403</v>
      </c>
      <c r="C58" s="535">
        <v>440101</v>
      </c>
      <c r="D58" s="536" t="s">
        <v>111</v>
      </c>
      <c r="E58" s="529">
        <v>3</v>
      </c>
      <c r="F58" s="530" t="s">
        <v>260</v>
      </c>
      <c r="G58" s="531">
        <f t="shared" si="1"/>
        <v>3738</v>
      </c>
      <c r="H58" s="532">
        <f t="shared" si="2"/>
        <v>146</v>
      </c>
      <c r="I58" s="532">
        <f t="shared" si="2"/>
        <v>1442</v>
      </c>
      <c r="J58" s="532">
        <f t="shared" si="2"/>
        <v>578</v>
      </c>
      <c r="K58" s="532">
        <f t="shared" si="2"/>
        <v>1568</v>
      </c>
      <c r="L58" s="532">
        <f t="shared" si="2"/>
        <v>4</v>
      </c>
      <c r="M58" s="533">
        <f t="shared" si="3"/>
        <v>935</v>
      </c>
      <c r="N58" s="532">
        <v>37</v>
      </c>
      <c r="O58" s="532">
        <v>360</v>
      </c>
      <c r="P58" s="532">
        <v>145</v>
      </c>
      <c r="Q58" s="532">
        <v>392</v>
      </c>
      <c r="R58" s="532">
        <v>1</v>
      </c>
      <c r="S58" s="533">
        <f t="shared" si="4"/>
        <v>934</v>
      </c>
      <c r="T58" s="532">
        <v>36</v>
      </c>
      <c r="U58" s="532">
        <v>361</v>
      </c>
      <c r="V58" s="532">
        <v>144</v>
      </c>
      <c r="W58" s="532">
        <v>392</v>
      </c>
      <c r="X58" s="532">
        <v>1</v>
      </c>
      <c r="Y58" s="533">
        <f t="shared" si="5"/>
        <v>935</v>
      </c>
      <c r="Z58" s="532">
        <v>37</v>
      </c>
      <c r="AA58" s="532">
        <v>360</v>
      </c>
      <c r="AB58" s="532">
        <v>145</v>
      </c>
      <c r="AC58" s="532">
        <v>392</v>
      </c>
      <c r="AD58" s="532">
        <v>1</v>
      </c>
      <c r="AE58" s="533">
        <f t="shared" si="6"/>
        <v>934</v>
      </c>
      <c r="AF58" s="532">
        <v>36</v>
      </c>
      <c r="AG58" s="532">
        <v>361</v>
      </c>
      <c r="AH58" s="532">
        <v>144</v>
      </c>
      <c r="AI58" s="532">
        <v>392</v>
      </c>
      <c r="AJ58" s="532">
        <v>1</v>
      </c>
    </row>
    <row r="59" spans="1:36" ht="38.25" x14ac:dyDescent="0.25">
      <c r="A59" s="534" t="s">
        <v>27</v>
      </c>
      <c r="B59" s="535">
        <v>504408</v>
      </c>
      <c r="C59" s="535">
        <v>440501</v>
      </c>
      <c r="D59" s="536" t="s">
        <v>113</v>
      </c>
      <c r="E59" s="529">
        <v>3</v>
      </c>
      <c r="F59" s="530" t="s">
        <v>260</v>
      </c>
      <c r="G59" s="531">
        <f t="shared" si="1"/>
        <v>887</v>
      </c>
      <c r="H59" s="532">
        <f t="shared" si="2"/>
        <v>64</v>
      </c>
      <c r="I59" s="532">
        <f t="shared" si="2"/>
        <v>244</v>
      </c>
      <c r="J59" s="532">
        <f t="shared" si="2"/>
        <v>84</v>
      </c>
      <c r="K59" s="532">
        <f t="shared" si="2"/>
        <v>443</v>
      </c>
      <c r="L59" s="532">
        <f t="shared" si="2"/>
        <v>52</v>
      </c>
      <c r="M59" s="533">
        <f t="shared" si="3"/>
        <v>222</v>
      </c>
      <c r="N59" s="532">
        <v>16</v>
      </c>
      <c r="O59" s="532">
        <v>61</v>
      </c>
      <c r="P59" s="532">
        <v>21</v>
      </c>
      <c r="Q59" s="532">
        <v>111</v>
      </c>
      <c r="R59" s="532">
        <v>13</v>
      </c>
      <c r="S59" s="533">
        <f t="shared" si="4"/>
        <v>222</v>
      </c>
      <c r="T59" s="532">
        <v>16</v>
      </c>
      <c r="U59" s="532">
        <v>61</v>
      </c>
      <c r="V59" s="532">
        <v>21</v>
      </c>
      <c r="W59" s="532">
        <v>111</v>
      </c>
      <c r="X59" s="532">
        <v>13</v>
      </c>
      <c r="Y59" s="533">
        <f t="shared" si="5"/>
        <v>222</v>
      </c>
      <c r="Z59" s="532">
        <v>16</v>
      </c>
      <c r="AA59" s="532">
        <v>61</v>
      </c>
      <c r="AB59" s="532">
        <v>21</v>
      </c>
      <c r="AC59" s="532">
        <v>111</v>
      </c>
      <c r="AD59" s="532">
        <v>13</v>
      </c>
      <c r="AE59" s="533">
        <f t="shared" si="6"/>
        <v>221</v>
      </c>
      <c r="AF59" s="532">
        <v>16</v>
      </c>
      <c r="AG59" s="532">
        <v>61</v>
      </c>
      <c r="AH59" s="532">
        <v>21</v>
      </c>
      <c r="AI59" s="532">
        <v>110</v>
      </c>
      <c r="AJ59" s="532">
        <v>13</v>
      </c>
    </row>
    <row r="60" spans="1:36" ht="38.25" x14ac:dyDescent="0.25">
      <c r="A60" s="534" t="s">
        <v>27</v>
      </c>
      <c r="B60" s="535">
        <v>504410</v>
      </c>
      <c r="C60" s="535">
        <v>440701</v>
      </c>
      <c r="D60" s="536" t="s">
        <v>203</v>
      </c>
      <c r="E60" s="529">
        <v>3</v>
      </c>
      <c r="F60" s="530" t="s">
        <v>260</v>
      </c>
      <c r="G60" s="531">
        <f t="shared" si="1"/>
        <v>330</v>
      </c>
      <c r="H60" s="532">
        <f t="shared" si="2"/>
        <v>26</v>
      </c>
      <c r="I60" s="532">
        <f t="shared" si="2"/>
        <v>40</v>
      </c>
      <c r="J60" s="532">
        <f t="shared" si="2"/>
        <v>88</v>
      </c>
      <c r="K60" s="532">
        <f t="shared" si="2"/>
        <v>152</v>
      </c>
      <c r="L60" s="532">
        <f t="shared" si="2"/>
        <v>24</v>
      </c>
      <c r="M60" s="533">
        <f t="shared" si="3"/>
        <v>83</v>
      </c>
      <c r="N60" s="532">
        <v>7</v>
      </c>
      <c r="O60" s="532">
        <v>10</v>
      </c>
      <c r="P60" s="532">
        <v>22</v>
      </c>
      <c r="Q60" s="532">
        <v>38</v>
      </c>
      <c r="R60" s="532">
        <v>6</v>
      </c>
      <c r="S60" s="533">
        <f t="shared" si="4"/>
        <v>82</v>
      </c>
      <c r="T60" s="532">
        <v>6</v>
      </c>
      <c r="U60" s="532">
        <v>10</v>
      </c>
      <c r="V60" s="532">
        <v>22</v>
      </c>
      <c r="W60" s="532">
        <v>38</v>
      </c>
      <c r="X60" s="532">
        <v>6</v>
      </c>
      <c r="Y60" s="533">
        <f t="shared" si="5"/>
        <v>83</v>
      </c>
      <c r="Z60" s="532">
        <v>7</v>
      </c>
      <c r="AA60" s="532">
        <v>10</v>
      </c>
      <c r="AB60" s="532">
        <v>22</v>
      </c>
      <c r="AC60" s="532">
        <v>38</v>
      </c>
      <c r="AD60" s="532">
        <v>6</v>
      </c>
      <c r="AE60" s="533">
        <f t="shared" si="6"/>
        <v>82</v>
      </c>
      <c r="AF60" s="532">
        <v>6</v>
      </c>
      <c r="AG60" s="532">
        <v>10</v>
      </c>
      <c r="AH60" s="532">
        <v>22</v>
      </c>
      <c r="AI60" s="532">
        <v>38</v>
      </c>
      <c r="AJ60" s="532">
        <v>6</v>
      </c>
    </row>
    <row r="61" spans="1:36" ht="38.25" x14ac:dyDescent="0.25">
      <c r="A61" s="534" t="s">
        <v>27</v>
      </c>
      <c r="B61" s="535">
        <v>504507</v>
      </c>
      <c r="C61" s="535">
        <v>450701</v>
      </c>
      <c r="D61" s="536" t="s">
        <v>114</v>
      </c>
      <c r="E61" s="529">
        <v>3</v>
      </c>
      <c r="F61" s="530" t="s">
        <v>260</v>
      </c>
      <c r="G61" s="531">
        <f t="shared" si="1"/>
        <v>8073</v>
      </c>
      <c r="H61" s="532">
        <f t="shared" si="2"/>
        <v>1160</v>
      </c>
      <c r="I61" s="532">
        <f t="shared" si="2"/>
        <v>5109</v>
      </c>
      <c r="J61" s="532">
        <f t="shared" si="2"/>
        <v>316</v>
      </c>
      <c r="K61" s="532">
        <f t="shared" si="2"/>
        <v>1180</v>
      </c>
      <c r="L61" s="532">
        <f t="shared" si="2"/>
        <v>308</v>
      </c>
      <c r="M61" s="533">
        <f t="shared" si="3"/>
        <v>2018</v>
      </c>
      <c r="N61" s="532">
        <v>290</v>
      </c>
      <c r="O61" s="532">
        <v>1277</v>
      </c>
      <c r="P61" s="532">
        <v>79</v>
      </c>
      <c r="Q61" s="532">
        <v>295</v>
      </c>
      <c r="R61" s="532">
        <v>77</v>
      </c>
      <c r="S61" s="533">
        <f t="shared" si="4"/>
        <v>2019</v>
      </c>
      <c r="T61" s="532">
        <v>290</v>
      </c>
      <c r="U61" s="532">
        <v>1278</v>
      </c>
      <c r="V61" s="532">
        <v>79</v>
      </c>
      <c r="W61" s="532">
        <v>295</v>
      </c>
      <c r="X61" s="532">
        <v>77</v>
      </c>
      <c r="Y61" s="533">
        <f t="shared" si="5"/>
        <v>2018</v>
      </c>
      <c r="Z61" s="532">
        <v>290</v>
      </c>
      <c r="AA61" s="532">
        <v>1277</v>
      </c>
      <c r="AB61" s="532">
        <v>79</v>
      </c>
      <c r="AC61" s="532">
        <v>295</v>
      </c>
      <c r="AD61" s="532">
        <v>77</v>
      </c>
      <c r="AE61" s="533">
        <f t="shared" si="6"/>
        <v>2018</v>
      </c>
      <c r="AF61" s="532">
        <v>290</v>
      </c>
      <c r="AG61" s="532">
        <v>1277</v>
      </c>
      <c r="AH61" s="532">
        <v>79</v>
      </c>
      <c r="AI61" s="532">
        <v>295</v>
      </c>
      <c r="AJ61" s="532">
        <v>77</v>
      </c>
    </row>
    <row r="62" spans="1:36" ht="38.25" x14ac:dyDescent="0.25">
      <c r="A62" s="534" t="s">
        <v>27</v>
      </c>
      <c r="B62" s="535">
        <v>504615</v>
      </c>
      <c r="C62" s="535">
        <v>461501</v>
      </c>
      <c r="D62" s="536" t="s">
        <v>115</v>
      </c>
      <c r="E62" s="529">
        <v>3</v>
      </c>
      <c r="F62" s="530" t="s">
        <v>260</v>
      </c>
      <c r="G62" s="531">
        <f t="shared" si="1"/>
        <v>4546</v>
      </c>
      <c r="H62" s="532">
        <f t="shared" si="2"/>
        <v>560</v>
      </c>
      <c r="I62" s="532">
        <f t="shared" si="2"/>
        <v>2262</v>
      </c>
      <c r="J62" s="532">
        <f t="shared" si="2"/>
        <v>256</v>
      </c>
      <c r="K62" s="532">
        <f t="shared" si="2"/>
        <v>1200</v>
      </c>
      <c r="L62" s="532">
        <f t="shared" si="2"/>
        <v>268</v>
      </c>
      <c r="M62" s="533">
        <f t="shared" si="3"/>
        <v>1137</v>
      </c>
      <c r="N62" s="532">
        <v>140</v>
      </c>
      <c r="O62" s="532">
        <v>566</v>
      </c>
      <c r="P62" s="532">
        <v>64</v>
      </c>
      <c r="Q62" s="532">
        <v>300</v>
      </c>
      <c r="R62" s="532">
        <v>67</v>
      </c>
      <c r="S62" s="533">
        <f t="shared" si="4"/>
        <v>1136</v>
      </c>
      <c r="T62" s="532">
        <v>140</v>
      </c>
      <c r="U62" s="532">
        <v>565</v>
      </c>
      <c r="V62" s="532">
        <v>64</v>
      </c>
      <c r="W62" s="532">
        <v>300</v>
      </c>
      <c r="X62" s="532">
        <v>67</v>
      </c>
      <c r="Y62" s="533">
        <f t="shared" si="5"/>
        <v>1137</v>
      </c>
      <c r="Z62" s="532">
        <v>140</v>
      </c>
      <c r="AA62" s="532">
        <v>566</v>
      </c>
      <c r="AB62" s="532">
        <v>64</v>
      </c>
      <c r="AC62" s="532">
        <v>300</v>
      </c>
      <c r="AD62" s="532">
        <v>67</v>
      </c>
      <c r="AE62" s="533">
        <f t="shared" si="6"/>
        <v>1136</v>
      </c>
      <c r="AF62" s="532">
        <v>140</v>
      </c>
      <c r="AG62" s="532">
        <v>565</v>
      </c>
      <c r="AH62" s="532">
        <v>64</v>
      </c>
      <c r="AI62" s="532">
        <v>300</v>
      </c>
      <c r="AJ62" s="532">
        <v>67</v>
      </c>
    </row>
    <row r="63" spans="1:36" ht="38.25" x14ac:dyDescent="0.25">
      <c r="A63" s="534" t="s">
        <v>27</v>
      </c>
      <c r="B63" s="535">
        <v>504701</v>
      </c>
      <c r="C63" s="535">
        <v>470101</v>
      </c>
      <c r="D63" s="536" t="s">
        <v>116</v>
      </c>
      <c r="E63" s="529">
        <v>3</v>
      </c>
      <c r="F63" s="530" t="s">
        <v>260</v>
      </c>
      <c r="G63" s="531">
        <f t="shared" si="1"/>
        <v>2148</v>
      </c>
      <c r="H63" s="532">
        <f t="shared" si="2"/>
        <v>1720</v>
      </c>
      <c r="I63" s="532">
        <f t="shared" si="2"/>
        <v>168</v>
      </c>
      <c r="J63" s="532">
        <f t="shared" si="2"/>
        <v>48</v>
      </c>
      <c r="K63" s="532">
        <f t="shared" si="2"/>
        <v>168</v>
      </c>
      <c r="L63" s="532">
        <f t="shared" si="2"/>
        <v>44</v>
      </c>
      <c r="M63" s="533">
        <f t="shared" si="3"/>
        <v>537</v>
      </c>
      <c r="N63" s="532">
        <v>430</v>
      </c>
      <c r="O63" s="532">
        <v>42</v>
      </c>
      <c r="P63" s="532">
        <v>12</v>
      </c>
      <c r="Q63" s="532">
        <v>42</v>
      </c>
      <c r="R63" s="532">
        <v>11</v>
      </c>
      <c r="S63" s="533">
        <f t="shared" si="4"/>
        <v>537</v>
      </c>
      <c r="T63" s="532">
        <v>430</v>
      </c>
      <c r="U63" s="532">
        <v>42</v>
      </c>
      <c r="V63" s="532">
        <v>12</v>
      </c>
      <c r="W63" s="532">
        <v>42</v>
      </c>
      <c r="X63" s="532">
        <v>11</v>
      </c>
      <c r="Y63" s="533">
        <f t="shared" si="5"/>
        <v>537</v>
      </c>
      <c r="Z63" s="532">
        <v>430</v>
      </c>
      <c r="AA63" s="532">
        <v>42</v>
      </c>
      <c r="AB63" s="532">
        <v>12</v>
      </c>
      <c r="AC63" s="532">
        <v>42</v>
      </c>
      <c r="AD63" s="532">
        <v>11</v>
      </c>
      <c r="AE63" s="533">
        <f t="shared" si="6"/>
        <v>537</v>
      </c>
      <c r="AF63" s="532">
        <v>430</v>
      </c>
      <c r="AG63" s="532">
        <v>42</v>
      </c>
      <c r="AH63" s="532">
        <v>12</v>
      </c>
      <c r="AI63" s="532">
        <v>42</v>
      </c>
      <c r="AJ63" s="532">
        <v>11</v>
      </c>
    </row>
    <row r="64" spans="1:36" ht="38.25" x14ac:dyDescent="0.25">
      <c r="A64" s="534" t="s">
        <v>27</v>
      </c>
      <c r="B64" s="535">
        <v>504901</v>
      </c>
      <c r="C64" s="535">
        <v>490101</v>
      </c>
      <c r="D64" s="536" t="s">
        <v>117</v>
      </c>
      <c r="E64" s="529">
        <v>3</v>
      </c>
      <c r="F64" s="530" t="s">
        <v>260</v>
      </c>
      <c r="G64" s="531">
        <f t="shared" si="1"/>
        <v>4805</v>
      </c>
      <c r="H64" s="532">
        <f t="shared" si="2"/>
        <v>3965</v>
      </c>
      <c r="I64" s="532">
        <f t="shared" si="2"/>
        <v>104</v>
      </c>
      <c r="J64" s="532">
        <f t="shared" si="2"/>
        <v>96</v>
      </c>
      <c r="K64" s="532">
        <f t="shared" si="2"/>
        <v>540</v>
      </c>
      <c r="L64" s="532">
        <f t="shared" si="2"/>
        <v>100</v>
      </c>
      <c r="M64" s="533">
        <f t="shared" si="3"/>
        <v>1201</v>
      </c>
      <c r="N64" s="532">
        <v>991</v>
      </c>
      <c r="O64" s="532">
        <v>26</v>
      </c>
      <c r="P64" s="532">
        <v>24</v>
      </c>
      <c r="Q64" s="532">
        <v>135</v>
      </c>
      <c r="R64" s="532">
        <v>25</v>
      </c>
      <c r="S64" s="533">
        <f t="shared" si="4"/>
        <v>1202</v>
      </c>
      <c r="T64" s="532">
        <v>992</v>
      </c>
      <c r="U64" s="532">
        <v>26</v>
      </c>
      <c r="V64" s="532">
        <v>24</v>
      </c>
      <c r="W64" s="532">
        <v>135</v>
      </c>
      <c r="X64" s="532">
        <v>25</v>
      </c>
      <c r="Y64" s="533">
        <f t="shared" si="5"/>
        <v>1201</v>
      </c>
      <c r="Z64" s="532">
        <v>991</v>
      </c>
      <c r="AA64" s="532">
        <v>26</v>
      </c>
      <c r="AB64" s="532">
        <v>24</v>
      </c>
      <c r="AC64" s="532">
        <v>135</v>
      </c>
      <c r="AD64" s="532">
        <v>25</v>
      </c>
      <c r="AE64" s="533">
        <f t="shared" si="6"/>
        <v>1201</v>
      </c>
      <c r="AF64" s="532">
        <v>991</v>
      </c>
      <c r="AG64" s="532">
        <v>26</v>
      </c>
      <c r="AH64" s="532">
        <v>24</v>
      </c>
      <c r="AI64" s="532">
        <v>135</v>
      </c>
      <c r="AJ64" s="532">
        <v>25</v>
      </c>
    </row>
    <row r="65" spans="1:36" ht="38.25" x14ac:dyDescent="0.25">
      <c r="A65" s="534" t="s">
        <v>27</v>
      </c>
      <c r="B65" s="535">
        <v>505001</v>
      </c>
      <c r="C65" s="535">
        <v>500101</v>
      </c>
      <c r="D65" s="536" t="s">
        <v>118</v>
      </c>
      <c r="E65" s="529">
        <v>3</v>
      </c>
      <c r="F65" s="530" t="s">
        <v>260</v>
      </c>
      <c r="G65" s="531">
        <f t="shared" si="1"/>
        <v>16851</v>
      </c>
      <c r="H65" s="532">
        <f t="shared" si="2"/>
        <v>6520</v>
      </c>
      <c r="I65" s="532">
        <f t="shared" si="2"/>
        <v>2356</v>
      </c>
      <c r="J65" s="532">
        <f t="shared" si="2"/>
        <v>1316</v>
      </c>
      <c r="K65" s="532">
        <f t="shared" si="2"/>
        <v>5756</v>
      </c>
      <c r="L65" s="532">
        <f t="shared" si="2"/>
        <v>903</v>
      </c>
      <c r="M65" s="533">
        <f t="shared" si="3"/>
        <v>4213</v>
      </c>
      <c r="N65" s="532">
        <v>1630</v>
      </c>
      <c r="O65" s="532">
        <v>589</v>
      </c>
      <c r="P65" s="532">
        <v>329</v>
      </c>
      <c r="Q65" s="532">
        <v>1439</v>
      </c>
      <c r="R65" s="532">
        <v>226</v>
      </c>
      <c r="S65" s="533">
        <f t="shared" si="4"/>
        <v>4213</v>
      </c>
      <c r="T65" s="532">
        <v>1630</v>
      </c>
      <c r="U65" s="532">
        <v>589</v>
      </c>
      <c r="V65" s="532">
        <v>329</v>
      </c>
      <c r="W65" s="532">
        <v>1439</v>
      </c>
      <c r="X65" s="532">
        <v>226</v>
      </c>
      <c r="Y65" s="533">
        <f t="shared" si="5"/>
        <v>4213</v>
      </c>
      <c r="Z65" s="532">
        <v>1630</v>
      </c>
      <c r="AA65" s="532">
        <v>589</v>
      </c>
      <c r="AB65" s="532">
        <v>329</v>
      </c>
      <c r="AC65" s="532">
        <v>1439</v>
      </c>
      <c r="AD65" s="532">
        <v>226</v>
      </c>
      <c r="AE65" s="533">
        <f t="shared" si="6"/>
        <v>4212</v>
      </c>
      <c r="AF65" s="532">
        <v>1630</v>
      </c>
      <c r="AG65" s="532">
        <v>589</v>
      </c>
      <c r="AH65" s="532">
        <v>329</v>
      </c>
      <c r="AI65" s="532">
        <v>1439</v>
      </c>
      <c r="AJ65" s="532">
        <v>225</v>
      </c>
    </row>
    <row r="66" spans="1:36" ht="38.25" x14ac:dyDescent="0.25">
      <c r="A66" s="534" t="s">
        <v>27</v>
      </c>
      <c r="B66" s="535">
        <v>505112</v>
      </c>
      <c r="C66" s="535">
        <v>510112</v>
      </c>
      <c r="D66" s="536" t="s">
        <v>119</v>
      </c>
      <c r="E66" s="529">
        <v>3</v>
      </c>
      <c r="F66" s="530" t="s">
        <v>260</v>
      </c>
      <c r="G66" s="531">
        <f t="shared" si="1"/>
        <v>5601</v>
      </c>
      <c r="H66" s="532">
        <f t="shared" si="2"/>
        <v>33</v>
      </c>
      <c r="I66" s="532">
        <f t="shared" si="2"/>
        <v>2783</v>
      </c>
      <c r="J66" s="532">
        <f t="shared" si="2"/>
        <v>35</v>
      </c>
      <c r="K66" s="532">
        <f t="shared" si="2"/>
        <v>2746</v>
      </c>
      <c r="L66" s="532">
        <f t="shared" si="2"/>
        <v>4</v>
      </c>
      <c r="M66" s="533">
        <f t="shared" si="3"/>
        <v>1400</v>
      </c>
      <c r="N66" s="532">
        <v>8</v>
      </c>
      <c r="O66" s="532">
        <v>680</v>
      </c>
      <c r="P66" s="532">
        <v>7</v>
      </c>
      <c r="Q66" s="532">
        <v>704</v>
      </c>
      <c r="R66" s="532">
        <v>1</v>
      </c>
      <c r="S66" s="533">
        <f t="shared" si="4"/>
        <v>1401</v>
      </c>
      <c r="T66" s="532">
        <v>8</v>
      </c>
      <c r="U66" s="532">
        <v>679</v>
      </c>
      <c r="V66" s="532">
        <v>8</v>
      </c>
      <c r="W66" s="532">
        <v>705</v>
      </c>
      <c r="X66" s="532">
        <v>1</v>
      </c>
      <c r="Y66" s="533">
        <f t="shared" si="5"/>
        <v>1400</v>
      </c>
      <c r="Z66" s="532">
        <v>8</v>
      </c>
      <c r="AA66" s="532">
        <v>702</v>
      </c>
      <c r="AB66" s="532">
        <v>9</v>
      </c>
      <c r="AC66" s="532">
        <v>680</v>
      </c>
      <c r="AD66" s="532">
        <v>1</v>
      </c>
      <c r="AE66" s="533">
        <f t="shared" si="6"/>
        <v>1400</v>
      </c>
      <c r="AF66" s="532">
        <v>9</v>
      </c>
      <c r="AG66" s="532">
        <v>722</v>
      </c>
      <c r="AH66" s="532">
        <v>11</v>
      </c>
      <c r="AI66" s="532">
        <v>657</v>
      </c>
      <c r="AJ66" s="532">
        <v>1</v>
      </c>
    </row>
    <row r="67" spans="1:36" ht="38.25" x14ac:dyDescent="0.25">
      <c r="A67" s="534" t="s">
        <v>27</v>
      </c>
      <c r="B67" s="535">
        <v>505213</v>
      </c>
      <c r="C67" s="535">
        <v>521301</v>
      </c>
      <c r="D67" s="536" t="s">
        <v>121</v>
      </c>
      <c r="E67" s="529">
        <v>3</v>
      </c>
      <c r="F67" s="530" t="s">
        <v>260</v>
      </c>
      <c r="G67" s="531">
        <f t="shared" si="1"/>
        <v>4888</v>
      </c>
      <c r="H67" s="532">
        <f t="shared" si="2"/>
        <v>224</v>
      </c>
      <c r="I67" s="532">
        <f t="shared" si="2"/>
        <v>1432</v>
      </c>
      <c r="J67" s="532">
        <f t="shared" si="2"/>
        <v>232</v>
      </c>
      <c r="K67" s="532">
        <f t="shared" si="2"/>
        <v>2792</v>
      </c>
      <c r="L67" s="532">
        <f t="shared" si="2"/>
        <v>208</v>
      </c>
      <c r="M67" s="533">
        <f t="shared" si="3"/>
        <v>1222</v>
      </c>
      <c r="N67" s="532">
        <v>56</v>
      </c>
      <c r="O67" s="532">
        <v>358</v>
      </c>
      <c r="P67" s="532">
        <v>58</v>
      </c>
      <c r="Q67" s="532">
        <v>698</v>
      </c>
      <c r="R67" s="532">
        <v>52</v>
      </c>
      <c r="S67" s="533">
        <f t="shared" si="4"/>
        <v>1222</v>
      </c>
      <c r="T67" s="532">
        <v>56</v>
      </c>
      <c r="U67" s="532">
        <v>358</v>
      </c>
      <c r="V67" s="532">
        <v>58</v>
      </c>
      <c r="W67" s="532">
        <v>698</v>
      </c>
      <c r="X67" s="532">
        <v>52</v>
      </c>
      <c r="Y67" s="533">
        <f t="shared" si="5"/>
        <v>1222</v>
      </c>
      <c r="Z67" s="532">
        <v>56</v>
      </c>
      <c r="AA67" s="532">
        <v>358</v>
      </c>
      <c r="AB67" s="532">
        <v>58</v>
      </c>
      <c r="AC67" s="532">
        <v>698</v>
      </c>
      <c r="AD67" s="532">
        <v>52</v>
      </c>
      <c r="AE67" s="533">
        <f t="shared" si="6"/>
        <v>1222</v>
      </c>
      <c r="AF67" s="532">
        <v>56</v>
      </c>
      <c r="AG67" s="532">
        <v>358</v>
      </c>
      <c r="AH67" s="532">
        <v>58</v>
      </c>
      <c r="AI67" s="532">
        <v>698</v>
      </c>
      <c r="AJ67" s="532">
        <v>52</v>
      </c>
    </row>
    <row r="68" spans="1:36" ht="38.25" x14ac:dyDescent="0.25">
      <c r="A68" s="534" t="s">
        <v>27</v>
      </c>
      <c r="B68" s="535">
        <v>505301</v>
      </c>
      <c r="C68" s="535">
        <v>530101</v>
      </c>
      <c r="D68" s="536" t="s">
        <v>122</v>
      </c>
      <c r="E68" s="529">
        <v>3</v>
      </c>
      <c r="F68" s="530" t="s">
        <v>260</v>
      </c>
      <c r="G68" s="531">
        <f t="shared" si="1"/>
        <v>970</v>
      </c>
      <c r="H68" s="532">
        <f t="shared" si="2"/>
        <v>28</v>
      </c>
      <c r="I68" s="532">
        <f t="shared" si="2"/>
        <v>878</v>
      </c>
      <c r="J68" s="532">
        <f t="shared" si="2"/>
        <v>12</v>
      </c>
      <c r="K68" s="532">
        <f t="shared" si="2"/>
        <v>44</v>
      </c>
      <c r="L68" s="532">
        <f t="shared" si="2"/>
        <v>8</v>
      </c>
      <c r="M68" s="533">
        <f t="shared" si="3"/>
        <v>243</v>
      </c>
      <c r="N68" s="532">
        <v>7</v>
      </c>
      <c r="O68" s="532">
        <v>220</v>
      </c>
      <c r="P68" s="532">
        <v>3</v>
      </c>
      <c r="Q68" s="532">
        <v>11</v>
      </c>
      <c r="R68" s="532">
        <v>2</v>
      </c>
      <c r="S68" s="533">
        <f t="shared" si="4"/>
        <v>242</v>
      </c>
      <c r="T68" s="532">
        <v>7</v>
      </c>
      <c r="U68" s="532">
        <v>219</v>
      </c>
      <c r="V68" s="532">
        <v>3</v>
      </c>
      <c r="W68" s="532">
        <v>11</v>
      </c>
      <c r="X68" s="532">
        <v>2</v>
      </c>
      <c r="Y68" s="533">
        <f t="shared" si="5"/>
        <v>243</v>
      </c>
      <c r="Z68" s="532">
        <v>7</v>
      </c>
      <c r="AA68" s="532">
        <v>220</v>
      </c>
      <c r="AB68" s="532">
        <v>3</v>
      </c>
      <c r="AC68" s="532">
        <v>11</v>
      </c>
      <c r="AD68" s="532">
        <v>2</v>
      </c>
      <c r="AE68" s="533">
        <f t="shared" si="6"/>
        <v>242</v>
      </c>
      <c r="AF68" s="532">
        <v>7</v>
      </c>
      <c r="AG68" s="532">
        <v>219</v>
      </c>
      <c r="AH68" s="532">
        <v>3</v>
      </c>
      <c r="AI68" s="532">
        <v>11</v>
      </c>
      <c r="AJ68" s="532">
        <v>2</v>
      </c>
    </row>
    <row r="69" spans="1:36" ht="38.25" x14ac:dyDescent="0.25">
      <c r="A69" s="534" t="s">
        <v>27</v>
      </c>
      <c r="B69" s="535">
        <v>505429</v>
      </c>
      <c r="C69" s="535">
        <v>542901</v>
      </c>
      <c r="D69" s="536" t="s">
        <v>125</v>
      </c>
      <c r="E69" s="529">
        <v>3</v>
      </c>
      <c r="F69" s="530" t="s">
        <v>260</v>
      </c>
      <c r="G69" s="531">
        <f t="shared" si="1"/>
        <v>13121</v>
      </c>
      <c r="H69" s="532">
        <f t="shared" si="2"/>
        <v>304</v>
      </c>
      <c r="I69" s="532">
        <f t="shared" si="2"/>
        <v>280</v>
      </c>
      <c r="J69" s="532">
        <f t="shared" si="2"/>
        <v>240</v>
      </c>
      <c r="K69" s="532">
        <f t="shared" si="2"/>
        <v>12065</v>
      </c>
      <c r="L69" s="532">
        <f t="shared" si="2"/>
        <v>232</v>
      </c>
      <c r="M69" s="533">
        <f t="shared" si="3"/>
        <v>3280</v>
      </c>
      <c r="N69" s="532">
        <v>76</v>
      </c>
      <c r="O69" s="532">
        <v>70</v>
      </c>
      <c r="P69" s="532">
        <v>60</v>
      </c>
      <c r="Q69" s="532">
        <v>3016</v>
      </c>
      <c r="R69" s="532">
        <v>58</v>
      </c>
      <c r="S69" s="533">
        <f t="shared" si="4"/>
        <v>3281</v>
      </c>
      <c r="T69" s="532">
        <v>76</v>
      </c>
      <c r="U69" s="532">
        <v>70</v>
      </c>
      <c r="V69" s="532">
        <v>60</v>
      </c>
      <c r="W69" s="532">
        <v>3017</v>
      </c>
      <c r="X69" s="532">
        <v>58</v>
      </c>
      <c r="Y69" s="533">
        <f t="shared" si="5"/>
        <v>3280</v>
      </c>
      <c r="Z69" s="532">
        <v>76</v>
      </c>
      <c r="AA69" s="532">
        <v>70</v>
      </c>
      <c r="AB69" s="532">
        <v>60</v>
      </c>
      <c r="AC69" s="532">
        <v>3016</v>
      </c>
      <c r="AD69" s="532">
        <v>58</v>
      </c>
      <c r="AE69" s="533">
        <f t="shared" si="6"/>
        <v>3280</v>
      </c>
      <c r="AF69" s="532">
        <v>76</v>
      </c>
      <c r="AG69" s="532">
        <v>70</v>
      </c>
      <c r="AH69" s="532">
        <v>60</v>
      </c>
      <c r="AI69" s="532">
        <v>3016</v>
      </c>
      <c r="AJ69" s="532">
        <v>58</v>
      </c>
    </row>
    <row r="70" spans="1:36" ht="38.25" x14ac:dyDescent="0.25">
      <c r="A70" s="534" t="s">
        <v>27</v>
      </c>
      <c r="B70" s="535">
        <v>505501</v>
      </c>
      <c r="C70" s="535">
        <v>550101</v>
      </c>
      <c r="D70" s="536" t="s">
        <v>126</v>
      </c>
      <c r="E70" s="529">
        <v>3</v>
      </c>
      <c r="F70" s="530" t="s">
        <v>260</v>
      </c>
      <c r="G70" s="531">
        <f t="shared" si="1"/>
        <v>3860</v>
      </c>
      <c r="H70" s="532">
        <f t="shared" si="2"/>
        <v>1296</v>
      </c>
      <c r="I70" s="532">
        <f t="shared" si="2"/>
        <v>48</v>
      </c>
      <c r="J70" s="532">
        <f t="shared" si="2"/>
        <v>0</v>
      </c>
      <c r="K70" s="532">
        <f t="shared" si="2"/>
        <v>2516</v>
      </c>
      <c r="L70" s="532">
        <f t="shared" si="2"/>
        <v>0</v>
      </c>
      <c r="M70" s="533">
        <f t="shared" si="3"/>
        <v>965</v>
      </c>
      <c r="N70" s="532">
        <v>324</v>
      </c>
      <c r="O70" s="532">
        <v>12</v>
      </c>
      <c r="P70" s="532">
        <v>0</v>
      </c>
      <c r="Q70" s="532">
        <v>629</v>
      </c>
      <c r="R70" s="532">
        <v>0</v>
      </c>
      <c r="S70" s="533">
        <f t="shared" si="4"/>
        <v>965</v>
      </c>
      <c r="T70" s="532">
        <v>324</v>
      </c>
      <c r="U70" s="532">
        <v>12</v>
      </c>
      <c r="V70" s="532">
        <v>0</v>
      </c>
      <c r="W70" s="532">
        <v>629</v>
      </c>
      <c r="X70" s="532">
        <v>0</v>
      </c>
      <c r="Y70" s="533">
        <f t="shared" si="5"/>
        <v>965</v>
      </c>
      <c r="Z70" s="532">
        <v>324</v>
      </c>
      <c r="AA70" s="532">
        <v>12</v>
      </c>
      <c r="AB70" s="532">
        <v>0</v>
      </c>
      <c r="AC70" s="532">
        <v>629</v>
      </c>
      <c r="AD70" s="532">
        <v>0</v>
      </c>
      <c r="AE70" s="533">
        <f t="shared" si="6"/>
        <v>965</v>
      </c>
      <c r="AF70" s="532">
        <v>324</v>
      </c>
      <c r="AG70" s="532">
        <v>12</v>
      </c>
      <c r="AH70" s="532">
        <v>0</v>
      </c>
      <c r="AI70" s="532">
        <v>629</v>
      </c>
      <c r="AJ70" s="532">
        <v>0</v>
      </c>
    </row>
    <row r="71" spans="1:36" ht="38.25" x14ac:dyDescent="0.25">
      <c r="A71" s="534" t="s">
        <v>27</v>
      </c>
      <c r="B71" s="535">
        <v>505801</v>
      </c>
      <c r="C71" s="535">
        <v>580201</v>
      </c>
      <c r="D71" s="536" t="str">
        <f>VLOOKUP(B71,[10]Поликлиника!B:D,3,FALSE)</f>
        <v>ГБУЗ МО "КРАСНОЗНАМЕНСКАЯ ГОРОДСКАЯ ПОЛИКЛИНИКА"</v>
      </c>
      <c r="E71" s="529">
        <v>3</v>
      </c>
      <c r="F71" s="530" t="s">
        <v>260</v>
      </c>
      <c r="G71" s="531">
        <f t="shared" si="1"/>
        <v>3342</v>
      </c>
      <c r="H71" s="532">
        <f t="shared" ref="H71:L134" si="7">N71+T71+Z71+AF71</f>
        <v>79</v>
      </c>
      <c r="I71" s="532">
        <f t="shared" si="7"/>
        <v>2898</v>
      </c>
      <c r="J71" s="532">
        <f t="shared" si="7"/>
        <v>240</v>
      </c>
      <c r="K71" s="532">
        <f t="shared" si="7"/>
        <v>78</v>
      </c>
      <c r="L71" s="532">
        <f t="shared" si="7"/>
        <v>47</v>
      </c>
      <c r="M71" s="533">
        <f t="shared" si="3"/>
        <v>836</v>
      </c>
      <c r="N71" s="532">
        <v>16</v>
      </c>
      <c r="O71" s="532">
        <v>747</v>
      </c>
      <c r="P71" s="532">
        <v>44</v>
      </c>
      <c r="Q71" s="532">
        <v>19</v>
      </c>
      <c r="R71" s="532">
        <v>10</v>
      </c>
      <c r="S71" s="533">
        <f t="shared" si="4"/>
        <v>835</v>
      </c>
      <c r="T71" s="532">
        <v>20</v>
      </c>
      <c r="U71" s="532">
        <v>740</v>
      </c>
      <c r="V71" s="532">
        <v>46</v>
      </c>
      <c r="W71" s="532">
        <v>19</v>
      </c>
      <c r="X71" s="532">
        <v>10</v>
      </c>
      <c r="Y71" s="533">
        <f t="shared" si="5"/>
        <v>836</v>
      </c>
      <c r="Z71" s="532">
        <v>20</v>
      </c>
      <c r="AA71" s="532">
        <v>734</v>
      </c>
      <c r="AB71" s="532">
        <v>56</v>
      </c>
      <c r="AC71" s="532">
        <v>15</v>
      </c>
      <c r="AD71" s="532">
        <v>11</v>
      </c>
      <c r="AE71" s="533">
        <f t="shared" si="6"/>
        <v>835</v>
      </c>
      <c r="AF71" s="532">
        <v>23</v>
      </c>
      <c r="AG71" s="532">
        <v>677</v>
      </c>
      <c r="AH71" s="532">
        <v>94</v>
      </c>
      <c r="AI71" s="532">
        <v>25</v>
      </c>
      <c r="AJ71" s="532">
        <v>16</v>
      </c>
    </row>
    <row r="72" spans="1:36" ht="38.25" x14ac:dyDescent="0.25">
      <c r="A72" s="534" t="s">
        <v>27</v>
      </c>
      <c r="B72" s="535">
        <v>506001</v>
      </c>
      <c r="C72" s="535">
        <v>600101</v>
      </c>
      <c r="D72" s="536" t="str">
        <f>VLOOKUP(B72,[10]Поликлиника!B:D,3,FALSE)</f>
        <v>ГБУЗ МО "ПРОТВИНСКАЯ ГОРОДСКАЯ БОЛЬНИЦА"</v>
      </c>
      <c r="E72" s="529">
        <v>3</v>
      </c>
      <c r="F72" s="530" t="s">
        <v>260</v>
      </c>
      <c r="G72" s="531">
        <f t="shared" ref="G72:G91" si="8">SUM(H72:L72)</f>
        <v>1906</v>
      </c>
      <c r="H72" s="532">
        <f t="shared" si="7"/>
        <v>526</v>
      </c>
      <c r="I72" s="532">
        <f t="shared" si="7"/>
        <v>412</v>
      </c>
      <c r="J72" s="532">
        <f t="shared" si="7"/>
        <v>112</v>
      </c>
      <c r="K72" s="532">
        <f t="shared" si="7"/>
        <v>748</v>
      </c>
      <c r="L72" s="532">
        <f t="shared" si="7"/>
        <v>108</v>
      </c>
      <c r="M72" s="533">
        <f t="shared" ref="M72:M91" si="9">SUM(N72:R72)</f>
        <v>477</v>
      </c>
      <c r="N72" s="532">
        <v>132</v>
      </c>
      <c r="O72" s="532">
        <v>103</v>
      </c>
      <c r="P72" s="532">
        <v>28</v>
      </c>
      <c r="Q72" s="532">
        <v>187</v>
      </c>
      <c r="R72" s="532">
        <v>27</v>
      </c>
      <c r="S72" s="533">
        <f t="shared" ref="S72:S91" si="10">SUM(T72:X72)</f>
        <v>476</v>
      </c>
      <c r="T72" s="532">
        <v>131</v>
      </c>
      <c r="U72" s="532">
        <v>103</v>
      </c>
      <c r="V72" s="532">
        <v>28</v>
      </c>
      <c r="W72" s="532">
        <v>187</v>
      </c>
      <c r="X72" s="532">
        <v>27</v>
      </c>
      <c r="Y72" s="533">
        <f t="shared" ref="Y72:Y91" si="11">SUM(Z72:AD72)</f>
        <v>477</v>
      </c>
      <c r="Z72" s="532">
        <v>132</v>
      </c>
      <c r="AA72" s="532">
        <v>103</v>
      </c>
      <c r="AB72" s="532">
        <v>28</v>
      </c>
      <c r="AC72" s="532">
        <v>187</v>
      </c>
      <c r="AD72" s="532">
        <v>27</v>
      </c>
      <c r="AE72" s="533">
        <f t="shared" ref="AE72:AE91" si="12">SUM(AF72:AJ72)</f>
        <v>476</v>
      </c>
      <c r="AF72" s="532">
        <v>131</v>
      </c>
      <c r="AG72" s="532">
        <v>103</v>
      </c>
      <c r="AH72" s="532">
        <v>28</v>
      </c>
      <c r="AI72" s="532">
        <v>187</v>
      </c>
      <c r="AJ72" s="532">
        <v>27</v>
      </c>
    </row>
    <row r="73" spans="1:36" ht="38.25" x14ac:dyDescent="0.25">
      <c r="A73" s="534" t="s">
        <v>27</v>
      </c>
      <c r="B73" s="535">
        <v>506201</v>
      </c>
      <c r="C73" s="535">
        <v>260301</v>
      </c>
      <c r="D73" s="536" t="str">
        <f>VLOOKUP(B73,[10]Поликлиника!B:D,3,FALSE)</f>
        <v>ГБУЗ МО "ДЗЕРЖИНСКАЯ ГОРОДСКАЯ БОЛЬНИЦА"</v>
      </c>
      <c r="E73" s="529">
        <v>3</v>
      </c>
      <c r="F73" s="530" t="s">
        <v>260</v>
      </c>
      <c r="G73" s="531">
        <f t="shared" si="8"/>
        <v>3302</v>
      </c>
      <c r="H73" s="532">
        <f t="shared" si="7"/>
        <v>3062</v>
      </c>
      <c r="I73" s="532">
        <f t="shared" si="7"/>
        <v>56</v>
      </c>
      <c r="J73" s="532">
        <f t="shared" si="7"/>
        <v>52</v>
      </c>
      <c r="K73" s="532">
        <f t="shared" si="7"/>
        <v>52</v>
      </c>
      <c r="L73" s="532">
        <f t="shared" si="7"/>
        <v>80</v>
      </c>
      <c r="M73" s="533">
        <f t="shared" si="9"/>
        <v>826</v>
      </c>
      <c r="N73" s="532">
        <v>766</v>
      </c>
      <c r="O73" s="532">
        <v>14</v>
      </c>
      <c r="P73" s="532">
        <v>13</v>
      </c>
      <c r="Q73" s="532">
        <v>13</v>
      </c>
      <c r="R73" s="532">
        <v>20</v>
      </c>
      <c r="S73" s="533">
        <f t="shared" si="10"/>
        <v>825</v>
      </c>
      <c r="T73" s="532">
        <v>765</v>
      </c>
      <c r="U73" s="532">
        <v>14</v>
      </c>
      <c r="V73" s="532">
        <v>13</v>
      </c>
      <c r="W73" s="532">
        <v>13</v>
      </c>
      <c r="X73" s="532">
        <v>20</v>
      </c>
      <c r="Y73" s="533">
        <f t="shared" si="11"/>
        <v>826</v>
      </c>
      <c r="Z73" s="532">
        <v>766</v>
      </c>
      <c r="AA73" s="532">
        <v>14</v>
      </c>
      <c r="AB73" s="532">
        <v>13</v>
      </c>
      <c r="AC73" s="532">
        <v>13</v>
      </c>
      <c r="AD73" s="532">
        <v>20</v>
      </c>
      <c r="AE73" s="533">
        <f t="shared" si="12"/>
        <v>825</v>
      </c>
      <c r="AF73" s="532">
        <v>765</v>
      </c>
      <c r="AG73" s="532">
        <v>14</v>
      </c>
      <c r="AH73" s="532">
        <v>13</v>
      </c>
      <c r="AI73" s="532">
        <v>13</v>
      </c>
      <c r="AJ73" s="532">
        <v>20</v>
      </c>
    </row>
    <row r="74" spans="1:36" ht="38.25" x14ac:dyDescent="0.25">
      <c r="A74" s="534" t="s">
        <v>27</v>
      </c>
      <c r="B74" s="535">
        <v>506509</v>
      </c>
      <c r="C74" s="535">
        <v>332801</v>
      </c>
      <c r="D74" s="536" t="str">
        <f>VLOOKUP(B74,[10]Поликлиника!B:D,3,FALSE)</f>
        <v>ГБУЗ МО "ОРЕХОВО-ЗУЕВСКАЯ ЦЕНТРАЛЬНАЯ ГОРОДСКАЯ БОЛЬНИЦА"</v>
      </c>
      <c r="E74" s="529">
        <v>3</v>
      </c>
      <c r="F74" s="530" t="s">
        <v>260</v>
      </c>
      <c r="G74" s="531">
        <f t="shared" si="8"/>
        <v>4582</v>
      </c>
      <c r="H74" s="532">
        <f t="shared" si="7"/>
        <v>76</v>
      </c>
      <c r="I74" s="532">
        <f t="shared" si="7"/>
        <v>4242</v>
      </c>
      <c r="J74" s="532">
        <f t="shared" si="7"/>
        <v>40</v>
      </c>
      <c r="K74" s="532">
        <f t="shared" si="7"/>
        <v>176</v>
      </c>
      <c r="L74" s="532">
        <f t="shared" si="7"/>
        <v>48</v>
      </c>
      <c r="M74" s="533">
        <f t="shared" si="9"/>
        <v>1146</v>
      </c>
      <c r="N74" s="532">
        <v>19</v>
      </c>
      <c r="O74" s="532">
        <v>1061</v>
      </c>
      <c r="P74" s="532">
        <v>10</v>
      </c>
      <c r="Q74" s="532">
        <v>44</v>
      </c>
      <c r="R74" s="532">
        <v>12</v>
      </c>
      <c r="S74" s="533">
        <f t="shared" si="10"/>
        <v>1145</v>
      </c>
      <c r="T74" s="532">
        <v>19</v>
      </c>
      <c r="U74" s="532">
        <v>1060</v>
      </c>
      <c r="V74" s="532">
        <v>10</v>
      </c>
      <c r="W74" s="532">
        <v>44</v>
      </c>
      <c r="X74" s="532">
        <v>12</v>
      </c>
      <c r="Y74" s="533">
        <f t="shared" si="11"/>
        <v>1146</v>
      </c>
      <c r="Z74" s="532">
        <v>19</v>
      </c>
      <c r="AA74" s="532">
        <v>1061</v>
      </c>
      <c r="AB74" s="532">
        <v>10</v>
      </c>
      <c r="AC74" s="532">
        <v>44</v>
      </c>
      <c r="AD74" s="532">
        <v>12</v>
      </c>
      <c r="AE74" s="533">
        <f t="shared" si="12"/>
        <v>1145</v>
      </c>
      <c r="AF74" s="532">
        <v>19</v>
      </c>
      <c r="AG74" s="532">
        <v>1060</v>
      </c>
      <c r="AH74" s="532">
        <v>10</v>
      </c>
      <c r="AI74" s="532">
        <v>44</v>
      </c>
      <c r="AJ74" s="532">
        <v>12</v>
      </c>
    </row>
    <row r="75" spans="1:36" ht="38.25" x14ac:dyDescent="0.25">
      <c r="A75" s="534" t="s">
        <v>38</v>
      </c>
      <c r="B75" s="535">
        <v>506801</v>
      </c>
      <c r="C75" s="535">
        <v>340201</v>
      </c>
      <c r="D75" s="536" t="str">
        <f>VLOOKUP(B75,[10]Поликлиника!B:D,3,FALSE)</f>
        <v>ГБУЗ МО "ЭЛЕКТРОГОРСКАЯ ГОРОДСКАЯ БОЛЬНИЦА"</v>
      </c>
      <c r="E75" s="529">
        <v>3</v>
      </c>
      <c r="F75" s="530" t="s">
        <v>260</v>
      </c>
      <c r="G75" s="531">
        <f t="shared" si="8"/>
        <v>2066</v>
      </c>
      <c r="H75" s="532">
        <f t="shared" si="7"/>
        <v>60</v>
      </c>
      <c r="I75" s="532">
        <f t="shared" si="7"/>
        <v>104</v>
      </c>
      <c r="J75" s="532">
        <f t="shared" si="7"/>
        <v>140</v>
      </c>
      <c r="K75" s="532">
        <f t="shared" si="7"/>
        <v>1726</v>
      </c>
      <c r="L75" s="532">
        <f t="shared" si="7"/>
        <v>36</v>
      </c>
      <c r="M75" s="533">
        <f t="shared" si="9"/>
        <v>517</v>
      </c>
      <c r="N75" s="532">
        <v>15</v>
      </c>
      <c r="O75" s="532">
        <v>26</v>
      </c>
      <c r="P75" s="532">
        <v>35</v>
      </c>
      <c r="Q75" s="532">
        <v>432</v>
      </c>
      <c r="R75" s="532">
        <v>9</v>
      </c>
      <c r="S75" s="533">
        <f t="shared" si="10"/>
        <v>516</v>
      </c>
      <c r="T75" s="532">
        <v>15</v>
      </c>
      <c r="U75" s="532">
        <v>26</v>
      </c>
      <c r="V75" s="532">
        <v>35</v>
      </c>
      <c r="W75" s="532">
        <v>431</v>
      </c>
      <c r="X75" s="532">
        <v>9</v>
      </c>
      <c r="Y75" s="533">
        <f t="shared" si="11"/>
        <v>517</v>
      </c>
      <c r="Z75" s="532">
        <v>15</v>
      </c>
      <c r="AA75" s="532">
        <v>26</v>
      </c>
      <c r="AB75" s="532">
        <v>35</v>
      </c>
      <c r="AC75" s="532">
        <v>432</v>
      </c>
      <c r="AD75" s="532">
        <v>9</v>
      </c>
      <c r="AE75" s="533">
        <f t="shared" si="12"/>
        <v>516</v>
      </c>
      <c r="AF75" s="532">
        <v>15</v>
      </c>
      <c r="AG75" s="532">
        <v>26</v>
      </c>
      <c r="AH75" s="532">
        <v>35</v>
      </c>
      <c r="AI75" s="532">
        <v>431</v>
      </c>
      <c r="AJ75" s="532">
        <v>9</v>
      </c>
    </row>
    <row r="76" spans="1:36" ht="38.25" x14ac:dyDescent="0.25">
      <c r="A76" s="534" t="s">
        <v>38</v>
      </c>
      <c r="B76" s="535">
        <v>506901</v>
      </c>
      <c r="C76" s="535">
        <v>261501</v>
      </c>
      <c r="D76" s="536" t="str">
        <f>VLOOKUP(B76,[10]Поликлиника!B:D,3,FALSE)</f>
        <v>ГБУЗ МО "КОТЕЛЬНИКОВСКАЯ ГОРОДСКАЯ ПОЛИКЛИНИКА"</v>
      </c>
      <c r="E76" s="529">
        <v>3</v>
      </c>
      <c r="F76" s="530" t="s">
        <v>260</v>
      </c>
      <c r="G76" s="531">
        <f t="shared" si="8"/>
        <v>3202</v>
      </c>
      <c r="H76" s="532">
        <f t="shared" si="7"/>
        <v>2946</v>
      </c>
      <c r="I76" s="532">
        <f t="shared" si="7"/>
        <v>151</v>
      </c>
      <c r="J76" s="532">
        <f t="shared" si="7"/>
        <v>0</v>
      </c>
      <c r="K76" s="532">
        <f t="shared" si="7"/>
        <v>97</v>
      </c>
      <c r="L76" s="532">
        <f t="shared" si="7"/>
        <v>8</v>
      </c>
      <c r="M76" s="533">
        <f t="shared" si="9"/>
        <v>801</v>
      </c>
      <c r="N76" s="532">
        <v>738</v>
      </c>
      <c r="O76" s="532">
        <v>37</v>
      </c>
      <c r="P76" s="532">
        <v>0</v>
      </c>
      <c r="Q76" s="532">
        <v>24</v>
      </c>
      <c r="R76" s="532">
        <v>2</v>
      </c>
      <c r="S76" s="533">
        <f t="shared" si="10"/>
        <v>800</v>
      </c>
      <c r="T76" s="532">
        <v>735</v>
      </c>
      <c r="U76" s="532">
        <v>38</v>
      </c>
      <c r="V76" s="532">
        <v>0</v>
      </c>
      <c r="W76" s="532">
        <v>25</v>
      </c>
      <c r="X76" s="532">
        <v>2</v>
      </c>
      <c r="Y76" s="533">
        <f t="shared" si="11"/>
        <v>801</v>
      </c>
      <c r="Z76" s="532">
        <v>737</v>
      </c>
      <c r="AA76" s="532">
        <v>38</v>
      </c>
      <c r="AB76" s="532">
        <v>0</v>
      </c>
      <c r="AC76" s="532">
        <v>24</v>
      </c>
      <c r="AD76" s="532">
        <v>2</v>
      </c>
      <c r="AE76" s="533">
        <f t="shared" si="12"/>
        <v>800</v>
      </c>
      <c r="AF76" s="532">
        <v>736</v>
      </c>
      <c r="AG76" s="532">
        <v>38</v>
      </c>
      <c r="AH76" s="532">
        <v>0</v>
      </c>
      <c r="AI76" s="532">
        <v>24</v>
      </c>
      <c r="AJ76" s="532">
        <v>2</v>
      </c>
    </row>
    <row r="77" spans="1:36" ht="38.25" x14ac:dyDescent="0.25">
      <c r="A77" s="534" t="s">
        <v>38</v>
      </c>
      <c r="B77" s="535">
        <v>500702</v>
      </c>
      <c r="C77" s="535">
        <v>70301</v>
      </c>
      <c r="D77" s="536" t="str">
        <f>VLOOKUP(B77,[10]Поликлиника!B:D,3,FALSE)</f>
        <v>ФБУЗ "МСЧ № 9" ФМБА</v>
      </c>
      <c r="E77" s="529">
        <v>3</v>
      </c>
      <c r="F77" s="530" t="s">
        <v>260</v>
      </c>
      <c r="G77" s="531">
        <f t="shared" si="8"/>
        <v>880</v>
      </c>
      <c r="H77" s="532">
        <f t="shared" si="7"/>
        <v>196</v>
      </c>
      <c r="I77" s="532">
        <f t="shared" si="7"/>
        <v>132</v>
      </c>
      <c r="J77" s="532">
        <f t="shared" si="7"/>
        <v>232</v>
      </c>
      <c r="K77" s="532">
        <f t="shared" si="7"/>
        <v>168</v>
      </c>
      <c r="L77" s="532">
        <f t="shared" si="7"/>
        <v>152</v>
      </c>
      <c r="M77" s="533">
        <f t="shared" si="9"/>
        <v>220</v>
      </c>
      <c r="N77" s="532">
        <v>49</v>
      </c>
      <c r="O77" s="532">
        <v>33</v>
      </c>
      <c r="P77" s="532">
        <v>58</v>
      </c>
      <c r="Q77" s="532">
        <v>42</v>
      </c>
      <c r="R77" s="532">
        <v>38</v>
      </c>
      <c r="S77" s="533">
        <f t="shared" si="10"/>
        <v>220</v>
      </c>
      <c r="T77" s="532">
        <v>49</v>
      </c>
      <c r="U77" s="532">
        <v>33</v>
      </c>
      <c r="V77" s="532">
        <v>58</v>
      </c>
      <c r="W77" s="532">
        <v>42</v>
      </c>
      <c r="X77" s="532">
        <v>38</v>
      </c>
      <c r="Y77" s="533">
        <f t="shared" si="11"/>
        <v>220</v>
      </c>
      <c r="Z77" s="532">
        <v>49</v>
      </c>
      <c r="AA77" s="532">
        <v>33</v>
      </c>
      <c r="AB77" s="532">
        <v>58</v>
      </c>
      <c r="AC77" s="532">
        <v>42</v>
      </c>
      <c r="AD77" s="532">
        <v>38</v>
      </c>
      <c r="AE77" s="533">
        <f t="shared" si="12"/>
        <v>220</v>
      </c>
      <c r="AF77" s="532">
        <v>49</v>
      </c>
      <c r="AG77" s="532">
        <v>33</v>
      </c>
      <c r="AH77" s="532">
        <v>58</v>
      </c>
      <c r="AI77" s="532">
        <v>42</v>
      </c>
      <c r="AJ77" s="532">
        <v>38</v>
      </c>
    </row>
    <row r="78" spans="1:36" ht="38.25" x14ac:dyDescent="0.25">
      <c r="A78" s="534" t="s">
        <v>38</v>
      </c>
      <c r="B78" s="535">
        <v>501002</v>
      </c>
      <c r="C78" s="535">
        <v>100201</v>
      </c>
      <c r="D78" s="536" t="str">
        <f>VLOOKUP(B78,[10]Поликлиника!B:D,3,FALSE)</f>
        <v>ФГУП "ЦЕНТРАЛЬНЫЙ АЭРОГИДРОДИНАМИЧЕСКИЙ ИНСТИТУТ ИМЕНИ ПРОФЕССОРА Н.Е. ЖУКОВСКОГО"</v>
      </c>
      <c r="E78" s="529">
        <v>3</v>
      </c>
      <c r="F78" s="530" t="s">
        <v>260</v>
      </c>
      <c r="G78" s="531">
        <f t="shared" si="8"/>
        <v>910</v>
      </c>
      <c r="H78" s="532">
        <f t="shared" si="7"/>
        <v>68</v>
      </c>
      <c r="I78" s="532">
        <f t="shared" si="7"/>
        <v>168</v>
      </c>
      <c r="J78" s="532">
        <f t="shared" si="7"/>
        <v>40</v>
      </c>
      <c r="K78" s="532">
        <f t="shared" si="7"/>
        <v>594</v>
      </c>
      <c r="L78" s="532">
        <f t="shared" si="7"/>
        <v>40</v>
      </c>
      <c r="M78" s="533">
        <f t="shared" si="9"/>
        <v>228</v>
      </c>
      <c r="N78" s="532">
        <v>17</v>
      </c>
      <c r="O78" s="532">
        <v>42</v>
      </c>
      <c r="P78" s="532">
        <v>10</v>
      </c>
      <c r="Q78" s="532">
        <v>149</v>
      </c>
      <c r="R78" s="532">
        <v>10</v>
      </c>
      <c r="S78" s="533">
        <f t="shared" si="10"/>
        <v>227</v>
      </c>
      <c r="T78" s="532">
        <v>17</v>
      </c>
      <c r="U78" s="532">
        <v>42</v>
      </c>
      <c r="V78" s="532">
        <v>10</v>
      </c>
      <c r="W78" s="532">
        <v>148</v>
      </c>
      <c r="X78" s="532">
        <v>10</v>
      </c>
      <c r="Y78" s="533">
        <f t="shared" si="11"/>
        <v>228</v>
      </c>
      <c r="Z78" s="532">
        <v>17</v>
      </c>
      <c r="AA78" s="532">
        <v>42</v>
      </c>
      <c r="AB78" s="532">
        <v>10</v>
      </c>
      <c r="AC78" s="532">
        <v>149</v>
      </c>
      <c r="AD78" s="532">
        <v>10</v>
      </c>
      <c r="AE78" s="533">
        <f t="shared" si="12"/>
        <v>227</v>
      </c>
      <c r="AF78" s="532">
        <v>17</v>
      </c>
      <c r="AG78" s="532">
        <v>42</v>
      </c>
      <c r="AH78" s="532">
        <v>10</v>
      </c>
      <c r="AI78" s="532">
        <v>148</v>
      </c>
      <c r="AJ78" s="532">
        <v>10</v>
      </c>
    </row>
    <row r="79" spans="1:36" ht="38.25" x14ac:dyDescent="0.25">
      <c r="A79" s="534" t="s">
        <v>38</v>
      </c>
      <c r="B79" s="535">
        <v>504106</v>
      </c>
      <c r="C79" s="535">
        <v>410601</v>
      </c>
      <c r="D79" s="536" t="str">
        <f>VLOOKUP(B79,[10]Поликлиника!B:D,3,FALSE)</f>
        <v>ФГБУЗ "ЦЕНТРАЛЬНАЯ МСЧ № 94 ФМБА"</v>
      </c>
      <c r="E79" s="529">
        <v>3</v>
      </c>
      <c r="F79" s="530" t="s">
        <v>260</v>
      </c>
      <c r="G79" s="531">
        <f t="shared" si="8"/>
        <v>1597</v>
      </c>
      <c r="H79" s="532">
        <f t="shared" si="7"/>
        <v>76</v>
      </c>
      <c r="I79" s="532">
        <f t="shared" si="7"/>
        <v>468</v>
      </c>
      <c r="J79" s="532">
        <f t="shared" si="7"/>
        <v>65</v>
      </c>
      <c r="K79" s="532">
        <f t="shared" si="7"/>
        <v>928</v>
      </c>
      <c r="L79" s="532">
        <f t="shared" si="7"/>
        <v>60</v>
      </c>
      <c r="M79" s="533">
        <f t="shared" si="9"/>
        <v>399</v>
      </c>
      <c r="N79" s="532">
        <v>19</v>
      </c>
      <c r="O79" s="532">
        <v>117</v>
      </c>
      <c r="P79" s="532">
        <v>16</v>
      </c>
      <c r="Q79" s="532">
        <v>232</v>
      </c>
      <c r="R79" s="532">
        <v>15</v>
      </c>
      <c r="S79" s="533">
        <f t="shared" si="10"/>
        <v>400</v>
      </c>
      <c r="T79" s="532">
        <v>19</v>
      </c>
      <c r="U79" s="532">
        <v>117</v>
      </c>
      <c r="V79" s="532">
        <v>17</v>
      </c>
      <c r="W79" s="532">
        <v>232</v>
      </c>
      <c r="X79" s="532">
        <v>15</v>
      </c>
      <c r="Y79" s="533">
        <f t="shared" si="11"/>
        <v>399</v>
      </c>
      <c r="Z79" s="532">
        <v>19</v>
      </c>
      <c r="AA79" s="532">
        <v>117</v>
      </c>
      <c r="AB79" s="532">
        <v>16</v>
      </c>
      <c r="AC79" s="532">
        <v>232</v>
      </c>
      <c r="AD79" s="532">
        <v>15</v>
      </c>
      <c r="AE79" s="533">
        <f t="shared" si="12"/>
        <v>399</v>
      </c>
      <c r="AF79" s="532">
        <v>19</v>
      </c>
      <c r="AG79" s="532">
        <v>117</v>
      </c>
      <c r="AH79" s="532">
        <v>16</v>
      </c>
      <c r="AI79" s="532">
        <v>232</v>
      </c>
      <c r="AJ79" s="532">
        <v>15</v>
      </c>
    </row>
    <row r="80" spans="1:36" ht="38.25" x14ac:dyDescent="0.25">
      <c r="A80" s="534" t="s">
        <v>38</v>
      </c>
      <c r="B80" s="535">
        <v>504301</v>
      </c>
      <c r="C80" s="535">
        <v>430101</v>
      </c>
      <c r="D80" s="536" t="str">
        <f>VLOOKUP(B80,[10]Поликлиника!B:D,3,FALSE)</f>
        <v>ФГБУЗ "МСЧ № 164 ФМБА"</v>
      </c>
      <c r="E80" s="529">
        <v>3</v>
      </c>
      <c r="F80" s="530" t="s">
        <v>260</v>
      </c>
      <c r="G80" s="531">
        <f t="shared" si="8"/>
        <v>360</v>
      </c>
      <c r="H80" s="532">
        <f t="shared" si="7"/>
        <v>72</v>
      </c>
      <c r="I80" s="532">
        <f t="shared" si="7"/>
        <v>72</v>
      </c>
      <c r="J80" s="532">
        <f t="shared" si="7"/>
        <v>75</v>
      </c>
      <c r="K80" s="532">
        <f t="shared" si="7"/>
        <v>69</v>
      </c>
      <c r="L80" s="532">
        <f t="shared" si="7"/>
        <v>72</v>
      </c>
      <c r="M80" s="533">
        <f t="shared" si="9"/>
        <v>90</v>
      </c>
      <c r="N80" s="532">
        <v>18</v>
      </c>
      <c r="O80" s="532">
        <v>18</v>
      </c>
      <c r="P80" s="532">
        <v>19</v>
      </c>
      <c r="Q80" s="532">
        <v>17</v>
      </c>
      <c r="R80" s="532">
        <v>18</v>
      </c>
      <c r="S80" s="533">
        <f t="shared" si="10"/>
        <v>90</v>
      </c>
      <c r="T80" s="532">
        <v>18</v>
      </c>
      <c r="U80" s="532">
        <v>18</v>
      </c>
      <c r="V80" s="532">
        <v>18</v>
      </c>
      <c r="W80" s="532">
        <v>18</v>
      </c>
      <c r="X80" s="532">
        <v>18</v>
      </c>
      <c r="Y80" s="533">
        <f t="shared" si="11"/>
        <v>90</v>
      </c>
      <c r="Z80" s="532">
        <v>18</v>
      </c>
      <c r="AA80" s="532">
        <v>18</v>
      </c>
      <c r="AB80" s="532">
        <v>19</v>
      </c>
      <c r="AC80" s="532">
        <v>17</v>
      </c>
      <c r="AD80" s="532">
        <v>18</v>
      </c>
      <c r="AE80" s="533">
        <f t="shared" si="12"/>
        <v>90</v>
      </c>
      <c r="AF80" s="532">
        <v>18</v>
      </c>
      <c r="AG80" s="532">
        <v>18</v>
      </c>
      <c r="AH80" s="532">
        <v>19</v>
      </c>
      <c r="AI80" s="532">
        <v>17</v>
      </c>
      <c r="AJ80" s="532">
        <v>18</v>
      </c>
    </row>
    <row r="81" spans="1:36" ht="38.25" x14ac:dyDescent="0.25">
      <c r="A81" s="534" t="s">
        <v>38</v>
      </c>
      <c r="B81" s="535">
        <v>504407</v>
      </c>
      <c r="C81" s="535">
        <v>440201</v>
      </c>
      <c r="D81" s="536" t="str">
        <f>VLOOKUP(B81,[10]Поликлиника!B:D,3,FALSE)</f>
        <v>ФГБУЗ "МСЧ № 8 ФМБА"</v>
      </c>
      <c r="E81" s="529">
        <v>3</v>
      </c>
      <c r="F81" s="530" t="s">
        <v>260</v>
      </c>
      <c r="G81" s="531">
        <f t="shared" si="8"/>
        <v>355</v>
      </c>
      <c r="H81" s="532">
        <f t="shared" si="7"/>
        <v>23</v>
      </c>
      <c r="I81" s="532">
        <f t="shared" si="7"/>
        <v>113</v>
      </c>
      <c r="J81" s="532">
        <f t="shared" si="7"/>
        <v>47</v>
      </c>
      <c r="K81" s="532">
        <f t="shared" si="7"/>
        <v>155</v>
      </c>
      <c r="L81" s="532">
        <f t="shared" si="7"/>
        <v>17</v>
      </c>
      <c r="M81" s="533">
        <f t="shared" si="9"/>
        <v>89</v>
      </c>
      <c r="N81" s="532">
        <v>5</v>
      </c>
      <c r="O81" s="532">
        <v>28</v>
      </c>
      <c r="P81" s="532">
        <v>12</v>
      </c>
      <c r="Q81" s="532">
        <v>39</v>
      </c>
      <c r="R81" s="532">
        <v>5</v>
      </c>
      <c r="S81" s="533">
        <f t="shared" si="10"/>
        <v>89</v>
      </c>
      <c r="T81" s="532">
        <v>6</v>
      </c>
      <c r="U81" s="532">
        <v>29</v>
      </c>
      <c r="V81" s="532">
        <v>12</v>
      </c>
      <c r="W81" s="532">
        <v>38</v>
      </c>
      <c r="X81" s="532">
        <v>4</v>
      </c>
      <c r="Y81" s="533">
        <f t="shared" si="11"/>
        <v>89</v>
      </c>
      <c r="Z81" s="532">
        <v>6</v>
      </c>
      <c r="AA81" s="532">
        <v>29</v>
      </c>
      <c r="AB81" s="532">
        <v>12</v>
      </c>
      <c r="AC81" s="532">
        <v>38</v>
      </c>
      <c r="AD81" s="532">
        <v>4</v>
      </c>
      <c r="AE81" s="533">
        <f t="shared" si="12"/>
        <v>88</v>
      </c>
      <c r="AF81" s="532">
        <v>6</v>
      </c>
      <c r="AG81" s="532">
        <v>27</v>
      </c>
      <c r="AH81" s="532">
        <v>11</v>
      </c>
      <c r="AI81" s="532">
        <v>40</v>
      </c>
      <c r="AJ81" s="532">
        <v>4</v>
      </c>
    </row>
    <row r="82" spans="1:36" ht="38.25" x14ac:dyDescent="0.25">
      <c r="A82" s="534" t="s">
        <v>38</v>
      </c>
      <c r="B82" s="535">
        <v>505105</v>
      </c>
      <c r="C82" s="535">
        <v>510501</v>
      </c>
      <c r="D82" s="536" t="str">
        <f>VLOOKUP(B82,[10]Поликлиника!B:D,3,FALSE)</f>
        <v>ФКУ "ВОЙСКОВАЯ ЧАСТЬ 52583"</v>
      </c>
      <c r="E82" s="529">
        <v>3</v>
      </c>
      <c r="F82" s="530" t="s">
        <v>260</v>
      </c>
      <c r="G82" s="531">
        <f t="shared" si="8"/>
        <v>148</v>
      </c>
      <c r="H82" s="532">
        <f t="shared" si="7"/>
        <v>12</v>
      </c>
      <c r="I82" s="532">
        <f t="shared" si="7"/>
        <v>64</v>
      </c>
      <c r="J82" s="532">
        <f t="shared" si="7"/>
        <v>8</v>
      </c>
      <c r="K82" s="532">
        <f t="shared" si="7"/>
        <v>60</v>
      </c>
      <c r="L82" s="532">
        <f t="shared" si="7"/>
        <v>4</v>
      </c>
      <c r="M82" s="533">
        <f t="shared" si="9"/>
        <v>37</v>
      </c>
      <c r="N82" s="532">
        <v>3</v>
      </c>
      <c r="O82" s="532">
        <v>16</v>
      </c>
      <c r="P82" s="532">
        <v>2</v>
      </c>
      <c r="Q82" s="532">
        <v>15</v>
      </c>
      <c r="R82" s="532">
        <v>1</v>
      </c>
      <c r="S82" s="533">
        <f t="shared" si="10"/>
        <v>37</v>
      </c>
      <c r="T82" s="532">
        <v>3</v>
      </c>
      <c r="U82" s="532">
        <v>16</v>
      </c>
      <c r="V82" s="532">
        <v>2</v>
      </c>
      <c r="W82" s="532">
        <v>15</v>
      </c>
      <c r="X82" s="532">
        <v>1</v>
      </c>
      <c r="Y82" s="533">
        <f t="shared" si="11"/>
        <v>37</v>
      </c>
      <c r="Z82" s="532">
        <v>3</v>
      </c>
      <c r="AA82" s="532">
        <v>16</v>
      </c>
      <c r="AB82" s="532">
        <v>2</v>
      </c>
      <c r="AC82" s="532">
        <v>15</v>
      </c>
      <c r="AD82" s="532">
        <v>1</v>
      </c>
      <c r="AE82" s="533">
        <f t="shared" si="12"/>
        <v>37</v>
      </c>
      <c r="AF82" s="532">
        <v>3</v>
      </c>
      <c r="AG82" s="532">
        <v>16</v>
      </c>
      <c r="AH82" s="532">
        <v>2</v>
      </c>
      <c r="AI82" s="532">
        <v>15</v>
      </c>
      <c r="AJ82" s="532">
        <v>1</v>
      </c>
    </row>
    <row r="83" spans="1:36" ht="38.25" x14ac:dyDescent="0.25">
      <c r="A83" s="534" t="s">
        <v>38</v>
      </c>
      <c r="B83" s="535">
        <v>505502</v>
      </c>
      <c r="C83" s="535">
        <v>550201</v>
      </c>
      <c r="D83" s="536" t="str">
        <f>VLOOKUP(B83,[10]Поликлиника!B:D,3,FALSE)</f>
        <v>ФГБУЗ "ЦЕНТРАЛЬНАЯ МСЧ № 21 ФМБА"</v>
      </c>
      <c r="E83" s="529">
        <v>3</v>
      </c>
      <c r="F83" s="530" t="s">
        <v>260</v>
      </c>
      <c r="G83" s="531">
        <f t="shared" si="8"/>
        <v>1420</v>
      </c>
      <c r="H83" s="532">
        <f t="shared" si="7"/>
        <v>480</v>
      </c>
      <c r="I83" s="532">
        <f t="shared" si="7"/>
        <v>84</v>
      </c>
      <c r="J83" s="532">
        <f t="shared" si="7"/>
        <v>72</v>
      </c>
      <c r="K83" s="532">
        <f t="shared" si="7"/>
        <v>712</v>
      </c>
      <c r="L83" s="532">
        <f t="shared" si="7"/>
        <v>72</v>
      </c>
      <c r="M83" s="533">
        <f t="shared" si="9"/>
        <v>355</v>
      </c>
      <c r="N83" s="532">
        <v>120</v>
      </c>
      <c r="O83" s="532">
        <v>21</v>
      </c>
      <c r="P83" s="532">
        <v>18</v>
      </c>
      <c r="Q83" s="532">
        <v>178</v>
      </c>
      <c r="R83" s="532">
        <v>18</v>
      </c>
      <c r="S83" s="533">
        <f t="shared" si="10"/>
        <v>355</v>
      </c>
      <c r="T83" s="532">
        <v>120</v>
      </c>
      <c r="U83" s="532">
        <v>21</v>
      </c>
      <c r="V83" s="532">
        <v>18</v>
      </c>
      <c r="W83" s="532">
        <v>178</v>
      </c>
      <c r="X83" s="532">
        <v>18</v>
      </c>
      <c r="Y83" s="533">
        <f t="shared" si="11"/>
        <v>355</v>
      </c>
      <c r="Z83" s="532">
        <v>120</v>
      </c>
      <c r="AA83" s="532">
        <v>21</v>
      </c>
      <c r="AB83" s="532">
        <v>18</v>
      </c>
      <c r="AC83" s="532">
        <v>178</v>
      </c>
      <c r="AD83" s="532">
        <v>18</v>
      </c>
      <c r="AE83" s="533">
        <f t="shared" si="12"/>
        <v>355</v>
      </c>
      <c r="AF83" s="532">
        <v>120</v>
      </c>
      <c r="AG83" s="532">
        <v>21</v>
      </c>
      <c r="AH83" s="532">
        <v>18</v>
      </c>
      <c r="AI83" s="532">
        <v>178</v>
      </c>
      <c r="AJ83" s="532">
        <v>18</v>
      </c>
    </row>
    <row r="84" spans="1:36" ht="38.25" x14ac:dyDescent="0.25">
      <c r="A84" s="534" t="s">
        <v>38</v>
      </c>
      <c r="B84" s="535">
        <v>505601</v>
      </c>
      <c r="C84" s="535">
        <v>560101</v>
      </c>
      <c r="D84" s="536" t="str">
        <f>VLOOKUP(B84,[10]Поликлиника!B:D,3,FALSE)</f>
        <v>ФГБУЗ "МСЧ № 154 ФМБА"</v>
      </c>
      <c r="E84" s="529">
        <v>3</v>
      </c>
      <c r="F84" s="530" t="s">
        <v>260</v>
      </c>
      <c r="G84" s="531">
        <f t="shared" si="8"/>
        <v>964</v>
      </c>
      <c r="H84" s="532">
        <f t="shared" si="7"/>
        <v>4</v>
      </c>
      <c r="I84" s="532">
        <f t="shared" si="7"/>
        <v>4</v>
      </c>
      <c r="J84" s="532">
        <f t="shared" si="7"/>
        <v>0</v>
      </c>
      <c r="K84" s="532">
        <f t="shared" si="7"/>
        <v>952</v>
      </c>
      <c r="L84" s="532">
        <f t="shared" si="7"/>
        <v>4</v>
      </c>
      <c r="M84" s="533">
        <f t="shared" si="9"/>
        <v>241</v>
      </c>
      <c r="N84" s="532">
        <v>1</v>
      </c>
      <c r="O84" s="532">
        <v>1</v>
      </c>
      <c r="P84" s="532">
        <v>0</v>
      </c>
      <c r="Q84" s="532">
        <v>238</v>
      </c>
      <c r="R84" s="532">
        <v>1</v>
      </c>
      <c r="S84" s="533">
        <f t="shared" si="10"/>
        <v>241</v>
      </c>
      <c r="T84" s="532">
        <v>1</v>
      </c>
      <c r="U84" s="532">
        <v>1</v>
      </c>
      <c r="V84" s="532">
        <v>0</v>
      </c>
      <c r="W84" s="532">
        <v>238</v>
      </c>
      <c r="X84" s="532">
        <v>1</v>
      </c>
      <c r="Y84" s="533">
        <f t="shared" si="11"/>
        <v>241</v>
      </c>
      <c r="Z84" s="532">
        <v>1</v>
      </c>
      <c r="AA84" s="532">
        <v>1</v>
      </c>
      <c r="AB84" s="532">
        <v>0</v>
      </c>
      <c r="AC84" s="532">
        <v>238</v>
      </c>
      <c r="AD84" s="532">
        <v>1</v>
      </c>
      <c r="AE84" s="533">
        <f t="shared" si="12"/>
        <v>241</v>
      </c>
      <c r="AF84" s="532">
        <v>1</v>
      </c>
      <c r="AG84" s="532">
        <v>1</v>
      </c>
      <c r="AH84" s="532">
        <v>0</v>
      </c>
      <c r="AI84" s="532">
        <v>238</v>
      </c>
      <c r="AJ84" s="532">
        <v>1</v>
      </c>
    </row>
    <row r="85" spans="1:36" ht="38.25" x14ac:dyDescent="0.25">
      <c r="A85" s="534" t="s">
        <v>38</v>
      </c>
      <c r="B85" s="535">
        <v>506002</v>
      </c>
      <c r="C85" s="535">
        <v>600202</v>
      </c>
      <c r="D85" s="536" t="str">
        <f>VLOOKUP(B85,[10]Поликлиника!B:D,3,FALSE)</f>
        <v>ФГБУЗ "МСЧ № 174 ФМБА"</v>
      </c>
      <c r="E85" s="529">
        <v>3</v>
      </c>
      <c r="F85" s="530" t="s">
        <v>260</v>
      </c>
      <c r="G85" s="531">
        <f t="shared" si="8"/>
        <v>236</v>
      </c>
      <c r="H85" s="532">
        <f t="shared" si="7"/>
        <v>104</v>
      </c>
      <c r="I85" s="532">
        <f t="shared" si="7"/>
        <v>56</v>
      </c>
      <c r="J85" s="532">
        <f t="shared" si="7"/>
        <v>12</v>
      </c>
      <c r="K85" s="532">
        <f t="shared" si="7"/>
        <v>52</v>
      </c>
      <c r="L85" s="532">
        <f t="shared" si="7"/>
        <v>12</v>
      </c>
      <c r="M85" s="533">
        <f t="shared" si="9"/>
        <v>59</v>
      </c>
      <c r="N85" s="532">
        <v>26</v>
      </c>
      <c r="O85" s="532">
        <v>14</v>
      </c>
      <c r="P85" s="532">
        <v>3</v>
      </c>
      <c r="Q85" s="532">
        <v>13</v>
      </c>
      <c r="R85" s="532">
        <v>3</v>
      </c>
      <c r="S85" s="533">
        <f t="shared" si="10"/>
        <v>59</v>
      </c>
      <c r="T85" s="532">
        <v>26</v>
      </c>
      <c r="U85" s="532">
        <v>14</v>
      </c>
      <c r="V85" s="532">
        <v>3</v>
      </c>
      <c r="W85" s="532">
        <v>13</v>
      </c>
      <c r="X85" s="532">
        <v>3</v>
      </c>
      <c r="Y85" s="533">
        <f t="shared" si="11"/>
        <v>59</v>
      </c>
      <c r="Z85" s="532">
        <v>26</v>
      </c>
      <c r="AA85" s="532">
        <v>14</v>
      </c>
      <c r="AB85" s="532">
        <v>3</v>
      </c>
      <c r="AC85" s="532">
        <v>13</v>
      </c>
      <c r="AD85" s="532">
        <v>3</v>
      </c>
      <c r="AE85" s="533">
        <f t="shared" si="12"/>
        <v>59</v>
      </c>
      <c r="AF85" s="532">
        <v>26</v>
      </c>
      <c r="AG85" s="532">
        <v>14</v>
      </c>
      <c r="AH85" s="532">
        <v>3</v>
      </c>
      <c r="AI85" s="532">
        <v>13</v>
      </c>
      <c r="AJ85" s="532">
        <v>3</v>
      </c>
    </row>
    <row r="86" spans="1:36" ht="38.25" x14ac:dyDescent="0.25">
      <c r="A86" s="534" t="s">
        <v>38</v>
      </c>
      <c r="B86" s="535">
        <v>506101</v>
      </c>
      <c r="C86" s="535">
        <v>610101</v>
      </c>
      <c r="D86" s="536" t="str">
        <f>VLOOKUP(B86,[10]Поликлиника!B:D,3,FALSE)</f>
        <v>ФГАУЗ БОЛЬНИЦА ПУЩИНСКОГО НАУЧНОГО ЦЕНТРА РАН</v>
      </c>
      <c r="E86" s="529">
        <v>3</v>
      </c>
      <c r="F86" s="530" t="s">
        <v>260</v>
      </c>
      <c r="G86" s="531">
        <f t="shared" si="8"/>
        <v>1029</v>
      </c>
      <c r="H86" s="532">
        <f t="shared" si="7"/>
        <v>468</v>
      </c>
      <c r="I86" s="532">
        <f t="shared" si="7"/>
        <v>241</v>
      </c>
      <c r="J86" s="532">
        <f t="shared" si="7"/>
        <v>60</v>
      </c>
      <c r="K86" s="532">
        <f t="shared" si="7"/>
        <v>204</v>
      </c>
      <c r="L86" s="532">
        <f t="shared" si="7"/>
        <v>56</v>
      </c>
      <c r="M86" s="533">
        <f t="shared" si="9"/>
        <v>257</v>
      </c>
      <c r="N86" s="532">
        <v>117</v>
      </c>
      <c r="O86" s="532">
        <v>60</v>
      </c>
      <c r="P86" s="532">
        <v>15</v>
      </c>
      <c r="Q86" s="532">
        <v>51</v>
      </c>
      <c r="R86" s="532">
        <v>14</v>
      </c>
      <c r="S86" s="533">
        <f t="shared" si="10"/>
        <v>258</v>
      </c>
      <c r="T86" s="532">
        <v>117</v>
      </c>
      <c r="U86" s="532">
        <v>61</v>
      </c>
      <c r="V86" s="532">
        <v>15</v>
      </c>
      <c r="W86" s="532">
        <v>51</v>
      </c>
      <c r="X86" s="532">
        <v>14</v>
      </c>
      <c r="Y86" s="533">
        <f t="shared" si="11"/>
        <v>257</v>
      </c>
      <c r="Z86" s="532">
        <v>117</v>
      </c>
      <c r="AA86" s="532">
        <v>60</v>
      </c>
      <c r="AB86" s="532">
        <v>15</v>
      </c>
      <c r="AC86" s="532">
        <v>51</v>
      </c>
      <c r="AD86" s="532">
        <v>14</v>
      </c>
      <c r="AE86" s="533">
        <f t="shared" si="12"/>
        <v>257</v>
      </c>
      <c r="AF86" s="532">
        <v>117</v>
      </c>
      <c r="AG86" s="532">
        <v>60</v>
      </c>
      <c r="AH86" s="532">
        <v>15</v>
      </c>
      <c r="AI86" s="532">
        <v>51</v>
      </c>
      <c r="AJ86" s="532">
        <v>14</v>
      </c>
    </row>
    <row r="87" spans="1:36" ht="38.25" x14ac:dyDescent="0.25">
      <c r="A87" s="534" t="s">
        <v>38</v>
      </c>
      <c r="B87" s="535">
        <v>507001</v>
      </c>
      <c r="C87" s="535">
        <v>300301</v>
      </c>
      <c r="D87" s="536" t="str">
        <f>VLOOKUP(B87,[10]Поликлиника!B:D,3,FALSE)</f>
        <v>ФГБУЗ БОЛЬНИЦА НАУЧНОГО ЦЕНТРА РАН В ЧЕРНОГОЛОВКЕ</v>
      </c>
      <c r="E87" s="529">
        <v>3</v>
      </c>
      <c r="F87" s="530" t="s">
        <v>260</v>
      </c>
      <c r="G87" s="531">
        <f t="shared" si="8"/>
        <v>1199</v>
      </c>
      <c r="H87" s="532">
        <f t="shared" si="7"/>
        <v>416</v>
      </c>
      <c r="I87" s="532">
        <f t="shared" si="7"/>
        <v>72</v>
      </c>
      <c r="J87" s="532">
        <f t="shared" si="7"/>
        <v>64</v>
      </c>
      <c r="K87" s="532">
        <f t="shared" si="7"/>
        <v>575</v>
      </c>
      <c r="L87" s="532">
        <f t="shared" si="7"/>
        <v>72</v>
      </c>
      <c r="M87" s="533">
        <f t="shared" si="9"/>
        <v>300</v>
      </c>
      <c r="N87" s="532">
        <v>104</v>
      </c>
      <c r="O87" s="532">
        <v>18</v>
      </c>
      <c r="P87" s="532">
        <v>16</v>
      </c>
      <c r="Q87" s="532">
        <v>144</v>
      </c>
      <c r="R87" s="532">
        <v>18</v>
      </c>
      <c r="S87" s="533">
        <f t="shared" si="10"/>
        <v>300</v>
      </c>
      <c r="T87" s="532">
        <v>104</v>
      </c>
      <c r="U87" s="532">
        <v>18</v>
      </c>
      <c r="V87" s="532">
        <v>16</v>
      </c>
      <c r="W87" s="532">
        <v>144</v>
      </c>
      <c r="X87" s="532">
        <v>18</v>
      </c>
      <c r="Y87" s="533">
        <f t="shared" si="11"/>
        <v>300</v>
      </c>
      <c r="Z87" s="532">
        <v>104</v>
      </c>
      <c r="AA87" s="532">
        <v>18</v>
      </c>
      <c r="AB87" s="532">
        <v>16</v>
      </c>
      <c r="AC87" s="532">
        <v>144</v>
      </c>
      <c r="AD87" s="532">
        <v>18</v>
      </c>
      <c r="AE87" s="533">
        <f t="shared" si="12"/>
        <v>299</v>
      </c>
      <c r="AF87" s="532">
        <v>104</v>
      </c>
      <c r="AG87" s="532">
        <v>18</v>
      </c>
      <c r="AH87" s="532">
        <v>16</v>
      </c>
      <c r="AI87" s="532">
        <v>143</v>
      </c>
      <c r="AJ87" s="532">
        <v>18</v>
      </c>
    </row>
    <row r="88" spans="1:36" ht="38.25" x14ac:dyDescent="0.25">
      <c r="A88" s="534" t="s">
        <v>27</v>
      </c>
      <c r="B88" s="535">
        <v>508807</v>
      </c>
      <c r="C88" s="535">
        <v>880705</v>
      </c>
      <c r="D88" s="536" t="str">
        <f>VLOOKUP(B88,[10]Поликлиника!B:D,3,FALSE)</f>
        <v>ФГБУЗ "ЦЕНТРАЛЬНАЯ МСЧ № 119 ФМБА"</v>
      </c>
      <c r="E88" s="529">
        <v>3</v>
      </c>
      <c r="F88" s="530" t="s">
        <v>260</v>
      </c>
      <c r="G88" s="531">
        <f t="shared" si="8"/>
        <v>2354</v>
      </c>
      <c r="H88" s="532">
        <f t="shared" si="7"/>
        <v>828</v>
      </c>
      <c r="I88" s="532">
        <f t="shared" si="7"/>
        <v>755</v>
      </c>
      <c r="J88" s="532">
        <f t="shared" si="7"/>
        <v>140</v>
      </c>
      <c r="K88" s="532">
        <f t="shared" si="7"/>
        <v>488</v>
      </c>
      <c r="L88" s="532">
        <f t="shared" si="7"/>
        <v>143</v>
      </c>
      <c r="M88" s="533">
        <f t="shared" si="9"/>
        <v>589</v>
      </c>
      <c r="N88" s="532">
        <v>207</v>
      </c>
      <c r="O88" s="532">
        <v>189</v>
      </c>
      <c r="P88" s="532">
        <v>35</v>
      </c>
      <c r="Q88" s="532">
        <v>122</v>
      </c>
      <c r="R88" s="532">
        <v>36</v>
      </c>
      <c r="S88" s="533">
        <f t="shared" si="10"/>
        <v>588</v>
      </c>
      <c r="T88" s="532">
        <v>207</v>
      </c>
      <c r="U88" s="532">
        <v>188</v>
      </c>
      <c r="V88" s="532">
        <v>35</v>
      </c>
      <c r="W88" s="532">
        <v>122</v>
      </c>
      <c r="X88" s="532">
        <v>36</v>
      </c>
      <c r="Y88" s="533">
        <f t="shared" si="11"/>
        <v>589</v>
      </c>
      <c r="Z88" s="532">
        <v>207</v>
      </c>
      <c r="AA88" s="532">
        <v>189</v>
      </c>
      <c r="AB88" s="532">
        <v>35</v>
      </c>
      <c r="AC88" s="532">
        <v>122</v>
      </c>
      <c r="AD88" s="532">
        <v>36</v>
      </c>
      <c r="AE88" s="533">
        <f t="shared" si="12"/>
        <v>588</v>
      </c>
      <c r="AF88" s="532">
        <v>207</v>
      </c>
      <c r="AG88" s="532">
        <v>189</v>
      </c>
      <c r="AH88" s="532">
        <v>35</v>
      </c>
      <c r="AI88" s="532">
        <v>122</v>
      </c>
      <c r="AJ88" s="532">
        <v>35</v>
      </c>
    </row>
    <row r="89" spans="1:36" ht="38.25" x14ac:dyDescent="0.25">
      <c r="A89" s="534" t="s">
        <v>27</v>
      </c>
      <c r="B89" s="535">
        <v>508816</v>
      </c>
      <c r="C89" s="535">
        <v>310401</v>
      </c>
      <c r="D89" s="536" t="str">
        <f>VLOOKUP(B89,[10]Поликлиника!B:D,3,FALSE)</f>
        <v>ФГБУЗ "ФЕДЕРАЛЬНЫЙ НАУЧНО-КЛИНИЧЕСКИЙ ЦЕНТР ФИЗИКО-ХИМИЧЕСКОЙ МЕДИЦИНЫ ФМБА"</v>
      </c>
      <c r="E89" s="529">
        <v>3</v>
      </c>
      <c r="F89" s="530" t="s">
        <v>260</v>
      </c>
      <c r="G89" s="531">
        <f t="shared" si="8"/>
        <v>2710</v>
      </c>
      <c r="H89" s="532">
        <f t="shared" si="7"/>
        <v>708</v>
      </c>
      <c r="I89" s="532">
        <f t="shared" si="7"/>
        <v>1222</v>
      </c>
      <c r="J89" s="532">
        <f t="shared" si="7"/>
        <v>292</v>
      </c>
      <c r="K89" s="532">
        <f t="shared" si="7"/>
        <v>332</v>
      </c>
      <c r="L89" s="532">
        <f t="shared" si="7"/>
        <v>156</v>
      </c>
      <c r="M89" s="533">
        <f t="shared" si="9"/>
        <v>678</v>
      </c>
      <c r="N89" s="532">
        <v>177</v>
      </c>
      <c r="O89" s="532">
        <v>306</v>
      </c>
      <c r="P89" s="532">
        <v>73</v>
      </c>
      <c r="Q89" s="532">
        <v>83</v>
      </c>
      <c r="R89" s="532">
        <v>39</v>
      </c>
      <c r="S89" s="533">
        <f t="shared" si="10"/>
        <v>677</v>
      </c>
      <c r="T89" s="532">
        <v>177</v>
      </c>
      <c r="U89" s="532">
        <v>305</v>
      </c>
      <c r="V89" s="532">
        <v>73</v>
      </c>
      <c r="W89" s="532">
        <v>83</v>
      </c>
      <c r="X89" s="532">
        <v>39</v>
      </c>
      <c r="Y89" s="533">
        <f t="shared" si="11"/>
        <v>678</v>
      </c>
      <c r="Z89" s="532">
        <v>177</v>
      </c>
      <c r="AA89" s="532">
        <v>306</v>
      </c>
      <c r="AB89" s="532">
        <v>73</v>
      </c>
      <c r="AC89" s="532">
        <v>83</v>
      </c>
      <c r="AD89" s="532">
        <v>39</v>
      </c>
      <c r="AE89" s="533">
        <f t="shared" si="12"/>
        <v>677</v>
      </c>
      <c r="AF89" s="532">
        <v>177</v>
      </c>
      <c r="AG89" s="532">
        <v>305</v>
      </c>
      <c r="AH89" s="532">
        <v>73</v>
      </c>
      <c r="AI89" s="532">
        <v>83</v>
      </c>
      <c r="AJ89" s="532">
        <v>39</v>
      </c>
    </row>
    <row r="90" spans="1:36" ht="38.25" x14ac:dyDescent="0.25">
      <c r="A90" s="534" t="s">
        <v>27</v>
      </c>
      <c r="B90" s="535">
        <v>509101</v>
      </c>
      <c r="C90" s="535">
        <v>910201</v>
      </c>
      <c r="D90" s="536" t="str">
        <f>VLOOKUP(B90,[10]Поликлиника!B:D,3,FALSE)</f>
        <v>ФГБУЗ "3 ЦЕНТРАЛЬНЫЙ ВОЕННЫЙ КЛИНИЧЕСКИЙ ГОСПИТАЛЬ ИМЕНИ А.А. ВИШНЕВСКОГО" МО РФ</v>
      </c>
      <c r="E90" s="529">
        <v>3</v>
      </c>
      <c r="F90" s="530" t="s">
        <v>260</v>
      </c>
      <c r="G90" s="531">
        <f t="shared" si="8"/>
        <v>1903</v>
      </c>
      <c r="H90" s="532">
        <f t="shared" si="7"/>
        <v>667</v>
      </c>
      <c r="I90" s="532">
        <f t="shared" si="7"/>
        <v>624</v>
      </c>
      <c r="J90" s="532">
        <f t="shared" si="7"/>
        <v>180</v>
      </c>
      <c r="K90" s="532">
        <f t="shared" si="7"/>
        <v>320</v>
      </c>
      <c r="L90" s="532">
        <f t="shared" si="7"/>
        <v>112</v>
      </c>
      <c r="M90" s="533">
        <f t="shared" si="9"/>
        <v>476</v>
      </c>
      <c r="N90" s="532">
        <v>167</v>
      </c>
      <c r="O90" s="532">
        <v>156</v>
      </c>
      <c r="P90" s="532">
        <v>45</v>
      </c>
      <c r="Q90" s="532">
        <v>80</v>
      </c>
      <c r="R90" s="532">
        <v>28</v>
      </c>
      <c r="S90" s="533">
        <f t="shared" si="10"/>
        <v>476</v>
      </c>
      <c r="T90" s="532">
        <v>167</v>
      </c>
      <c r="U90" s="532">
        <v>156</v>
      </c>
      <c r="V90" s="532">
        <v>45</v>
      </c>
      <c r="W90" s="532">
        <v>80</v>
      </c>
      <c r="X90" s="532">
        <v>28</v>
      </c>
      <c r="Y90" s="533">
        <f t="shared" si="11"/>
        <v>476</v>
      </c>
      <c r="Z90" s="532">
        <v>167</v>
      </c>
      <c r="AA90" s="532">
        <v>156</v>
      </c>
      <c r="AB90" s="532">
        <v>45</v>
      </c>
      <c r="AC90" s="532">
        <v>80</v>
      </c>
      <c r="AD90" s="532">
        <v>28</v>
      </c>
      <c r="AE90" s="533">
        <f t="shared" si="12"/>
        <v>475</v>
      </c>
      <c r="AF90" s="532">
        <v>166</v>
      </c>
      <c r="AG90" s="532">
        <v>156</v>
      </c>
      <c r="AH90" s="532">
        <v>45</v>
      </c>
      <c r="AI90" s="532">
        <v>80</v>
      </c>
      <c r="AJ90" s="532">
        <v>28</v>
      </c>
    </row>
    <row r="91" spans="1:36" ht="39" thickBot="1" x14ac:dyDescent="0.3">
      <c r="A91" s="537" t="s">
        <v>27</v>
      </c>
      <c r="B91" s="538">
        <v>503401</v>
      </c>
      <c r="C91" s="538">
        <v>340101</v>
      </c>
      <c r="D91" s="539" t="s">
        <v>95</v>
      </c>
      <c r="E91" s="540">
        <v>3</v>
      </c>
      <c r="F91" s="541" t="s">
        <v>260</v>
      </c>
      <c r="G91" s="542">
        <f t="shared" si="8"/>
        <v>4709</v>
      </c>
      <c r="H91" s="543">
        <f t="shared" si="7"/>
        <v>115</v>
      </c>
      <c r="I91" s="543">
        <f t="shared" si="7"/>
        <v>309</v>
      </c>
      <c r="J91" s="543">
        <f t="shared" si="7"/>
        <v>413</v>
      </c>
      <c r="K91" s="543">
        <f t="shared" si="7"/>
        <v>3872</v>
      </c>
      <c r="L91" s="543">
        <f t="shared" si="7"/>
        <v>0</v>
      </c>
      <c r="M91" s="544">
        <f t="shared" si="9"/>
        <v>1177</v>
      </c>
      <c r="N91" s="543">
        <v>25</v>
      </c>
      <c r="O91" s="543">
        <v>75</v>
      </c>
      <c r="P91" s="543">
        <v>100</v>
      </c>
      <c r="Q91" s="543">
        <v>977</v>
      </c>
      <c r="R91" s="543">
        <v>0</v>
      </c>
      <c r="S91" s="544">
        <f t="shared" si="10"/>
        <v>1178</v>
      </c>
      <c r="T91" s="543">
        <v>30</v>
      </c>
      <c r="U91" s="543">
        <v>78</v>
      </c>
      <c r="V91" s="543">
        <v>105</v>
      </c>
      <c r="W91" s="543">
        <v>965</v>
      </c>
      <c r="X91" s="543">
        <v>0</v>
      </c>
      <c r="Y91" s="544">
        <f t="shared" si="11"/>
        <v>1177</v>
      </c>
      <c r="Z91" s="543">
        <v>30</v>
      </c>
      <c r="AA91" s="543">
        <v>78</v>
      </c>
      <c r="AB91" s="543">
        <v>104</v>
      </c>
      <c r="AC91" s="543">
        <v>965</v>
      </c>
      <c r="AD91" s="543">
        <v>0</v>
      </c>
      <c r="AE91" s="544">
        <f t="shared" si="12"/>
        <v>1177</v>
      </c>
      <c r="AF91" s="543">
        <v>30</v>
      </c>
      <c r="AG91" s="543">
        <v>78</v>
      </c>
      <c r="AH91" s="543">
        <v>104</v>
      </c>
      <c r="AI91" s="543">
        <v>965</v>
      </c>
      <c r="AJ91" s="543">
        <v>0</v>
      </c>
    </row>
    <row r="92" spans="1:36" ht="15.75" thickBot="1" x14ac:dyDescent="0.3">
      <c r="A92" s="545"/>
      <c r="B92" s="546"/>
      <c r="C92" s="546"/>
      <c r="D92" s="547" t="s">
        <v>162</v>
      </c>
      <c r="E92" s="546"/>
      <c r="F92" s="546"/>
      <c r="G92" s="546">
        <f>SUM(G7:G91)</f>
        <v>461894</v>
      </c>
      <c r="H92" s="546">
        <f t="shared" ref="H92:AJ92" si="13">SUM(H7:H91)</f>
        <v>120449</v>
      </c>
      <c r="I92" s="546">
        <f t="shared" si="13"/>
        <v>163528</v>
      </c>
      <c r="J92" s="546">
        <f t="shared" si="13"/>
        <v>22061</v>
      </c>
      <c r="K92" s="546">
        <f t="shared" si="13"/>
        <v>137279</v>
      </c>
      <c r="L92" s="546">
        <f t="shared" si="13"/>
        <v>18577</v>
      </c>
      <c r="M92" s="546">
        <f t="shared" si="13"/>
        <v>115489</v>
      </c>
      <c r="N92" s="546">
        <f t="shared" si="13"/>
        <v>29328</v>
      </c>
      <c r="O92" s="546">
        <f t="shared" si="13"/>
        <v>41508</v>
      </c>
      <c r="P92" s="546">
        <f t="shared" si="13"/>
        <v>5533</v>
      </c>
      <c r="Q92" s="546">
        <f t="shared" si="13"/>
        <v>34436</v>
      </c>
      <c r="R92" s="546">
        <f t="shared" si="13"/>
        <v>4684</v>
      </c>
      <c r="S92" s="546">
        <f t="shared" si="13"/>
        <v>115474</v>
      </c>
      <c r="T92" s="546">
        <f t="shared" si="13"/>
        <v>30350</v>
      </c>
      <c r="U92" s="546">
        <f t="shared" si="13"/>
        <v>40723</v>
      </c>
      <c r="V92" s="546">
        <f t="shared" si="13"/>
        <v>5492</v>
      </c>
      <c r="W92" s="546">
        <f t="shared" si="13"/>
        <v>34283</v>
      </c>
      <c r="X92" s="546">
        <f t="shared" si="13"/>
        <v>4626</v>
      </c>
      <c r="Y92" s="546">
        <f t="shared" si="13"/>
        <v>115489</v>
      </c>
      <c r="Z92" s="546">
        <f t="shared" si="13"/>
        <v>30418</v>
      </c>
      <c r="AA92" s="546">
        <f t="shared" si="13"/>
        <v>40675</v>
      </c>
      <c r="AB92" s="546">
        <f t="shared" si="13"/>
        <v>5497</v>
      </c>
      <c r="AC92" s="546">
        <f t="shared" si="13"/>
        <v>34269</v>
      </c>
      <c r="AD92" s="546">
        <f t="shared" si="13"/>
        <v>4630</v>
      </c>
      <c r="AE92" s="546">
        <f t="shared" si="13"/>
        <v>115442</v>
      </c>
      <c r="AF92" s="546">
        <f t="shared" si="13"/>
        <v>30353</v>
      </c>
      <c r="AG92" s="546">
        <f t="shared" si="13"/>
        <v>40622</v>
      </c>
      <c r="AH92" s="546">
        <f t="shared" si="13"/>
        <v>5539</v>
      </c>
      <c r="AI92" s="546">
        <f t="shared" si="13"/>
        <v>34291</v>
      </c>
      <c r="AJ92" s="548">
        <f t="shared" si="13"/>
        <v>4637</v>
      </c>
    </row>
  </sheetData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A4:A6"/>
    <mergeCell ref="B4:B6"/>
    <mergeCell ref="C4:C6"/>
    <mergeCell ref="D4:D6"/>
    <mergeCell ref="E4:E6"/>
    <mergeCell ref="F4:F6"/>
  </mergeCells>
  <conditionalFormatting sqref="A2:A3 B1:H3">
    <cfRule type="cellIs" dxfId="29" priority="7" operator="lessThan">
      <formula>0</formula>
    </cfRule>
  </conditionalFormatting>
  <conditionalFormatting sqref="A7:D7">
    <cfRule type="cellIs" dxfId="28" priority="6" operator="lessThan">
      <formula>0</formula>
    </cfRule>
  </conditionalFormatting>
  <conditionalFormatting sqref="A1">
    <cfRule type="cellIs" dxfId="27" priority="8" operator="lessThan">
      <formula>0</formula>
    </cfRule>
  </conditionalFormatting>
  <conditionalFormatting sqref="Y5:AD6 Y4">
    <cfRule type="cellIs" dxfId="26" priority="2" operator="lessThan">
      <formula>0</formula>
    </cfRule>
  </conditionalFormatting>
  <conditionalFormatting sqref="AE5:AJ6 AE4">
    <cfRule type="cellIs" dxfId="25" priority="1" operator="lessThan">
      <formula>0</formula>
    </cfRule>
  </conditionalFormatting>
  <conditionalFormatting sqref="M4:AJ6">
    <cfRule type="cellIs" dxfId="24" priority="5" operator="lessThan">
      <formula>0</formula>
    </cfRule>
  </conditionalFormatting>
  <conditionalFormatting sqref="M5:R6 M4">
    <cfRule type="cellIs" dxfId="23" priority="4" operator="lessThan">
      <formula>0</formula>
    </cfRule>
  </conditionalFormatting>
  <conditionalFormatting sqref="S5:X6 S4">
    <cfRule type="cellIs" dxfId="22" priority="3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A0FB9-C149-4D99-87F7-0A32307D6A6B}">
  <dimension ref="A1:AJ77"/>
  <sheetViews>
    <sheetView zoomScale="70" zoomScaleNormal="70" workbookViewId="0">
      <pane xSplit="12" ySplit="6" topLeftCell="M7" activePane="bottomRight" state="frozen"/>
      <selection activeCell="AH11" sqref="AH11"/>
      <selection pane="topRight" activeCell="AH11" sqref="AH11"/>
      <selection pane="bottomLeft" activeCell="AH11" sqref="AH11"/>
      <selection pane="bottomRight" activeCell="AH11" sqref="AH11"/>
    </sheetView>
  </sheetViews>
  <sheetFormatPr defaultRowHeight="15" x14ac:dyDescent="0.25"/>
  <cols>
    <col min="1" max="3" width="9.140625" style="549"/>
    <col min="4" max="4" width="60.28515625" style="549" customWidth="1"/>
    <col min="5" max="5" width="11.5703125" style="549" hidden="1" customWidth="1"/>
    <col min="6" max="6" width="18.5703125" style="549" hidden="1" customWidth="1"/>
    <col min="7" max="12" width="9.140625" style="549"/>
    <col min="13" max="37" width="9.140625" style="549" customWidth="1"/>
    <col min="38" max="16384" width="9.140625" style="549"/>
  </cols>
  <sheetData>
    <row r="1" spans="1:36" s="501" customFormat="1" ht="15.75" x14ac:dyDescent="0.25">
      <c r="A1" s="156" t="s">
        <v>481</v>
      </c>
      <c r="B1" s="157"/>
      <c r="C1" s="157"/>
      <c r="D1" s="158"/>
      <c r="E1" s="158"/>
      <c r="F1" s="158"/>
      <c r="G1" s="159"/>
      <c r="H1" s="159"/>
      <c r="I1" s="451"/>
      <c r="J1" s="451"/>
      <c r="K1" s="451"/>
      <c r="L1" s="451"/>
      <c r="M1" s="451"/>
      <c r="N1" s="451"/>
      <c r="O1" s="451"/>
      <c r="P1" s="451"/>
      <c r="Q1" s="451"/>
      <c r="R1" s="451"/>
      <c r="S1" s="451"/>
      <c r="T1" s="451"/>
      <c r="U1" s="451"/>
      <c r="V1" s="451"/>
      <c r="W1" s="451"/>
      <c r="X1" s="451"/>
      <c r="Y1" s="451"/>
      <c r="Z1" s="451"/>
      <c r="AA1" s="451"/>
      <c r="AB1" s="451"/>
      <c r="AC1" s="451"/>
      <c r="AD1" s="451"/>
      <c r="AE1" s="6" t="s">
        <v>383</v>
      </c>
      <c r="AF1" s="451"/>
      <c r="AG1" s="6"/>
      <c r="AH1" s="451"/>
      <c r="AI1" s="451"/>
      <c r="AJ1" s="451"/>
    </row>
    <row r="2" spans="1:36" s="501" customFormat="1" x14ac:dyDescent="0.25">
      <c r="A2" s="502" t="s">
        <v>363</v>
      </c>
      <c r="B2" s="161"/>
      <c r="C2" s="125"/>
      <c r="D2" s="94"/>
      <c r="E2" s="94"/>
      <c r="F2" s="94"/>
      <c r="G2" s="126"/>
      <c r="H2" s="128"/>
      <c r="I2" s="451"/>
      <c r="J2" s="451"/>
      <c r="K2" s="451"/>
      <c r="L2" s="451"/>
      <c r="M2" s="451"/>
      <c r="N2" s="451"/>
      <c r="O2" s="451"/>
      <c r="P2" s="451"/>
      <c r="Q2" s="451"/>
      <c r="R2" s="451"/>
      <c r="S2" s="451"/>
      <c r="T2" s="451"/>
      <c r="U2" s="451"/>
      <c r="V2" s="451"/>
      <c r="W2" s="451"/>
      <c r="X2" s="451"/>
      <c r="Y2" s="451"/>
      <c r="Z2" s="451"/>
      <c r="AA2" s="451"/>
      <c r="AB2" s="451"/>
      <c r="AC2" s="451"/>
      <c r="AD2" s="451"/>
      <c r="AE2" s="451"/>
      <c r="AF2" s="451"/>
      <c r="AG2" s="451"/>
      <c r="AH2" s="451"/>
      <c r="AI2" s="451"/>
      <c r="AJ2" s="451"/>
    </row>
    <row r="3" spans="1:36" s="501" customFormat="1" ht="15.75" thickBot="1" x14ac:dyDescent="0.3">
      <c r="A3" s="502"/>
      <c r="B3" s="161"/>
      <c r="C3" s="125"/>
      <c r="D3" s="94"/>
      <c r="E3" s="94"/>
      <c r="F3" s="94"/>
      <c r="G3" s="126"/>
      <c r="H3" s="128"/>
      <c r="I3" s="451"/>
      <c r="J3" s="451"/>
      <c r="K3" s="451"/>
      <c r="L3" s="451"/>
      <c r="M3" s="451"/>
      <c r="N3" s="451"/>
      <c r="O3" s="451"/>
      <c r="P3" s="451"/>
      <c r="Q3" s="451"/>
      <c r="R3" s="451"/>
      <c r="S3" s="451"/>
      <c r="T3" s="451"/>
      <c r="U3" s="451"/>
      <c r="V3" s="451"/>
      <c r="W3" s="451"/>
      <c r="X3" s="451"/>
      <c r="Y3" s="451"/>
      <c r="Z3" s="451"/>
      <c r="AA3" s="451"/>
      <c r="AB3" s="451"/>
      <c r="AC3" s="451"/>
      <c r="AD3" s="451"/>
      <c r="AE3" s="451"/>
      <c r="AF3" s="451"/>
      <c r="AG3" s="451"/>
      <c r="AH3" s="451"/>
      <c r="AI3" s="451"/>
      <c r="AJ3" s="451"/>
    </row>
    <row r="4" spans="1:36" ht="15.75" customHeight="1" x14ac:dyDescent="0.25">
      <c r="A4" s="453" t="s">
        <v>0</v>
      </c>
      <c r="B4" s="454" t="s">
        <v>1</v>
      </c>
      <c r="C4" s="454" t="s">
        <v>2</v>
      </c>
      <c r="D4" s="454" t="s">
        <v>3</v>
      </c>
      <c r="E4" s="454" t="s">
        <v>4</v>
      </c>
      <c r="F4" s="454" t="s">
        <v>357</v>
      </c>
      <c r="G4" s="456" t="s">
        <v>8</v>
      </c>
      <c r="H4" s="456"/>
      <c r="I4" s="456"/>
      <c r="J4" s="456"/>
      <c r="K4" s="456"/>
      <c r="L4" s="456"/>
      <c r="M4" s="457" t="s">
        <v>9</v>
      </c>
      <c r="N4" s="457"/>
      <c r="O4" s="457"/>
      <c r="P4" s="457"/>
      <c r="Q4" s="457"/>
      <c r="R4" s="457"/>
      <c r="S4" s="457" t="s">
        <v>10</v>
      </c>
      <c r="T4" s="457"/>
      <c r="U4" s="457"/>
      <c r="V4" s="457"/>
      <c r="W4" s="457"/>
      <c r="X4" s="457"/>
      <c r="Y4" s="457" t="s">
        <v>11</v>
      </c>
      <c r="Z4" s="457"/>
      <c r="AA4" s="457"/>
      <c r="AB4" s="457"/>
      <c r="AC4" s="457"/>
      <c r="AD4" s="457"/>
      <c r="AE4" s="457" t="s">
        <v>12</v>
      </c>
      <c r="AF4" s="457"/>
      <c r="AG4" s="457"/>
      <c r="AH4" s="457"/>
      <c r="AI4" s="457"/>
      <c r="AJ4" s="458"/>
    </row>
    <row r="5" spans="1:36" ht="15" customHeight="1" x14ac:dyDescent="0.25">
      <c r="A5" s="459"/>
      <c r="B5" s="460"/>
      <c r="C5" s="460"/>
      <c r="D5" s="460"/>
      <c r="E5" s="460"/>
      <c r="F5" s="460"/>
      <c r="G5" s="550" t="s">
        <v>13</v>
      </c>
      <c r="H5" s="462" t="s">
        <v>14</v>
      </c>
      <c r="I5" s="462"/>
      <c r="J5" s="462"/>
      <c r="K5" s="462"/>
      <c r="L5" s="462"/>
      <c r="M5" s="465" t="s">
        <v>8</v>
      </c>
      <c r="N5" s="464" t="s">
        <v>14</v>
      </c>
      <c r="O5" s="464"/>
      <c r="P5" s="464"/>
      <c r="Q5" s="464"/>
      <c r="R5" s="464"/>
      <c r="S5" s="465" t="s">
        <v>8</v>
      </c>
      <c r="T5" s="464" t="s">
        <v>386</v>
      </c>
      <c r="U5" s="464"/>
      <c r="V5" s="464"/>
      <c r="W5" s="464"/>
      <c r="X5" s="464"/>
      <c r="Y5" s="465" t="s">
        <v>8</v>
      </c>
      <c r="Z5" s="464" t="s">
        <v>14</v>
      </c>
      <c r="AA5" s="464"/>
      <c r="AB5" s="464"/>
      <c r="AC5" s="464"/>
      <c r="AD5" s="464"/>
      <c r="AE5" s="465" t="s">
        <v>8</v>
      </c>
      <c r="AF5" s="464" t="s">
        <v>14</v>
      </c>
      <c r="AG5" s="464"/>
      <c r="AH5" s="464"/>
      <c r="AI5" s="464"/>
      <c r="AJ5" s="468"/>
    </row>
    <row r="6" spans="1:36" ht="51.75" thickBot="1" x14ac:dyDescent="0.3">
      <c r="A6" s="469"/>
      <c r="B6" s="470"/>
      <c r="C6" s="470"/>
      <c r="D6" s="470"/>
      <c r="E6" s="470"/>
      <c r="F6" s="470"/>
      <c r="G6" s="563"/>
      <c r="H6" s="472" t="s">
        <v>15</v>
      </c>
      <c r="I6" s="472" t="s">
        <v>16</v>
      </c>
      <c r="J6" s="472" t="s">
        <v>387</v>
      </c>
      <c r="K6" s="472" t="s">
        <v>388</v>
      </c>
      <c r="L6" s="472" t="s">
        <v>19</v>
      </c>
      <c r="M6" s="559"/>
      <c r="N6" s="474" t="s">
        <v>15</v>
      </c>
      <c r="O6" s="474" t="s">
        <v>16</v>
      </c>
      <c r="P6" s="474" t="s">
        <v>387</v>
      </c>
      <c r="Q6" s="474" t="s">
        <v>388</v>
      </c>
      <c r="R6" s="474" t="s">
        <v>19</v>
      </c>
      <c r="S6" s="559"/>
      <c r="T6" s="474" t="s">
        <v>15</v>
      </c>
      <c r="U6" s="474" t="s">
        <v>16</v>
      </c>
      <c r="V6" s="474" t="s">
        <v>387</v>
      </c>
      <c r="W6" s="474" t="s">
        <v>388</v>
      </c>
      <c r="X6" s="474" t="s">
        <v>19</v>
      </c>
      <c r="Y6" s="559"/>
      <c r="Z6" s="474" t="s">
        <v>15</v>
      </c>
      <c r="AA6" s="474" t="s">
        <v>16</v>
      </c>
      <c r="AB6" s="474" t="s">
        <v>387</v>
      </c>
      <c r="AC6" s="474" t="s">
        <v>388</v>
      </c>
      <c r="AD6" s="474" t="s">
        <v>19</v>
      </c>
      <c r="AE6" s="559"/>
      <c r="AF6" s="474" t="s">
        <v>15</v>
      </c>
      <c r="AG6" s="474" t="s">
        <v>16</v>
      </c>
      <c r="AH6" s="474" t="s">
        <v>387</v>
      </c>
      <c r="AI6" s="474" t="s">
        <v>388</v>
      </c>
      <c r="AJ6" s="478" t="s">
        <v>19</v>
      </c>
    </row>
    <row r="7" spans="1:36" ht="38.25" x14ac:dyDescent="0.25">
      <c r="A7" s="205" t="s">
        <v>27</v>
      </c>
      <c r="B7" s="552">
        <v>500101</v>
      </c>
      <c r="C7" s="552">
        <v>10101</v>
      </c>
      <c r="D7" s="232" t="s">
        <v>28</v>
      </c>
      <c r="E7" s="205">
        <v>3</v>
      </c>
      <c r="F7" s="232" t="s">
        <v>260</v>
      </c>
      <c r="G7" s="564">
        <f>SUM(H7:L7)</f>
        <v>653</v>
      </c>
      <c r="H7" s="565">
        <f>N7+T7+Z7+AF7</f>
        <v>36</v>
      </c>
      <c r="I7" s="565">
        <f t="shared" ref="I7:L22" si="0">O7+U7+AA7+AG7</f>
        <v>373</v>
      </c>
      <c r="J7" s="565">
        <f t="shared" si="0"/>
        <v>28</v>
      </c>
      <c r="K7" s="565">
        <f t="shared" si="0"/>
        <v>180</v>
      </c>
      <c r="L7" s="565">
        <f t="shared" si="0"/>
        <v>36</v>
      </c>
      <c r="M7" s="566">
        <f>SUM(N7:R7)</f>
        <v>163</v>
      </c>
      <c r="N7" s="484">
        <v>9</v>
      </c>
      <c r="O7" s="223">
        <v>93</v>
      </c>
      <c r="P7" s="223">
        <v>7</v>
      </c>
      <c r="Q7" s="223">
        <v>45</v>
      </c>
      <c r="R7" s="485">
        <v>9</v>
      </c>
      <c r="S7" s="566">
        <f>SUM(T7:X7)</f>
        <v>164</v>
      </c>
      <c r="T7" s="484">
        <v>9</v>
      </c>
      <c r="U7" s="223">
        <v>94</v>
      </c>
      <c r="V7" s="223">
        <v>7</v>
      </c>
      <c r="W7" s="223">
        <v>45</v>
      </c>
      <c r="X7" s="485">
        <v>9</v>
      </c>
      <c r="Y7" s="566">
        <f>SUM(Z7:AD7)</f>
        <v>163</v>
      </c>
      <c r="Z7" s="484">
        <v>9</v>
      </c>
      <c r="AA7" s="223">
        <v>93</v>
      </c>
      <c r="AB7" s="223">
        <v>7</v>
      </c>
      <c r="AC7" s="223">
        <v>45</v>
      </c>
      <c r="AD7" s="485">
        <v>9</v>
      </c>
      <c r="AE7" s="566">
        <f>SUM(AF7:AJ7)</f>
        <v>163</v>
      </c>
      <c r="AF7" s="484">
        <v>9</v>
      </c>
      <c r="AG7" s="223">
        <v>93</v>
      </c>
      <c r="AH7" s="223">
        <v>7</v>
      </c>
      <c r="AI7" s="223">
        <v>45</v>
      </c>
      <c r="AJ7" s="223">
        <v>9</v>
      </c>
    </row>
    <row r="8" spans="1:36" ht="38.25" x14ac:dyDescent="0.25">
      <c r="A8" s="178" t="s">
        <v>27</v>
      </c>
      <c r="B8" s="194">
        <v>500201</v>
      </c>
      <c r="C8" s="194">
        <v>20101</v>
      </c>
      <c r="D8" s="179" t="s">
        <v>31</v>
      </c>
      <c r="E8" s="178">
        <v>3</v>
      </c>
      <c r="F8" s="179" t="s">
        <v>260</v>
      </c>
      <c r="G8" s="564">
        <f t="shared" ref="G8:G71" si="1">SUM(H8:L8)</f>
        <v>260</v>
      </c>
      <c r="H8" s="565">
        <f t="shared" ref="H8:L71" si="2">N8+T8+Z8+AF8</f>
        <v>12</v>
      </c>
      <c r="I8" s="565">
        <f t="shared" si="0"/>
        <v>170</v>
      </c>
      <c r="J8" s="565">
        <f t="shared" si="0"/>
        <v>20</v>
      </c>
      <c r="K8" s="565">
        <f t="shared" si="0"/>
        <v>46</v>
      </c>
      <c r="L8" s="565">
        <f t="shared" si="0"/>
        <v>12</v>
      </c>
      <c r="M8" s="566">
        <f t="shared" ref="M8:M71" si="3">SUM(N8:R8)</f>
        <v>65</v>
      </c>
      <c r="N8" s="255">
        <v>3</v>
      </c>
      <c r="O8" s="326">
        <v>42</v>
      </c>
      <c r="P8" s="326">
        <v>5</v>
      </c>
      <c r="Q8" s="326">
        <v>12</v>
      </c>
      <c r="R8" s="490">
        <v>3</v>
      </c>
      <c r="S8" s="566">
        <f t="shared" ref="S8:S71" si="4">SUM(T8:X8)</f>
        <v>65</v>
      </c>
      <c r="T8" s="255">
        <v>3</v>
      </c>
      <c r="U8" s="326">
        <v>43</v>
      </c>
      <c r="V8" s="326">
        <v>5</v>
      </c>
      <c r="W8" s="326">
        <v>11</v>
      </c>
      <c r="X8" s="490">
        <v>3</v>
      </c>
      <c r="Y8" s="566">
        <f t="shared" ref="Y8:Y71" si="5">SUM(Z8:AD8)</f>
        <v>65</v>
      </c>
      <c r="Z8" s="255">
        <v>3</v>
      </c>
      <c r="AA8" s="326">
        <v>42</v>
      </c>
      <c r="AB8" s="326">
        <v>5</v>
      </c>
      <c r="AC8" s="326">
        <v>12</v>
      </c>
      <c r="AD8" s="490">
        <v>3</v>
      </c>
      <c r="AE8" s="566">
        <f t="shared" ref="AE8:AE71" si="6">SUM(AF8:AJ8)</f>
        <v>65</v>
      </c>
      <c r="AF8" s="255">
        <v>3</v>
      </c>
      <c r="AG8" s="326">
        <v>43</v>
      </c>
      <c r="AH8" s="326">
        <v>5</v>
      </c>
      <c r="AI8" s="326">
        <v>11</v>
      </c>
      <c r="AJ8" s="326">
        <v>3</v>
      </c>
    </row>
    <row r="9" spans="1:36" ht="38.25" x14ac:dyDescent="0.25">
      <c r="A9" s="178" t="s">
        <v>27</v>
      </c>
      <c r="B9" s="194">
        <v>500301</v>
      </c>
      <c r="C9" s="194">
        <v>30101</v>
      </c>
      <c r="D9" s="179" t="s">
        <v>32</v>
      </c>
      <c r="E9" s="178">
        <v>3</v>
      </c>
      <c r="F9" s="179" t="s">
        <v>260</v>
      </c>
      <c r="G9" s="564">
        <f t="shared" si="1"/>
        <v>240</v>
      </c>
      <c r="H9" s="565">
        <f t="shared" si="2"/>
        <v>5</v>
      </c>
      <c r="I9" s="565">
        <f t="shared" si="0"/>
        <v>116</v>
      </c>
      <c r="J9" s="565">
        <f t="shared" si="0"/>
        <v>0</v>
      </c>
      <c r="K9" s="565">
        <f t="shared" si="0"/>
        <v>119</v>
      </c>
      <c r="L9" s="565">
        <f t="shared" si="0"/>
        <v>0</v>
      </c>
      <c r="M9" s="566">
        <f t="shared" si="3"/>
        <v>60</v>
      </c>
      <c r="N9" s="255">
        <v>1</v>
      </c>
      <c r="O9" s="326">
        <v>29</v>
      </c>
      <c r="P9" s="326">
        <v>0</v>
      </c>
      <c r="Q9" s="326">
        <v>30</v>
      </c>
      <c r="R9" s="490">
        <v>0</v>
      </c>
      <c r="S9" s="566">
        <f t="shared" si="4"/>
        <v>60</v>
      </c>
      <c r="T9" s="255">
        <v>1</v>
      </c>
      <c r="U9" s="326">
        <v>30</v>
      </c>
      <c r="V9" s="326">
        <v>0</v>
      </c>
      <c r="W9" s="326">
        <v>29</v>
      </c>
      <c r="X9" s="490">
        <v>0</v>
      </c>
      <c r="Y9" s="566">
        <f t="shared" si="5"/>
        <v>60</v>
      </c>
      <c r="Z9" s="255">
        <v>1</v>
      </c>
      <c r="AA9" s="326">
        <v>30</v>
      </c>
      <c r="AB9" s="326">
        <v>0</v>
      </c>
      <c r="AC9" s="326">
        <v>29</v>
      </c>
      <c r="AD9" s="490">
        <v>0</v>
      </c>
      <c r="AE9" s="566">
        <f t="shared" si="6"/>
        <v>60</v>
      </c>
      <c r="AF9" s="255">
        <v>2</v>
      </c>
      <c r="AG9" s="326">
        <v>27</v>
      </c>
      <c r="AH9" s="326">
        <v>0</v>
      </c>
      <c r="AI9" s="326">
        <v>31</v>
      </c>
      <c r="AJ9" s="326">
        <v>0</v>
      </c>
    </row>
    <row r="10" spans="1:36" ht="38.25" x14ac:dyDescent="0.25">
      <c r="A10" s="178" t="s">
        <v>27</v>
      </c>
      <c r="B10" s="194">
        <v>500302</v>
      </c>
      <c r="C10" s="194">
        <v>30201</v>
      </c>
      <c r="D10" s="179" t="s">
        <v>33</v>
      </c>
      <c r="E10" s="178">
        <v>3</v>
      </c>
      <c r="F10" s="179" t="s">
        <v>260</v>
      </c>
      <c r="G10" s="564">
        <f t="shared" si="1"/>
        <v>100</v>
      </c>
      <c r="H10" s="565">
        <f t="shared" si="2"/>
        <v>0</v>
      </c>
      <c r="I10" s="565">
        <f t="shared" si="0"/>
        <v>41</v>
      </c>
      <c r="J10" s="565">
        <f t="shared" si="0"/>
        <v>0</v>
      </c>
      <c r="K10" s="565">
        <f t="shared" si="0"/>
        <v>59</v>
      </c>
      <c r="L10" s="565">
        <f t="shared" si="0"/>
        <v>0</v>
      </c>
      <c r="M10" s="566">
        <f t="shared" si="3"/>
        <v>25</v>
      </c>
      <c r="N10" s="255">
        <v>0</v>
      </c>
      <c r="O10" s="326">
        <v>10</v>
      </c>
      <c r="P10" s="326">
        <v>0</v>
      </c>
      <c r="Q10" s="326">
        <v>15</v>
      </c>
      <c r="R10" s="490">
        <v>0</v>
      </c>
      <c r="S10" s="566">
        <f t="shared" si="4"/>
        <v>25</v>
      </c>
      <c r="T10" s="255">
        <v>0</v>
      </c>
      <c r="U10" s="326">
        <v>11</v>
      </c>
      <c r="V10" s="326">
        <v>0</v>
      </c>
      <c r="W10" s="326">
        <v>14</v>
      </c>
      <c r="X10" s="490">
        <v>0</v>
      </c>
      <c r="Y10" s="566">
        <f t="shared" si="5"/>
        <v>25</v>
      </c>
      <c r="Z10" s="255">
        <v>0</v>
      </c>
      <c r="AA10" s="326">
        <v>10</v>
      </c>
      <c r="AB10" s="326">
        <v>0</v>
      </c>
      <c r="AC10" s="326">
        <v>15</v>
      </c>
      <c r="AD10" s="490">
        <v>0</v>
      </c>
      <c r="AE10" s="566">
        <f t="shared" si="6"/>
        <v>25</v>
      </c>
      <c r="AF10" s="255">
        <v>0</v>
      </c>
      <c r="AG10" s="326">
        <v>10</v>
      </c>
      <c r="AH10" s="326">
        <v>0</v>
      </c>
      <c r="AI10" s="326">
        <v>15</v>
      </c>
      <c r="AJ10" s="326">
        <v>0</v>
      </c>
    </row>
    <row r="11" spans="1:36" ht="38.25" x14ac:dyDescent="0.25">
      <c r="A11" s="178" t="s">
        <v>27</v>
      </c>
      <c r="B11" s="194">
        <v>500416</v>
      </c>
      <c r="C11" s="194">
        <v>41601</v>
      </c>
      <c r="D11" s="179" t="s">
        <v>34</v>
      </c>
      <c r="E11" s="178">
        <v>3</v>
      </c>
      <c r="F11" s="179" t="s">
        <v>260</v>
      </c>
      <c r="G11" s="564">
        <f t="shared" si="1"/>
        <v>492</v>
      </c>
      <c r="H11" s="565">
        <f t="shared" si="2"/>
        <v>62</v>
      </c>
      <c r="I11" s="565">
        <f t="shared" si="0"/>
        <v>362</v>
      </c>
      <c r="J11" s="565">
        <f t="shared" si="0"/>
        <v>22</v>
      </c>
      <c r="K11" s="565">
        <f t="shared" si="0"/>
        <v>34</v>
      </c>
      <c r="L11" s="565">
        <f t="shared" si="0"/>
        <v>12</v>
      </c>
      <c r="M11" s="566">
        <f t="shared" si="3"/>
        <v>123</v>
      </c>
      <c r="N11" s="255">
        <v>13</v>
      </c>
      <c r="O11" s="326">
        <v>98</v>
      </c>
      <c r="P11" s="326">
        <v>3</v>
      </c>
      <c r="Q11" s="326">
        <v>6</v>
      </c>
      <c r="R11" s="490">
        <v>3</v>
      </c>
      <c r="S11" s="566">
        <f t="shared" si="4"/>
        <v>123</v>
      </c>
      <c r="T11" s="255">
        <v>13</v>
      </c>
      <c r="U11" s="326">
        <v>98</v>
      </c>
      <c r="V11" s="326">
        <v>3</v>
      </c>
      <c r="W11" s="326">
        <v>6</v>
      </c>
      <c r="X11" s="490">
        <v>3</v>
      </c>
      <c r="Y11" s="566">
        <f t="shared" si="5"/>
        <v>123</v>
      </c>
      <c r="Z11" s="255">
        <v>23</v>
      </c>
      <c r="AA11" s="326">
        <v>68</v>
      </c>
      <c r="AB11" s="326">
        <v>13</v>
      </c>
      <c r="AC11" s="326">
        <v>16</v>
      </c>
      <c r="AD11" s="490">
        <v>3</v>
      </c>
      <c r="AE11" s="566">
        <f t="shared" si="6"/>
        <v>123</v>
      </c>
      <c r="AF11" s="255">
        <v>13</v>
      </c>
      <c r="AG11" s="326">
        <v>98</v>
      </c>
      <c r="AH11" s="326">
        <v>3</v>
      </c>
      <c r="AI11" s="326">
        <v>6</v>
      </c>
      <c r="AJ11" s="326">
        <v>3</v>
      </c>
    </row>
    <row r="12" spans="1:36" ht="38.25" x14ac:dyDescent="0.25">
      <c r="A12" s="178" t="s">
        <v>27</v>
      </c>
      <c r="B12" s="194">
        <v>500501</v>
      </c>
      <c r="C12" s="194">
        <v>50101</v>
      </c>
      <c r="D12" s="179" t="s">
        <v>35</v>
      </c>
      <c r="E12" s="178">
        <v>3</v>
      </c>
      <c r="F12" s="179" t="s">
        <v>260</v>
      </c>
      <c r="G12" s="564">
        <f t="shared" si="1"/>
        <v>158</v>
      </c>
      <c r="H12" s="565">
        <f t="shared" si="2"/>
        <v>138</v>
      </c>
      <c r="I12" s="565">
        <f t="shared" si="0"/>
        <v>4</v>
      </c>
      <c r="J12" s="565">
        <f t="shared" si="0"/>
        <v>0</v>
      </c>
      <c r="K12" s="565">
        <f t="shared" si="0"/>
        <v>12</v>
      </c>
      <c r="L12" s="565">
        <f t="shared" si="0"/>
        <v>4</v>
      </c>
      <c r="M12" s="566">
        <f t="shared" si="3"/>
        <v>40</v>
      </c>
      <c r="N12" s="255">
        <v>35</v>
      </c>
      <c r="O12" s="326">
        <v>1</v>
      </c>
      <c r="P12" s="326">
        <v>0</v>
      </c>
      <c r="Q12" s="326">
        <v>3</v>
      </c>
      <c r="R12" s="490">
        <v>1</v>
      </c>
      <c r="S12" s="566">
        <f t="shared" si="4"/>
        <v>39</v>
      </c>
      <c r="T12" s="255">
        <v>34</v>
      </c>
      <c r="U12" s="326">
        <v>1</v>
      </c>
      <c r="V12" s="326">
        <v>0</v>
      </c>
      <c r="W12" s="326">
        <v>3</v>
      </c>
      <c r="X12" s="490">
        <v>1</v>
      </c>
      <c r="Y12" s="566">
        <f t="shared" si="5"/>
        <v>40</v>
      </c>
      <c r="Z12" s="255">
        <v>35</v>
      </c>
      <c r="AA12" s="326">
        <v>1</v>
      </c>
      <c r="AB12" s="326">
        <v>0</v>
      </c>
      <c r="AC12" s="326">
        <v>3</v>
      </c>
      <c r="AD12" s="490">
        <v>1</v>
      </c>
      <c r="AE12" s="566">
        <f t="shared" si="6"/>
        <v>39</v>
      </c>
      <c r="AF12" s="255">
        <v>34</v>
      </c>
      <c r="AG12" s="326">
        <v>1</v>
      </c>
      <c r="AH12" s="326">
        <v>0</v>
      </c>
      <c r="AI12" s="326">
        <v>3</v>
      </c>
      <c r="AJ12" s="326">
        <v>1</v>
      </c>
    </row>
    <row r="13" spans="1:36" ht="38.25" x14ac:dyDescent="0.25">
      <c r="A13" s="178" t="s">
        <v>27</v>
      </c>
      <c r="B13" s="194">
        <v>500601</v>
      </c>
      <c r="C13" s="194">
        <v>60101</v>
      </c>
      <c r="D13" s="179" t="s">
        <v>36</v>
      </c>
      <c r="E13" s="178">
        <v>3</v>
      </c>
      <c r="F13" s="179" t="s">
        <v>260</v>
      </c>
      <c r="G13" s="564">
        <f t="shared" si="1"/>
        <v>239</v>
      </c>
      <c r="H13" s="565">
        <f t="shared" si="2"/>
        <v>0</v>
      </c>
      <c r="I13" s="565">
        <f t="shared" si="0"/>
        <v>74</v>
      </c>
      <c r="J13" s="565">
        <f t="shared" si="0"/>
        <v>0</v>
      </c>
      <c r="K13" s="565">
        <f t="shared" si="0"/>
        <v>165</v>
      </c>
      <c r="L13" s="565">
        <f t="shared" si="0"/>
        <v>0</v>
      </c>
      <c r="M13" s="566">
        <f t="shared" si="3"/>
        <v>60</v>
      </c>
      <c r="N13" s="255">
        <v>0</v>
      </c>
      <c r="O13" s="326">
        <v>16</v>
      </c>
      <c r="P13" s="326">
        <v>0</v>
      </c>
      <c r="Q13" s="326">
        <v>44</v>
      </c>
      <c r="R13" s="490">
        <v>0</v>
      </c>
      <c r="S13" s="566">
        <f t="shared" si="4"/>
        <v>60</v>
      </c>
      <c r="T13" s="255">
        <v>0</v>
      </c>
      <c r="U13" s="326">
        <v>17</v>
      </c>
      <c r="V13" s="326">
        <v>0</v>
      </c>
      <c r="W13" s="326">
        <v>43</v>
      </c>
      <c r="X13" s="490">
        <v>0</v>
      </c>
      <c r="Y13" s="566">
        <f t="shared" si="5"/>
        <v>60</v>
      </c>
      <c r="Z13" s="255">
        <v>0</v>
      </c>
      <c r="AA13" s="326">
        <v>26</v>
      </c>
      <c r="AB13" s="326">
        <v>0</v>
      </c>
      <c r="AC13" s="326">
        <v>34</v>
      </c>
      <c r="AD13" s="490">
        <v>0</v>
      </c>
      <c r="AE13" s="566">
        <f t="shared" si="6"/>
        <v>59</v>
      </c>
      <c r="AF13" s="255">
        <v>0</v>
      </c>
      <c r="AG13" s="326">
        <v>15</v>
      </c>
      <c r="AH13" s="326">
        <v>0</v>
      </c>
      <c r="AI13" s="326">
        <v>44</v>
      </c>
      <c r="AJ13" s="326">
        <v>0</v>
      </c>
    </row>
    <row r="14" spans="1:36" ht="38.25" x14ac:dyDescent="0.25">
      <c r="A14" s="178" t="s">
        <v>27</v>
      </c>
      <c r="B14" s="194">
        <v>500701</v>
      </c>
      <c r="C14" s="194">
        <v>70101</v>
      </c>
      <c r="D14" s="179" t="s">
        <v>37</v>
      </c>
      <c r="E14" s="178">
        <v>3</v>
      </c>
      <c r="F14" s="179" t="s">
        <v>260</v>
      </c>
      <c r="G14" s="564">
        <f t="shared" si="1"/>
        <v>108</v>
      </c>
      <c r="H14" s="565">
        <f t="shared" si="2"/>
        <v>108</v>
      </c>
      <c r="I14" s="565">
        <f t="shared" si="0"/>
        <v>0</v>
      </c>
      <c r="J14" s="565">
        <f t="shared" si="0"/>
        <v>0</v>
      </c>
      <c r="K14" s="565">
        <f t="shared" si="0"/>
        <v>0</v>
      </c>
      <c r="L14" s="565">
        <f t="shared" si="0"/>
        <v>0</v>
      </c>
      <c r="M14" s="566">
        <f t="shared" si="3"/>
        <v>27</v>
      </c>
      <c r="N14" s="255">
        <v>27</v>
      </c>
      <c r="O14" s="326">
        <v>0</v>
      </c>
      <c r="P14" s="326">
        <v>0</v>
      </c>
      <c r="Q14" s="326">
        <v>0</v>
      </c>
      <c r="R14" s="490">
        <v>0</v>
      </c>
      <c r="S14" s="566">
        <f t="shared" si="4"/>
        <v>27</v>
      </c>
      <c r="T14" s="255">
        <v>27</v>
      </c>
      <c r="U14" s="326">
        <v>0</v>
      </c>
      <c r="V14" s="326">
        <v>0</v>
      </c>
      <c r="W14" s="326">
        <v>0</v>
      </c>
      <c r="X14" s="490">
        <v>0</v>
      </c>
      <c r="Y14" s="566">
        <f t="shared" si="5"/>
        <v>27</v>
      </c>
      <c r="Z14" s="255">
        <v>27</v>
      </c>
      <c r="AA14" s="326">
        <v>0</v>
      </c>
      <c r="AB14" s="326">
        <v>0</v>
      </c>
      <c r="AC14" s="326">
        <v>0</v>
      </c>
      <c r="AD14" s="490">
        <v>0</v>
      </c>
      <c r="AE14" s="566">
        <f t="shared" si="6"/>
        <v>27</v>
      </c>
      <c r="AF14" s="255">
        <v>27</v>
      </c>
      <c r="AG14" s="326">
        <v>0</v>
      </c>
      <c r="AH14" s="326">
        <v>0</v>
      </c>
      <c r="AI14" s="326">
        <v>0</v>
      </c>
      <c r="AJ14" s="326">
        <v>0</v>
      </c>
    </row>
    <row r="15" spans="1:36" ht="38.25" x14ac:dyDescent="0.25">
      <c r="A15" s="178" t="s">
        <v>27</v>
      </c>
      <c r="B15" s="194">
        <v>500801</v>
      </c>
      <c r="C15" s="194">
        <v>80101</v>
      </c>
      <c r="D15" s="179" t="s">
        <v>40</v>
      </c>
      <c r="E15" s="178">
        <v>3</v>
      </c>
      <c r="F15" s="179" t="s">
        <v>260</v>
      </c>
      <c r="G15" s="564">
        <f t="shared" si="1"/>
        <v>451</v>
      </c>
      <c r="H15" s="565">
        <f t="shared" si="2"/>
        <v>20</v>
      </c>
      <c r="I15" s="565">
        <f t="shared" si="0"/>
        <v>179</v>
      </c>
      <c r="J15" s="565">
        <f t="shared" si="0"/>
        <v>20</v>
      </c>
      <c r="K15" s="565">
        <f t="shared" si="0"/>
        <v>212</v>
      </c>
      <c r="L15" s="565">
        <f t="shared" si="0"/>
        <v>20</v>
      </c>
      <c r="M15" s="566">
        <f t="shared" si="3"/>
        <v>113</v>
      </c>
      <c r="N15" s="255">
        <v>5</v>
      </c>
      <c r="O15" s="326">
        <v>45</v>
      </c>
      <c r="P15" s="326">
        <v>5</v>
      </c>
      <c r="Q15" s="326">
        <v>53</v>
      </c>
      <c r="R15" s="490">
        <v>5</v>
      </c>
      <c r="S15" s="566">
        <f t="shared" si="4"/>
        <v>113</v>
      </c>
      <c r="T15" s="255">
        <v>5</v>
      </c>
      <c r="U15" s="326">
        <v>45</v>
      </c>
      <c r="V15" s="326">
        <v>5</v>
      </c>
      <c r="W15" s="326">
        <v>53</v>
      </c>
      <c r="X15" s="490">
        <v>5</v>
      </c>
      <c r="Y15" s="566">
        <f t="shared" si="5"/>
        <v>113</v>
      </c>
      <c r="Z15" s="255">
        <v>5</v>
      </c>
      <c r="AA15" s="326">
        <v>45</v>
      </c>
      <c r="AB15" s="326">
        <v>5</v>
      </c>
      <c r="AC15" s="326">
        <v>53</v>
      </c>
      <c r="AD15" s="490">
        <v>5</v>
      </c>
      <c r="AE15" s="566">
        <f t="shared" si="6"/>
        <v>112</v>
      </c>
      <c r="AF15" s="255">
        <v>5</v>
      </c>
      <c r="AG15" s="326">
        <v>44</v>
      </c>
      <c r="AH15" s="326">
        <v>5</v>
      </c>
      <c r="AI15" s="326">
        <v>53</v>
      </c>
      <c r="AJ15" s="326">
        <v>5</v>
      </c>
    </row>
    <row r="16" spans="1:36" ht="38.25" x14ac:dyDescent="0.25">
      <c r="A16" s="178" t="s">
        <v>27</v>
      </c>
      <c r="B16" s="194">
        <v>501301</v>
      </c>
      <c r="C16" s="194">
        <v>130101</v>
      </c>
      <c r="D16" s="179" t="s">
        <v>46</v>
      </c>
      <c r="E16" s="178">
        <v>3</v>
      </c>
      <c r="F16" s="179" t="s">
        <v>260</v>
      </c>
      <c r="G16" s="564">
        <f t="shared" si="1"/>
        <v>148</v>
      </c>
      <c r="H16" s="565">
        <f t="shared" si="2"/>
        <v>4</v>
      </c>
      <c r="I16" s="565">
        <f t="shared" si="0"/>
        <v>12</v>
      </c>
      <c r="J16" s="565">
        <f t="shared" si="0"/>
        <v>0</v>
      </c>
      <c r="K16" s="565">
        <f t="shared" si="0"/>
        <v>128</v>
      </c>
      <c r="L16" s="565">
        <f t="shared" si="0"/>
        <v>4</v>
      </c>
      <c r="M16" s="566">
        <f t="shared" si="3"/>
        <v>37</v>
      </c>
      <c r="N16" s="255">
        <v>1</v>
      </c>
      <c r="O16" s="326">
        <v>3</v>
      </c>
      <c r="P16" s="326">
        <v>0</v>
      </c>
      <c r="Q16" s="326">
        <v>32</v>
      </c>
      <c r="R16" s="490">
        <v>1</v>
      </c>
      <c r="S16" s="566">
        <f t="shared" si="4"/>
        <v>37</v>
      </c>
      <c r="T16" s="255">
        <v>1</v>
      </c>
      <c r="U16" s="326">
        <v>3</v>
      </c>
      <c r="V16" s="326">
        <v>0</v>
      </c>
      <c r="W16" s="326">
        <v>32</v>
      </c>
      <c r="X16" s="490">
        <v>1</v>
      </c>
      <c r="Y16" s="566">
        <f t="shared" si="5"/>
        <v>37</v>
      </c>
      <c r="Z16" s="255">
        <v>1</v>
      </c>
      <c r="AA16" s="326">
        <v>3</v>
      </c>
      <c r="AB16" s="326">
        <v>0</v>
      </c>
      <c r="AC16" s="326">
        <v>32</v>
      </c>
      <c r="AD16" s="490">
        <v>1</v>
      </c>
      <c r="AE16" s="566">
        <f t="shared" si="6"/>
        <v>37</v>
      </c>
      <c r="AF16" s="255">
        <v>1</v>
      </c>
      <c r="AG16" s="326">
        <v>3</v>
      </c>
      <c r="AH16" s="326">
        <v>0</v>
      </c>
      <c r="AI16" s="326">
        <v>32</v>
      </c>
      <c r="AJ16" s="326">
        <v>1</v>
      </c>
    </row>
    <row r="17" spans="1:36" ht="38.25" x14ac:dyDescent="0.25">
      <c r="A17" s="178" t="s">
        <v>27</v>
      </c>
      <c r="B17" s="194">
        <v>501411</v>
      </c>
      <c r="C17" s="194">
        <v>141101</v>
      </c>
      <c r="D17" s="179" t="s">
        <v>47</v>
      </c>
      <c r="E17" s="178">
        <v>3</v>
      </c>
      <c r="F17" s="179" t="s">
        <v>260</v>
      </c>
      <c r="G17" s="564">
        <f t="shared" si="1"/>
        <v>500</v>
      </c>
      <c r="H17" s="565">
        <f t="shared" si="2"/>
        <v>28</v>
      </c>
      <c r="I17" s="565">
        <f t="shared" si="0"/>
        <v>444</v>
      </c>
      <c r="J17" s="565">
        <f t="shared" si="0"/>
        <v>0</v>
      </c>
      <c r="K17" s="565">
        <f t="shared" si="0"/>
        <v>28</v>
      </c>
      <c r="L17" s="565">
        <f t="shared" si="0"/>
        <v>0</v>
      </c>
      <c r="M17" s="566">
        <f t="shared" si="3"/>
        <v>125</v>
      </c>
      <c r="N17" s="255">
        <v>6</v>
      </c>
      <c r="O17" s="326">
        <v>113</v>
      </c>
      <c r="P17" s="326">
        <v>0</v>
      </c>
      <c r="Q17" s="326">
        <v>6</v>
      </c>
      <c r="R17" s="490">
        <v>0</v>
      </c>
      <c r="S17" s="566">
        <f t="shared" si="4"/>
        <v>125</v>
      </c>
      <c r="T17" s="255">
        <v>6</v>
      </c>
      <c r="U17" s="326">
        <v>113</v>
      </c>
      <c r="V17" s="326">
        <v>0</v>
      </c>
      <c r="W17" s="326">
        <v>6</v>
      </c>
      <c r="X17" s="490">
        <v>0</v>
      </c>
      <c r="Y17" s="566">
        <f t="shared" si="5"/>
        <v>125</v>
      </c>
      <c r="Z17" s="255">
        <v>10</v>
      </c>
      <c r="AA17" s="326">
        <v>105</v>
      </c>
      <c r="AB17" s="326">
        <v>0</v>
      </c>
      <c r="AC17" s="326">
        <v>10</v>
      </c>
      <c r="AD17" s="490">
        <v>0</v>
      </c>
      <c r="AE17" s="566">
        <f t="shared" si="6"/>
        <v>125</v>
      </c>
      <c r="AF17" s="255">
        <v>6</v>
      </c>
      <c r="AG17" s="326">
        <v>113</v>
      </c>
      <c r="AH17" s="326">
        <v>0</v>
      </c>
      <c r="AI17" s="326">
        <v>6</v>
      </c>
      <c r="AJ17" s="326">
        <v>0</v>
      </c>
    </row>
    <row r="18" spans="1:36" ht="38.25" x14ac:dyDescent="0.25">
      <c r="A18" s="178" t="s">
        <v>27</v>
      </c>
      <c r="B18" s="194">
        <v>501501</v>
      </c>
      <c r="C18" s="194">
        <v>150101</v>
      </c>
      <c r="D18" s="179" t="s">
        <v>48</v>
      </c>
      <c r="E18" s="178">
        <v>3</v>
      </c>
      <c r="F18" s="179" t="s">
        <v>260</v>
      </c>
      <c r="G18" s="564">
        <f t="shared" si="1"/>
        <v>270</v>
      </c>
      <c r="H18" s="565">
        <f t="shared" si="2"/>
        <v>238</v>
      </c>
      <c r="I18" s="565">
        <f t="shared" si="0"/>
        <v>20</v>
      </c>
      <c r="J18" s="565">
        <f t="shared" si="0"/>
        <v>0</v>
      </c>
      <c r="K18" s="565">
        <f t="shared" si="0"/>
        <v>12</v>
      </c>
      <c r="L18" s="565">
        <f t="shared" si="0"/>
        <v>0</v>
      </c>
      <c r="M18" s="566">
        <f t="shared" si="3"/>
        <v>68</v>
      </c>
      <c r="N18" s="255">
        <v>60</v>
      </c>
      <c r="O18" s="326">
        <v>5</v>
      </c>
      <c r="P18" s="326">
        <v>0</v>
      </c>
      <c r="Q18" s="326">
        <v>3</v>
      </c>
      <c r="R18" s="490">
        <v>0</v>
      </c>
      <c r="S18" s="566">
        <f t="shared" si="4"/>
        <v>67</v>
      </c>
      <c r="T18" s="255">
        <v>59</v>
      </c>
      <c r="U18" s="326">
        <v>5</v>
      </c>
      <c r="V18" s="326">
        <v>0</v>
      </c>
      <c r="W18" s="326">
        <v>3</v>
      </c>
      <c r="X18" s="490">
        <v>0</v>
      </c>
      <c r="Y18" s="566">
        <f t="shared" si="5"/>
        <v>68</v>
      </c>
      <c r="Z18" s="255">
        <v>60</v>
      </c>
      <c r="AA18" s="326">
        <v>5</v>
      </c>
      <c r="AB18" s="326">
        <v>0</v>
      </c>
      <c r="AC18" s="326">
        <v>3</v>
      </c>
      <c r="AD18" s="490">
        <v>0</v>
      </c>
      <c r="AE18" s="566">
        <f t="shared" si="6"/>
        <v>67</v>
      </c>
      <c r="AF18" s="255">
        <v>59</v>
      </c>
      <c r="AG18" s="326">
        <v>5</v>
      </c>
      <c r="AH18" s="326">
        <v>0</v>
      </c>
      <c r="AI18" s="326">
        <v>3</v>
      </c>
      <c r="AJ18" s="326">
        <v>0</v>
      </c>
    </row>
    <row r="19" spans="1:36" ht="38.25" x14ac:dyDescent="0.25">
      <c r="A19" s="178" t="s">
        <v>27</v>
      </c>
      <c r="B19" s="194">
        <v>501601</v>
      </c>
      <c r="C19" s="194">
        <v>160101</v>
      </c>
      <c r="D19" s="179" t="s">
        <v>51</v>
      </c>
      <c r="E19" s="178">
        <v>3</v>
      </c>
      <c r="F19" s="179" t="s">
        <v>260</v>
      </c>
      <c r="G19" s="564">
        <f t="shared" si="1"/>
        <v>310</v>
      </c>
      <c r="H19" s="565">
        <f t="shared" si="2"/>
        <v>0</v>
      </c>
      <c r="I19" s="565">
        <f t="shared" si="0"/>
        <v>310</v>
      </c>
      <c r="J19" s="565">
        <f t="shared" si="0"/>
        <v>0</v>
      </c>
      <c r="K19" s="565">
        <f t="shared" si="0"/>
        <v>0</v>
      </c>
      <c r="L19" s="565">
        <f t="shared" si="0"/>
        <v>0</v>
      </c>
      <c r="M19" s="566">
        <f t="shared" si="3"/>
        <v>78</v>
      </c>
      <c r="N19" s="255">
        <v>0</v>
      </c>
      <c r="O19" s="326">
        <v>78</v>
      </c>
      <c r="P19" s="326">
        <v>0</v>
      </c>
      <c r="Q19" s="326">
        <v>0</v>
      </c>
      <c r="R19" s="490">
        <v>0</v>
      </c>
      <c r="S19" s="566">
        <f t="shared" si="4"/>
        <v>77</v>
      </c>
      <c r="T19" s="255">
        <v>0</v>
      </c>
      <c r="U19" s="326">
        <v>77</v>
      </c>
      <c r="V19" s="326">
        <v>0</v>
      </c>
      <c r="W19" s="326">
        <v>0</v>
      </c>
      <c r="X19" s="490">
        <v>0</v>
      </c>
      <c r="Y19" s="566">
        <f t="shared" si="5"/>
        <v>78</v>
      </c>
      <c r="Z19" s="255">
        <v>0</v>
      </c>
      <c r="AA19" s="326">
        <v>78</v>
      </c>
      <c r="AB19" s="326">
        <v>0</v>
      </c>
      <c r="AC19" s="326">
        <v>0</v>
      </c>
      <c r="AD19" s="490">
        <v>0</v>
      </c>
      <c r="AE19" s="566">
        <f t="shared" si="6"/>
        <v>77</v>
      </c>
      <c r="AF19" s="255">
        <v>0</v>
      </c>
      <c r="AG19" s="326">
        <v>77</v>
      </c>
      <c r="AH19" s="326">
        <v>0</v>
      </c>
      <c r="AI19" s="326">
        <v>0</v>
      </c>
      <c r="AJ19" s="326">
        <v>0</v>
      </c>
    </row>
    <row r="20" spans="1:36" ht="38.25" x14ac:dyDescent="0.25">
      <c r="A20" s="178" t="s">
        <v>27</v>
      </c>
      <c r="B20" s="194">
        <v>501701</v>
      </c>
      <c r="C20" s="194">
        <v>170101</v>
      </c>
      <c r="D20" s="179" t="s">
        <v>52</v>
      </c>
      <c r="E20" s="178">
        <v>3</v>
      </c>
      <c r="F20" s="179" t="s">
        <v>260</v>
      </c>
      <c r="G20" s="564">
        <f t="shared" si="1"/>
        <v>294</v>
      </c>
      <c r="H20" s="565">
        <f t="shared" si="2"/>
        <v>4</v>
      </c>
      <c r="I20" s="565">
        <f t="shared" si="0"/>
        <v>258</v>
      </c>
      <c r="J20" s="565">
        <f t="shared" si="0"/>
        <v>4</v>
      </c>
      <c r="K20" s="565">
        <f t="shared" si="0"/>
        <v>24</v>
      </c>
      <c r="L20" s="565">
        <f t="shared" si="0"/>
        <v>4</v>
      </c>
      <c r="M20" s="566">
        <f t="shared" si="3"/>
        <v>74</v>
      </c>
      <c r="N20" s="255">
        <v>1</v>
      </c>
      <c r="O20" s="326">
        <v>65</v>
      </c>
      <c r="P20" s="326">
        <v>1</v>
      </c>
      <c r="Q20" s="326">
        <v>6</v>
      </c>
      <c r="R20" s="490">
        <v>1</v>
      </c>
      <c r="S20" s="566">
        <f t="shared" si="4"/>
        <v>73</v>
      </c>
      <c r="T20" s="255">
        <v>1</v>
      </c>
      <c r="U20" s="326">
        <v>64</v>
      </c>
      <c r="V20" s="326">
        <v>1</v>
      </c>
      <c r="W20" s="326">
        <v>6</v>
      </c>
      <c r="X20" s="490">
        <v>1</v>
      </c>
      <c r="Y20" s="566">
        <f t="shared" si="5"/>
        <v>74</v>
      </c>
      <c r="Z20" s="255">
        <v>1</v>
      </c>
      <c r="AA20" s="326">
        <v>65</v>
      </c>
      <c r="AB20" s="326">
        <v>1</v>
      </c>
      <c r="AC20" s="326">
        <v>6</v>
      </c>
      <c r="AD20" s="490">
        <v>1</v>
      </c>
      <c r="AE20" s="566">
        <f t="shared" si="6"/>
        <v>73</v>
      </c>
      <c r="AF20" s="255">
        <v>1</v>
      </c>
      <c r="AG20" s="326">
        <v>64</v>
      </c>
      <c r="AH20" s="326">
        <v>1</v>
      </c>
      <c r="AI20" s="326">
        <v>6</v>
      </c>
      <c r="AJ20" s="326">
        <v>1</v>
      </c>
    </row>
    <row r="21" spans="1:36" ht="38.25" x14ac:dyDescent="0.25">
      <c r="A21" s="178" t="s">
        <v>27</v>
      </c>
      <c r="B21" s="194">
        <v>501901</v>
      </c>
      <c r="C21" s="194">
        <v>190101</v>
      </c>
      <c r="D21" s="179" t="s">
        <v>56</v>
      </c>
      <c r="E21" s="178">
        <v>3</v>
      </c>
      <c r="F21" s="179" t="s">
        <v>260</v>
      </c>
      <c r="G21" s="564">
        <f t="shared" si="1"/>
        <v>738</v>
      </c>
      <c r="H21" s="565">
        <f t="shared" si="2"/>
        <v>12</v>
      </c>
      <c r="I21" s="565">
        <f t="shared" si="0"/>
        <v>144</v>
      </c>
      <c r="J21" s="565">
        <f t="shared" si="0"/>
        <v>12</v>
      </c>
      <c r="K21" s="565">
        <f t="shared" si="0"/>
        <v>558</v>
      </c>
      <c r="L21" s="565">
        <f t="shared" si="0"/>
        <v>12</v>
      </c>
      <c r="M21" s="566">
        <f t="shared" si="3"/>
        <v>185</v>
      </c>
      <c r="N21" s="255">
        <v>3</v>
      </c>
      <c r="O21" s="326">
        <v>37</v>
      </c>
      <c r="P21" s="326">
        <v>3</v>
      </c>
      <c r="Q21" s="326">
        <v>139</v>
      </c>
      <c r="R21" s="490">
        <v>3</v>
      </c>
      <c r="S21" s="566">
        <f t="shared" si="4"/>
        <v>184</v>
      </c>
      <c r="T21" s="255">
        <v>3</v>
      </c>
      <c r="U21" s="326">
        <v>14</v>
      </c>
      <c r="V21" s="326">
        <v>3</v>
      </c>
      <c r="W21" s="326">
        <v>161</v>
      </c>
      <c r="X21" s="490">
        <v>3</v>
      </c>
      <c r="Y21" s="566">
        <f t="shared" si="5"/>
        <v>185</v>
      </c>
      <c r="Z21" s="255">
        <v>3</v>
      </c>
      <c r="AA21" s="326">
        <v>49</v>
      </c>
      <c r="AB21" s="326">
        <v>3</v>
      </c>
      <c r="AC21" s="326">
        <v>127</v>
      </c>
      <c r="AD21" s="490">
        <v>3</v>
      </c>
      <c r="AE21" s="566">
        <f t="shared" si="6"/>
        <v>184</v>
      </c>
      <c r="AF21" s="255">
        <v>3</v>
      </c>
      <c r="AG21" s="326">
        <v>44</v>
      </c>
      <c r="AH21" s="326">
        <v>3</v>
      </c>
      <c r="AI21" s="326">
        <v>131</v>
      </c>
      <c r="AJ21" s="326">
        <v>3</v>
      </c>
    </row>
    <row r="22" spans="1:36" ht="38.25" x14ac:dyDescent="0.25">
      <c r="A22" s="178" t="s">
        <v>27</v>
      </c>
      <c r="B22" s="194">
        <v>502101</v>
      </c>
      <c r="C22" s="194">
        <v>210101</v>
      </c>
      <c r="D22" s="179" t="s">
        <v>61</v>
      </c>
      <c r="E22" s="178">
        <v>3</v>
      </c>
      <c r="F22" s="179" t="s">
        <v>260</v>
      </c>
      <c r="G22" s="564">
        <f t="shared" si="1"/>
        <v>215</v>
      </c>
      <c r="H22" s="565">
        <f t="shared" si="2"/>
        <v>48</v>
      </c>
      <c r="I22" s="565">
        <f t="shared" si="0"/>
        <v>157</v>
      </c>
      <c r="J22" s="565">
        <f t="shared" si="0"/>
        <v>0</v>
      </c>
      <c r="K22" s="565">
        <f t="shared" si="0"/>
        <v>10</v>
      </c>
      <c r="L22" s="565">
        <f t="shared" si="0"/>
        <v>0</v>
      </c>
      <c r="M22" s="566">
        <f t="shared" si="3"/>
        <v>54</v>
      </c>
      <c r="N22" s="255">
        <v>12</v>
      </c>
      <c r="O22" s="326">
        <v>38</v>
      </c>
      <c r="P22" s="326">
        <v>0</v>
      </c>
      <c r="Q22" s="326">
        <v>4</v>
      </c>
      <c r="R22" s="490">
        <v>0</v>
      </c>
      <c r="S22" s="566">
        <f t="shared" si="4"/>
        <v>54</v>
      </c>
      <c r="T22" s="255">
        <v>12</v>
      </c>
      <c r="U22" s="326">
        <v>40</v>
      </c>
      <c r="V22" s="326">
        <v>0</v>
      </c>
      <c r="W22" s="326">
        <v>2</v>
      </c>
      <c r="X22" s="490">
        <v>0</v>
      </c>
      <c r="Y22" s="566">
        <f t="shared" si="5"/>
        <v>54</v>
      </c>
      <c r="Z22" s="255">
        <v>12</v>
      </c>
      <c r="AA22" s="326">
        <v>40</v>
      </c>
      <c r="AB22" s="326">
        <v>0</v>
      </c>
      <c r="AC22" s="326">
        <v>2</v>
      </c>
      <c r="AD22" s="490">
        <v>0</v>
      </c>
      <c r="AE22" s="566">
        <f t="shared" si="6"/>
        <v>53</v>
      </c>
      <c r="AF22" s="255">
        <v>12</v>
      </c>
      <c r="AG22" s="326">
        <v>39</v>
      </c>
      <c r="AH22" s="326">
        <v>0</v>
      </c>
      <c r="AI22" s="326">
        <v>2</v>
      </c>
      <c r="AJ22" s="326">
        <v>0</v>
      </c>
    </row>
    <row r="23" spans="1:36" ht="38.25" x14ac:dyDescent="0.25">
      <c r="A23" s="178" t="s">
        <v>27</v>
      </c>
      <c r="B23" s="194">
        <v>502201</v>
      </c>
      <c r="C23" s="194">
        <v>220101</v>
      </c>
      <c r="D23" s="179" t="s">
        <v>64</v>
      </c>
      <c r="E23" s="178">
        <v>3</v>
      </c>
      <c r="F23" s="179" t="s">
        <v>260</v>
      </c>
      <c r="G23" s="564">
        <f t="shared" si="1"/>
        <v>67</v>
      </c>
      <c r="H23" s="565">
        <f t="shared" si="2"/>
        <v>0</v>
      </c>
      <c r="I23" s="565">
        <f t="shared" si="2"/>
        <v>67</v>
      </c>
      <c r="J23" s="565">
        <f t="shared" si="2"/>
        <v>0</v>
      </c>
      <c r="K23" s="565">
        <f t="shared" si="2"/>
        <v>0</v>
      </c>
      <c r="L23" s="565">
        <f t="shared" si="2"/>
        <v>0</v>
      </c>
      <c r="M23" s="566">
        <f t="shared" si="3"/>
        <v>17</v>
      </c>
      <c r="N23" s="255">
        <v>0</v>
      </c>
      <c r="O23" s="326">
        <v>17</v>
      </c>
      <c r="P23" s="326">
        <v>0</v>
      </c>
      <c r="Q23" s="326">
        <v>0</v>
      </c>
      <c r="R23" s="490">
        <v>0</v>
      </c>
      <c r="S23" s="566">
        <f t="shared" si="4"/>
        <v>17</v>
      </c>
      <c r="T23" s="255">
        <v>0</v>
      </c>
      <c r="U23" s="326">
        <v>17</v>
      </c>
      <c r="V23" s="326">
        <v>0</v>
      </c>
      <c r="W23" s="326">
        <v>0</v>
      </c>
      <c r="X23" s="490">
        <v>0</v>
      </c>
      <c r="Y23" s="566">
        <f t="shared" si="5"/>
        <v>17</v>
      </c>
      <c r="Z23" s="255">
        <v>0</v>
      </c>
      <c r="AA23" s="326">
        <v>17</v>
      </c>
      <c r="AB23" s="326">
        <v>0</v>
      </c>
      <c r="AC23" s="326">
        <v>0</v>
      </c>
      <c r="AD23" s="490">
        <v>0</v>
      </c>
      <c r="AE23" s="566">
        <f t="shared" si="6"/>
        <v>16</v>
      </c>
      <c r="AF23" s="255">
        <v>0</v>
      </c>
      <c r="AG23" s="326">
        <v>16</v>
      </c>
      <c r="AH23" s="326">
        <v>0</v>
      </c>
      <c r="AI23" s="326">
        <v>0</v>
      </c>
      <c r="AJ23" s="326">
        <v>0</v>
      </c>
    </row>
    <row r="24" spans="1:36" ht="38.25" x14ac:dyDescent="0.25">
      <c r="A24" s="178" t="s">
        <v>27</v>
      </c>
      <c r="B24" s="194">
        <v>502301</v>
      </c>
      <c r="C24" s="194">
        <v>230101</v>
      </c>
      <c r="D24" s="179" t="s">
        <v>65</v>
      </c>
      <c r="E24" s="178">
        <v>3</v>
      </c>
      <c r="F24" s="179" t="s">
        <v>260</v>
      </c>
      <c r="G24" s="564">
        <f t="shared" si="1"/>
        <v>173</v>
      </c>
      <c r="H24" s="565">
        <f t="shared" si="2"/>
        <v>127</v>
      </c>
      <c r="I24" s="565">
        <f t="shared" si="2"/>
        <v>4</v>
      </c>
      <c r="J24" s="565">
        <f t="shared" si="2"/>
        <v>0</v>
      </c>
      <c r="K24" s="565">
        <f t="shared" si="2"/>
        <v>42</v>
      </c>
      <c r="L24" s="565">
        <f t="shared" si="2"/>
        <v>0</v>
      </c>
      <c r="M24" s="566">
        <f t="shared" si="3"/>
        <v>43</v>
      </c>
      <c r="N24" s="255">
        <v>32</v>
      </c>
      <c r="O24" s="326">
        <v>1</v>
      </c>
      <c r="P24" s="326">
        <v>0</v>
      </c>
      <c r="Q24" s="326">
        <v>10</v>
      </c>
      <c r="R24" s="490">
        <v>0</v>
      </c>
      <c r="S24" s="566">
        <f t="shared" si="4"/>
        <v>44</v>
      </c>
      <c r="T24" s="255">
        <v>33</v>
      </c>
      <c r="U24" s="326">
        <v>1</v>
      </c>
      <c r="V24" s="326">
        <v>0</v>
      </c>
      <c r="W24" s="326">
        <v>10</v>
      </c>
      <c r="X24" s="490">
        <v>0</v>
      </c>
      <c r="Y24" s="566">
        <f t="shared" si="5"/>
        <v>43</v>
      </c>
      <c r="Z24" s="255">
        <v>32</v>
      </c>
      <c r="AA24" s="326">
        <v>1</v>
      </c>
      <c r="AB24" s="326">
        <v>0</v>
      </c>
      <c r="AC24" s="326">
        <v>10</v>
      </c>
      <c r="AD24" s="490">
        <v>0</v>
      </c>
      <c r="AE24" s="566">
        <f t="shared" si="6"/>
        <v>43</v>
      </c>
      <c r="AF24" s="255">
        <v>30</v>
      </c>
      <c r="AG24" s="326">
        <v>1</v>
      </c>
      <c r="AH24" s="326">
        <v>0</v>
      </c>
      <c r="AI24" s="326">
        <v>12</v>
      </c>
      <c r="AJ24" s="326">
        <v>0</v>
      </c>
    </row>
    <row r="25" spans="1:36" ht="38.25" x14ac:dyDescent="0.25">
      <c r="A25" s="178" t="s">
        <v>27</v>
      </c>
      <c r="B25" s="194">
        <v>502501</v>
      </c>
      <c r="C25" s="194">
        <v>250101</v>
      </c>
      <c r="D25" s="179" t="s">
        <v>67</v>
      </c>
      <c r="E25" s="178">
        <v>3</v>
      </c>
      <c r="F25" s="179" t="s">
        <v>260</v>
      </c>
      <c r="G25" s="564">
        <f t="shared" si="1"/>
        <v>120</v>
      </c>
      <c r="H25" s="565">
        <f t="shared" si="2"/>
        <v>116</v>
      </c>
      <c r="I25" s="565">
        <f t="shared" si="2"/>
        <v>4</v>
      </c>
      <c r="J25" s="565">
        <f t="shared" si="2"/>
        <v>0</v>
      </c>
      <c r="K25" s="565">
        <f t="shared" si="2"/>
        <v>0</v>
      </c>
      <c r="L25" s="565">
        <f t="shared" si="2"/>
        <v>0</v>
      </c>
      <c r="M25" s="566">
        <f t="shared" si="3"/>
        <v>30</v>
      </c>
      <c r="N25" s="255">
        <v>29</v>
      </c>
      <c r="O25" s="326">
        <v>1</v>
      </c>
      <c r="P25" s="326">
        <v>0</v>
      </c>
      <c r="Q25" s="326">
        <v>0</v>
      </c>
      <c r="R25" s="490">
        <v>0</v>
      </c>
      <c r="S25" s="566">
        <f t="shared" si="4"/>
        <v>30</v>
      </c>
      <c r="T25" s="255">
        <v>29</v>
      </c>
      <c r="U25" s="326">
        <v>1</v>
      </c>
      <c r="V25" s="326">
        <v>0</v>
      </c>
      <c r="W25" s="326">
        <v>0</v>
      </c>
      <c r="X25" s="490">
        <v>0</v>
      </c>
      <c r="Y25" s="566">
        <f t="shared" si="5"/>
        <v>30</v>
      </c>
      <c r="Z25" s="255">
        <v>29</v>
      </c>
      <c r="AA25" s="326">
        <v>1</v>
      </c>
      <c r="AB25" s="326">
        <v>0</v>
      </c>
      <c r="AC25" s="326">
        <v>0</v>
      </c>
      <c r="AD25" s="490">
        <v>0</v>
      </c>
      <c r="AE25" s="566">
        <f t="shared" si="6"/>
        <v>30</v>
      </c>
      <c r="AF25" s="255">
        <v>29</v>
      </c>
      <c r="AG25" s="326">
        <v>1</v>
      </c>
      <c r="AH25" s="326">
        <v>0</v>
      </c>
      <c r="AI25" s="326">
        <v>0</v>
      </c>
      <c r="AJ25" s="326">
        <v>0</v>
      </c>
    </row>
    <row r="26" spans="1:36" ht="38.25" x14ac:dyDescent="0.25">
      <c r="A26" s="178" t="s">
        <v>27</v>
      </c>
      <c r="B26" s="194">
        <v>502606</v>
      </c>
      <c r="C26" s="194">
        <v>262101</v>
      </c>
      <c r="D26" s="179" t="s">
        <v>71</v>
      </c>
      <c r="E26" s="178">
        <v>3</v>
      </c>
      <c r="F26" s="179" t="s">
        <v>260</v>
      </c>
      <c r="G26" s="564">
        <f t="shared" si="1"/>
        <v>120</v>
      </c>
      <c r="H26" s="565">
        <f t="shared" si="2"/>
        <v>100</v>
      </c>
      <c r="I26" s="565">
        <f t="shared" si="2"/>
        <v>16</v>
      </c>
      <c r="J26" s="565">
        <f t="shared" si="2"/>
        <v>0</v>
      </c>
      <c r="K26" s="565">
        <f t="shared" si="2"/>
        <v>4</v>
      </c>
      <c r="L26" s="565">
        <f t="shared" si="2"/>
        <v>0</v>
      </c>
      <c r="M26" s="566">
        <f t="shared" si="3"/>
        <v>30</v>
      </c>
      <c r="N26" s="255">
        <v>25</v>
      </c>
      <c r="O26" s="326">
        <v>4</v>
      </c>
      <c r="P26" s="326">
        <v>0</v>
      </c>
      <c r="Q26" s="326">
        <v>1</v>
      </c>
      <c r="R26" s="490">
        <v>0</v>
      </c>
      <c r="S26" s="566">
        <f t="shared" si="4"/>
        <v>30</v>
      </c>
      <c r="T26" s="255">
        <v>25</v>
      </c>
      <c r="U26" s="326">
        <v>4</v>
      </c>
      <c r="V26" s="326">
        <v>0</v>
      </c>
      <c r="W26" s="326">
        <v>1</v>
      </c>
      <c r="X26" s="490">
        <v>0</v>
      </c>
      <c r="Y26" s="566">
        <f t="shared" si="5"/>
        <v>30</v>
      </c>
      <c r="Z26" s="255">
        <v>25</v>
      </c>
      <c r="AA26" s="326">
        <v>4</v>
      </c>
      <c r="AB26" s="326">
        <v>0</v>
      </c>
      <c r="AC26" s="326">
        <v>1</v>
      </c>
      <c r="AD26" s="490">
        <v>0</v>
      </c>
      <c r="AE26" s="566">
        <f t="shared" si="6"/>
        <v>30</v>
      </c>
      <c r="AF26" s="255">
        <v>25</v>
      </c>
      <c r="AG26" s="326">
        <v>4</v>
      </c>
      <c r="AH26" s="326">
        <v>0</v>
      </c>
      <c r="AI26" s="326">
        <v>1</v>
      </c>
      <c r="AJ26" s="326">
        <v>0</v>
      </c>
    </row>
    <row r="27" spans="1:36" ht="38.25" x14ac:dyDescent="0.25">
      <c r="A27" s="178" t="s">
        <v>27</v>
      </c>
      <c r="B27" s="194">
        <v>502630</v>
      </c>
      <c r="C27" s="194">
        <v>263001</v>
      </c>
      <c r="D27" s="179" t="s">
        <v>72</v>
      </c>
      <c r="E27" s="178">
        <v>3</v>
      </c>
      <c r="F27" s="179" t="s">
        <v>260</v>
      </c>
      <c r="G27" s="564">
        <f t="shared" si="1"/>
        <v>393</v>
      </c>
      <c r="H27" s="565">
        <f t="shared" si="2"/>
        <v>365</v>
      </c>
      <c r="I27" s="565">
        <f t="shared" si="2"/>
        <v>12</v>
      </c>
      <c r="J27" s="565">
        <f t="shared" si="2"/>
        <v>4</v>
      </c>
      <c r="K27" s="565">
        <f t="shared" si="2"/>
        <v>8</v>
      </c>
      <c r="L27" s="565">
        <f t="shared" si="2"/>
        <v>4</v>
      </c>
      <c r="M27" s="566">
        <f t="shared" si="3"/>
        <v>98</v>
      </c>
      <c r="N27" s="255">
        <v>91</v>
      </c>
      <c r="O27" s="326">
        <v>3</v>
      </c>
      <c r="P27" s="326">
        <v>1</v>
      </c>
      <c r="Q27" s="326">
        <v>2</v>
      </c>
      <c r="R27" s="490">
        <v>1</v>
      </c>
      <c r="S27" s="566">
        <f t="shared" si="4"/>
        <v>99</v>
      </c>
      <c r="T27" s="255">
        <v>92</v>
      </c>
      <c r="U27" s="326">
        <v>3</v>
      </c>
      <c r="V27" s="326">
        <v>1</v>
      </c>
      <c r="W27" s="326">
        <v>2</v>
      </c>
      <c r="X27" s="490">
        <v>1</v>
      </c>
      <c r="Y27" s="566">
        <f t="shared" si="5"/>
        <v>98</v>
      </c>
      <c r="Z27" s="255">
        <v>91</v>
      </c>
      <c r="AA27" s="326">
        <v>3</v>
      </c>
      <c r="AB27" s="326">
        <v>1</v>
      </c>
      <c r="AC27" s="326">
        <v>2</v>
      </c>
      <c r="AD27" s="490">
        <v>1</v>
      </c>
      <c r="AE27" s="566">
        <f t="shared" si="6"/>
        <v>98</v>
      </c>
      <c r="AF27" s="255">
        <v>91</v>
      </c>
      <c r="AG27" s="326">
        <v>3</v>
      </c>
      <c r="AH27" s="326">
        <v>1</v>
      </c>
      <c r="AI27" s="326">
        <v>2</v>
      </c>
      <c r="AJ27" s="326">
        <v>1</v>
      </c>
    </row>
    <row r="28" spans="1:36" ht="38.25" x14ac:dyDescent="0.25">
      <c r="A28" s="178" t="s">
        <v>27</v>
      </c>
      <c r="B28" s="194">
        <v>502701</v>
      </c>
      <c r="C28" s="194">
        <v>270101</v>
      </c>
      <c r="D28" s="179" t="s">
        <v>73</v>
      </c>
      <c r="E28" s="178">
        <v>3</v>
      </c>
      <c r="F28" s="179" t="s">
        <v>260</v>
      </c>
      <c r="G28" s="564">
        <f t="shared" si="1"/>
        <v>299</v>
      </c>
      <c r="H28" s="565">
        <f t="shared" si="2"/>
        <v>0</v>
      </c>
      <c r="I28" s="565">
        <f t="shared" si="2"/>
        <v>299</v>
      </c>
      <c r="J28" s="565">
        <f t="shared" si="2"/>
        <v>0</v>
      </c>
      <c r="K28" s="565">
        <f t="shared" si="2"/>
        <v>0</v>
      </c>
      <c r="L28" s="565">
        <f t="shared" si="2"/>
        <v>0</v>
      </c>
      <c r="M28" s="566">
        <f t="shared" si="3"/>
        <v>75</v>
      </c>
      <c r="N28" s="255">
        <v>0</v>
      </c>
      <c r="O28" s="326">
        <v>75</v>
      </c>
      <c r="P28" s="326">
        <v>0</v>
      </c>
      <c r="Q28" s="326">
        <v>0</v>
      </c>
      <c r="R28" s="490">
        <v>0</v>
      </c>
      <c r="S28" s="566">
        <f t="shared" si="4"/>
        <v>75</v>
      </c>
      <c r="T28" s="255">
        <v>0</v>
      </c>
      <c r="U28" s="326">
        <v>75</v>
      </c>
      <c r="V28" s="326">
        <v>0</v>
      </c>
      <c r="W28" s="326">
        <v>0</v>
      </c>
      <c r="X28" s="490">
        <v>0</v>
      </c>
      <c r="Y28" s="566">
        <f t="shared" si="5"/>
        <v>75</v>
      </c>
      <c r="Z28" s="255">
        <v>0</v>
      </c>
      <c r="AA28" s="326">
        <v>75</v>
      </c>
      <c r="AB28" s="326">
        <v>0</v>
      </c>
      <c r="AC28" s="326">
        <v>0</v>
      </c>
      <c r="AD28" s="490">
        <v>0</v>
      </c>
      <c r="AE28" s="566">
        <f t="shared" si="6"/>
        <v>74</v>
      </c>
      <c r="AF28" s="255">
        <v>0</v>
      </c>
      <c r="AG28" s="326">
        <v>74</v>
      </c>
      <c r="AH28" s="326">
        <v>0</v>
      </c>
      <c r="AI28" s="326">
        <v>0</v>
      </c>
      <c r="AJ28" s="326">
        <v>0</v>
      </c>
    </row>
    <row r="29" spans="1:36" ht="38.25" x14ac:dyDescent="0.25">
      <c r="A29" s="178" t="s">
        <v>27</v>
      </c>
      <c r="B29" s="194">
        <v>502801</v>
      </c>
      <c r="C29" s="194">
        <v>280101</v>
      </c>
      <c r="D29" s="179" t="s">
        <v>74</v>
      </c>
      <c r="E29" s="178">
        <v>3</v>
      </c>
      <c r="F29" s="179" t="s">
        <v>260</v>
      </c>
      <c r="G29" s="564">
        <f t="shared" si="1"/>
        <v>99</v>
      </c>
      <c r="H29" s="565">
        <f t="shared" si="2"/>
        <v>54</v>
      </c>
      <c r="I29" s="565">
        <f t="shared" si="2"/>
        <v>33</v>
      </c>
      <c r="J29" s="565">
        <f t="shared" si="2"/>
        <v>4</v>
      </c>
      <c r="K29" s="565">
        <f t="shared" si="2"/>
        <v>4</v>
      </c>
      <c r="L29" s="565">
        <f t="shared" si="2"/>
        <v>4</v>
      </c>
      <c r="M29" s="566">
        <f t="shared" si="3"/>
        <v>25</v>
      </c>
      <c r="N29" s="255">
        <v>10</v>
      </c>
      <c r="O29" s="326">
        <v>12</v>
      </c>
      <c r="P29" s="326">
        <v>1</v>
      </c>
      <c r="Q29" s="326">
        <v>1</v>
      </c>
      <c r="R29" s="490">
        <v>1</v>
      </c>
      <c r="S29" s="566">
        <f t="shared" si="4"/>
        <v>25</v>
      </c>
      <c r="T29" s="255">
        <v>15</v>
      </c>
      <c r="U29" s="326">
        <v>7</v>
      </c>
      <c r="V29" s="326">
        <v>1</v>
      </c>
      <c r="W29" s="326">
        <v>1</v>
      </c>
      <c r="X29" s="490">
        <v>1</v>
      </c>
      <c r="Y29" s="566">
        <f t="shared" si="5"/>
        <v>25</v>
      </c>
      <c r="Z29" s="255">
        <v>15</v>
      </c>
      <c r="AA29" s="326">
        <v>7</v>
      </c>
      <c r="AB29" s="326">
        <v>1</v>
      </c>
      <c r="AC29" s="326">
        <v>1</v>
      </c>
      <c r="AD29" s="490">
        <v>1</v>
      </c>
      <c r="AE29" s="566">
        <f t="shared" si="6"/>
        <v>24</v>
      </c>
      <c r="AF29" s="255">
        <v>14</v>
      </c>
      <c r="AG29" s="326">
        <v>7</v>
      </c>
      <c r="AH29" s="326">
        <v>1</v>
      </c>
      <c r="AI29" s="326">
        <v>1</v>
      </c>
      <c r="AJ29" s="326">
        <v>1</v>
      </c>
    </row>
    <row r="30" spans="1:36" ht="38.25" x14ac:dyDescent="0.25">
      <c r="A30" s="178" t="s">
        <v>27</v>
      </c>
      <c r="B30" s="194">
        <v>502916</v>
      </c>
      <c r="C30" s="194">
        <v>291601</v>
      </c>
      <c r="D30" s="179" t="s">
        <v>76</v>
      </c>
      <c r="E30" s="178">
        <v>3</v>
      </c>
      <c r="F30" s="179" t="s">
        <v>260</v>
      </c>
      <c r="G30" s="564">
        <f t="shared" si="1"/>
        <v>222</v>
      </c>
      <c r="H30" s="565">
        <f t="shared" si="2"/>
        <v>4</v>
      </c>
      <c r="I30" s="565">
        <f t="shared" si="2"/>
        <v>58</v>
      </c>
      <c r="J30" s="565">
        <f t="shared" si="2"/>
        <v>4</v>
      </c>
      <c r="K30" s="565">
        <f t="shared" si="2"/>
        <v>152</v>
      </c>
      <c r="L30" s="565">
        <f t="shared" si="2"/>
        <v>4</v>
      </c>
      <c r="M30" s="566">
        <f t="shared" si="3"/>
        <v>56</v>
      </c>
      <c r="N30" s="255">
        <v>1</v>
      </c>
      <c r="O30" s="326">
        <v>15</v>
      </c>
      <c r="P30" s="326">
        <v>1</v>
      </c>
      <c r="Q30" s="326">
        <v>38</v>
      </c>
      <c r="R30" s="490">
        <v>1</v>
      </c>
      <c r="S30" s="566">
        <f t="shared" si="4"/>
        <v>55</v>
      </c>
      <c r="T30" s="255">
        <v>1</v>
      </c>
      <c r="U30" s="326">
        <v>14</v>
      </c>
      <c r="V30" s="326">
        <v>1</v>
      </c>
      <c r="W30" s="326">
        <v>38</v>
      </c>
      <c r="X30" s="490">
        <v>1</v>
      </c>
      <c r="Y30" s="566">
        <f t="shared" si="5"/>
        <v>56</v>
      </c>
      <c r="Z30" s="255">
        <v>1</v>
      </c>
      <c r="AA30" s="326">
        <v>15</v>
      </c>
      <c r="AB30" s="326">
        <v>1</v>
      </c>
      <c r="AC30" s="326">
        <v>38</v>
      </c>
      <c r="AD30" s="490">
        <v>1</v>
      </c>
      <c r="AE30" s="566">
        <f t="shared" si="6"/>
        <v>55</v>
      </c>
      <c r="AF30" s="255">
        <v>1</v>
      </c>
      <c r="AG30" s="326">
        <v>14</v>
      </c>
      <c r="AH30" s="326">
        <v>1</v>
      </c>
      <c r="AI30" s="326">
        <v>38</v>
      </c>
      <c r="AJ30" s="326">
        <v>1</v>
      </c>
    </row>
    <row r="31" spans="1:36" ht="38.25" x14ac:dyDescent="0.25">
      <c r="A31" s="178" t="s">
        <v>27</v>
      </c>
      <c r="B31" s="194">
        <v>503001</v>
      </c>
      <c r="C31" s="194">
        <v>300101</v>
      </c>
      <c r="D31" s="179" t="s">
        <v>77</v>
      </c>
      <c r="E31" s="178">
        <v>3</v>
      </c>
      <c r="F31" s="179" t="s">
        <v>260</v>
      </c>
      <c r="G31" s="564">
        <f t="shared" si="1"/>
        <v>392</v>
      </c>
      <c r="H31" s="565">
        <f t="shared" si="2"/>
        <v>107</v>
      </c>
      <c r="I31" s="565">
        <f t="shared" si="2"/>
        <v>212</v>
      </c>
      <c r="J31" s="565">
        <f t="shared" si="2"/>
        <v>0</v>
      </c>
      <c r="K31" s="565">
        <f t="shared" si="2"/>
        <v>73</v>
      </c>
      <c r="L31" s="565">
        <f t="shared" si="2"/>
        <v>0</v>
      </c>
      <c r="M31" s="566">
        <f t="shared" si="3"/>
        <v>98</v>
      </c>
      <c r="N31" s="255">
        <v>27</v>
      </c>
      <c r="O31" s="326">
        <v>53</v>
      </c>
      <c r="P31" s="326">
        <v>0</v>
      </c>
      <c r="Q31" s="326">
        <v>18</v>
      </c>
      <c r="R31" s="490">
        <v>0</v>
      </c>
      <c r="S31" s="566">
        <f t="shared" si="4"/>
        <v>98</v>
      </c>
      <c r="T31" s="255">
        <v>26</v>
      </c>
      <c r="U31" s="326">
        <v>53</v>
      </c>
      <c r="V31" s="326">
        <v>0</v>
      </c>
      <c r="W31" s="326">
        <v>19</v>
      </c>
      <c r="X31" s="490">
        <v>0</v>
      </c>
      <c r="Y31" s="566">
        <f t="shared" si="5"/>
        <v>98</v>
      </c>
      <c r="Z31" s="255">
        <v>27</v>
      </c>
      <c r="AA31" s="326">
        <v>53</v>
      </c>
      <c r="AB31" s="326">
        <v>0</v>
      </c>
      <c r="AC31" s="326">
        <v>18</v>
      </c>
      <c r="AD31" s="490">
        <v>0</v>
      </c>
      <c r="AE31" s="566">
        <f t="shared" si="6"/>
        <v>98</v>
      </c>
      <c r="AF31" s="255">
        <v>27</v>
      </c>
      <c r="AG31" s="326">
        <v>53</v>
      </c>
      <c r="AH31" s="326">
        <v>0</v>
      </c>
      <c r="AI31" s="326">
        <v>18</v>
      </c>
      <c r="AJ31" s="326">
        <v>0</v>
      </c>
    </row>
    <row r="32" spans="1:36" ht="38.25" x14ac:dyDescent="0.25">
      <c r="A32" s="178" t="s">
        <v>27</v>
      </c>
      <c r="B32" s="194">
        <v>503133</v>
      </c>
      <c r="C32" s="194">
        <v>313301</v>
      </c>
      <c r="D32" s="179" t="s">
        <v>82</v>
      </c>
      <c r="E32" s="178">
        <v>3</v>
      </c>
      <c r="F32" s="179" t="s">
        <v>260</v>
      </c>
      <c r="G32" s="564">
        <f t="shared" si="1"/>
        <v>473</v>
      </c>
      <c r="H32" s="565">
        <f t="shared" si="2"/>
        <v>60</v>
      </c>
      <c r="I32" s="565">
        <f t="shared" si="2"/>
        <v>321</v>
      </c>
      <c r="J32" s="565">
        <f t="shared" si="2"/>
        <v>48</v>
      </c>
      <c r="K32" s="565">
        <f t="shared" si="2"/>
        <v>44</v>
      </c>
      <c r="L32" s="565">
        <f t="shared" si="2"/>
        <v>0</v>
      </c>
      <c r="M32" s="566">
        <f t="shared" si="3"/>
        <v>118</v>
      </c>
      <c r="N32" s="255">
        <v>15</v>
      </c>
      <c r="O32" s="326">
        <v>80</v>
      </c>
      <c r="P32" s="326">
        <v>12</v>
      </c>
      <c r="Q32" s="326">
        <v>11</v>
      </c>
      <c r="R32" s="490">
        <v>0</v>
      </c>
      <c r="S32" s="566">
        <f t="shared" si="4"/>
        <v>119</v>
      </c>
      <c r="T32" s="255">
        <v>15</v>
      </c>
      <c r="U32" s="326">
        <v>81</v>
      </c>
      <c r="V32" s="326">
        <v>12</v>
      </c>
      <c r="W32" s="326">
        <v>11</v>
      </c>
      <c r="X32" s="490">
        <v>0</v>
      </c>
      <c r="Y32" s="566">
        <f t="shared" si="5"/>
        <v>118</v>
      </c>
      <c r="Z32" s="255">
        <v>15</v>
      </c>
      <c r="AA32" s="326">
        <v>80</v>
      </c>
      <c r="AB32" s="326">
        <v>12</v>
      </c>
      <c r="AC32" s="326">
        <v>11</v>
      </c>
      <c r="AD32" s="490">
        <v>0</v>
      </c>
      <c r="AE32" s="566">
        <f t="shared" si="6"/>
        <v>118</v>
      </c>
      <c r="AF32" s="255">
        <v>15</v>
      </c>
      <c r="AG32" s="326">
        <v>80</v>
      </c>
      <c r="AH32" s="326">
        <v>12</v>
      </c>
      <c r="AI32" s="326">
        <v>11</v>
      </c>
      <c r="AJ32" s="326">
        <v>0</v>
      </c>
    </row>
    <row r="33" spans="1:36" ht="38.25" x14ac:dyDescent="0.25">
      <c r="A33" s="178" t="s">
        <v>27</v>
      </c>
      <c r="B33" s="194">
        <v>503201</v>
      </c>
      <c r="C33" s="194">
        <v>320101</v>
      </c>
      <c r="D33" s="179" t="s">
        <v>84</v>
      </c>
      <c r="E33" s="178">
        <v>3</v>
      </c>
      <c r="F33" s="179" t="s">
        <v>260</v>
      </c>
      <c r="G33" s="564">
        <f t="shared" si="1"/>
        <v>140</v>
      </c>
      <c r="H33" s="565">
        <f t="shared" si="2"/>
        <v>8</v>
      </c>
      <c r="I33" s="565">
        <f t="shared" si="2"/>
        <v>76</v>
      </c>
      <c r="J33" s="565">
        <f t="shared" si="2"/>
        <v>8</v>
      </c>
      <c r="K33" s="565">
        <f t="shared" si="2"/>
        <v>44</v>
      </c>
      <c r="L33" s="565">
        <f t="shared" si="2"/>
        <v>4</v>
      </c>
      <c r="M33" s="566">
        <f t="shared" si="3"/>
        <v>35</v>
      </c>
      <c r="N33" s="255">
        <v>2</v>
      </c>
      <c r="O33" s="326">
        <v>19</v>
      </c>
      <c r="P33" s="326">
        <v>2</v>
      </c>
      <c r="Q33" s="326">
        <v>11</v>
      </c>
      <c r="R33" s="490">
        <v>1</v>
      </c>
      <c r="S33" s="566">
        <f t="shared" si="4"/>
        <v>35</v>
      </c>
      <c r="T33" s="255">
        <v>2</v>
      </c>
      <c r="U33" s="326">
        <v>19</v>
      </c>
      <c r="V33" s="326">
        <v>2</v>
      </c>
      <c r="W33" s="326">
        <v>11</v>
      </c>
      <c r="X33" s="490">
        <v>1</v>
      </c>
      <c r="Y33" s="566">
        <f t="shared" si="5"/>
        <v>35</v>
      </c>
      <c r="Z33" s="255">
        <v>2</v>
      </c>
      <c r="AA33" s="326">
        <v>19</v>
      </c>
      <c r="AB33" s="326">
        <v>2</v>
      </c>
      <c r="AC33" s="326">
        <v>11</v>
      </c>
      <c r="AD33" s="490">
        <v>1</v>
      </c>
      <c r="AE33" s="566">
        <f t="shared" si="6"/>
        <v>35</v>
      </c>
      <c r="AF33" s="255">
        <v>2</v>
      </c>
      <c r="AG33" s="326">
        <v>19</v>
      </c>
      <c r="AH33" s="326">
        <v>2</v>
      </c>
      <c r="AI33" s="326">
        <v>11</v>
      </c>
      <c r="AJ33" s="326">
        <v>1</v>
      </c>
    </row>
    <row r="34" spans="1:36" ht="38.25" x14ac:dyDescent="0.25">
      <c r="A34" s="178" t="s">
        <v>27</v>
      </c>
      <c r="B34" s="194">
        <v>503301</v>
      </c>
      <c r="C34" s="194">
        <v>330101</v>
      </c>
      <c r="D34" s="179" t="s">
        <v>85</v>
      </c>
      <c r="E34" s="178">
        <v>3</v>
      </c>
      <c r="F34" s="179" t="s">
        <v>260</v>
      </c>
      <c r="G34" s="564">
        <f t="shared" si="1"/>
        <v>35</v>
      </c>
      <c r="H34" s="565">
        <f t="shared" si="2"/>
        <v>0</v>
      </c>
      <c r="I34" s="565">
        <f t="shared" si="2"/>
        <v>35</v>
      </c>
      <c r="J34" s="565">
        <f t="shared" si="2"/>
        <v>0</v>
      </c>
      <c r="K34" s="565">
        <f t="shared" si="2"/>
        <v>0</v>
      </c>
      <c r="L34" s="565">
        <f t="shared" si="2"/>
        <v>0</v>
      </c>
      <c r="M34" s="566">
        <f t="shared" si="3"/>
        <v>9</v>
      </c>
      <c r="N34" s="255">
        <v>0</v>
      </c>
      <c r="O34" s="326">
        <v>9</v>
      </c>
      <c r="P34" s="326">
        <v>0</v>
      </c>
      <c r="Q34" s="326">
        <v>0</v>
      </c>
      <c r="R34" s="490">
        <v>0</v>
      </c>
      <c r="S34" s="566">
        <f t="shared" si="4"/>
        <v>9</v>
      </c>
      <c r="T34" s="255">
        <v>0</v>
      </c>
      <c r="U34" s="326">
        <v>9</v>
      </c>
      <c r="V34" s="326">
        <v>0</v>
      </c>
      <c r="W34" s="326">
        <v>0</v>
      </c>
      <c r="X34" s="490">
        <v>0</v>
      </c>
      <c r="Y34" s="566">
        <f t="shared" si="5"/>
        <v>9</v>
      </c>
      <c r="Z34" s="255">
        <v>0</v>
      </c>
      <c r="AA34" s="326">
        <v>9</v>
      </c>
      <c r="AB34" s="326">
        <v>0</v>
      </c>
      <c r="AC34" s="326">
        <v>0</v>
      </c>
      <c r="AD34" s="490">
        <v>0</v>
      </c>
      <c r="AE34" s="566">
        <f t="shared" si="6"/>
        <v>8</v>
      </c>
      <c r="AF34" s="255">
        <v>0</v>
      </c>
      <c r="AG34" s="326">
        <v>8</v>
      </c>
      <c r="AH34" s="326">
        <v>0</v>
      </c>
      <c r="AI34" s="326">
        <v>0</v>
      </c>
      <c r="AJ34" s="326">
        <v>0</v>
      </c>
    </row>
    <row r="35" spans="1:36" ht="38.25" x14ac:dyDescent="0.25">
      <c r="A35" s="178" t="s">
        <v>27</v>
      </c>
      <c r="B35" s="194">
        <v>503302</v>
      </c>
      <c r="C35" s="194">
        <v>330201</v>
      </c>
      <c r="D35" s="179" t="s">
        <v>184</v>
      </c>
      <c r="E35" s="178">
        <v>3</v>
      </c>
      <c r="F35" s="179" t="s">
        <v>260</v>
      </c>
      <c r="G35" s="564">
        <f t="shared" si="1"/>
        <v>30</v>
      </c>
      <c r="H35" s="565">
        <f t="shared" si="2"/>
        <v>0</v>
      </c>
      <c r="I35" s="565">
        <f t="shared" si="2"/>
        <v>26</v>
      </c>
      <c r="J35" s="565">
        <f t="shared" si="2"/>
        <v>0</v>
      </c>
      <c r="K35" s="565">
        <f t="shared" si="2"/>
        <v>4</v>
      </c>
      <c r="L35" s="565">
        <f t="shared" si="2"/>
        <v>0</v>
      </c>
      <c r="M35" s="566">
        <f t="shared" si="3"/>
        <v>8</v>
      </c>
      <c r="N35" s="255">
        <v>0</v>
      </c>
      <c r="O35" s="326">
        <v>7</v>
      </c>
      <c r="P35" s="326">
        <v>0</v>
      </c>
      <c r="Q35" s="326">
        <v>1</v>
      </c>
      <c r="R35" s="490">
        <v>0</v>
      </c>
      <c r="S35" s="566">
        <f t="shared" si="4"/>
        <v>7</v>
      </c>
      <c r="T35" s="255">
        <v>0</v>
      </c>
      <c r="U35" s="326">
        <v>6</v>
      </c>
      <c r="V35" s="326">
        <v>0</v>
      </c>
      <c r="W35" s="326">
        <v>1</v>
      </c>
      <c r="X35" s="490">
        <v>0</v>
      </c>
      <c r="Y35" s="566">
        <f t="shared" si="5"/>
        <v>8</v>
      </c>
      <c r="Z35" s="255">
        <v>0</v>
      </c>
      <c r="AA35" s="326">
        <v>7</v>
      </c>
      <c r="AB35" s="326">
        <v>0</v>
      </c>
      <c r="AC35" s="326">
        <v>1</v>
      </c>
      <c r="AD35" s="490">
        <v>0</v>
      </c>
      <c r="AE35" s="566">
        <f t="shared" si="6"/>
        <v>7</v>
      </c>
      <c r="AF35" s="255">
        <v>0</v>
      </c>
      <c r="AG35" s="326">
        <v>6</v>
      </c>
      <c r="AH35" s="326">
        <v>0</v>
      </c>
      <c r="AI35" s="326">
        <v>1</v>
      </c>
      <c r="AJ35" s="326">
        <v>0</v>
      </c>
    </row>
    <row r="36" spans="1:36" ht="38.25" x14ac:dyDescent="0.25">
      <c r="A36" s="178" t="s">
        <v>27</v>
      </c>
      <c r="B36" s="194">
        <v>503303</v>
      </c>
      <c r="C36" s="194">
        <v>330301</v>
      </c>
      <c r="D36" s="179" t="s">
        <v>86</v>
      </c>
      <c r="E36" s="178">
        <v>3</v>
      </c>
      <c r="F36" s="179" t="s">
        <v>260</v>
      </c>
      <c r="G36" s="564">
        <f t="shared" si="1"/>
        <v>106</v>
      </c>
      <c r="H36" s="565">
        <f t="shared" si="2"/>
        <v>0</v>
      </c>
      <c r="I36" s="565">
        <f t="shared" si="2"/>
        <v>98</v>
      </c>
      <c r="J36" s="565">
        <f t="shared" si="2"/>
        <v>0</v>
      </c>
      <c r="K36" s="565">
        <f t="shared" si="2"/>
        <v>8</v>
      </c>
      <c r="L36" s="565">
        <f t="shared" si="2"/>
        <v>0</v>
      </c>
      <c r="M36" s="566">
        <f t="shared" si="3"/>
        <v>27</v>
      </c>
      <c r="N36" s="255">
        <v>0</v>
      </c>
      <c r="O36" s="326">
        <v>25</v>
      </c>
      <c r="P36" s="326">
        <v>0</v>
      </c>
      <c r="Q36" s="326">
        <v>2</v>
      </c>
      <c r="R36" s="490">
        <v>0</v>
      </c>
      <c r="S36" s="566">
        <f t="shared" si="4"/>
        <v>26</v>
      </c>
      <c r="T36" s="255">
        <v>0</v>
      </c>
      <c r="U36" s="326">
        <v>24</v>
      </c>
      <c r="V36" s="326">
        <v>0</v>
      </c>
      <c r="W36" s="326">
        <v>2</v>
      </c>
      <c r="X36" s="490">
        <v>0</v>
      </c>
      <c r="Y36" s="566">
        <f t="shared" si="5"/>
        <v>27</v>
      </c>
      <c r="Z36" s="255">
        <v>0</v>
      </c>
      <c r="AA36" s="326">
        <v>25</v>
      </c>
      <c r="AB36" s="326">
        <v>0</v>
      </c>
      <c r="AC36" s="326">
        <v>2</v>
      </c>
      <c r="AD36" s="490">
        <v>0</v>
      </c>
      <c r="AE36" s="566">
        <f t="shared" si="6"/>
        <v>26</v>
      </c>
      <c r="AF36" s="255">
        <v>0</v>
      </c>
      <c r="AG36" s="326">
        <v>24</v>
      </c>
      <c r="AH36" s="326">
        <v>0</v>
      </c>
      <c r="AI36" s="326">
        <v>2</v>
      </c>
      <c r="AJ36" s="326">
        <v>0</v>
      </c>
    </row>
    <row r="37" spans="1:36" ht="38.25" x14ac:dyDescent="0.25">
      <c r="A37" s="178" t="s">
        <v>27</v>
      </c>
      <c r="B37" s="194">
        <v>503304</v>
      </c>
      <c r="C37" s="194">
        <v>330401</v>
      </c>
      <c r="D37" s="179" t="s">
        <v>185</v>
      </c>
      <c r="E37" s="178">
        <v>3</v>
      </c>
      <c r="F37" s="179" t="s">
        <v>260</v>
      </c>
      <c r="G37" s="564">
        <f t="shared" si="1"/>
        <v>10</v>
      </c>
      <c r="H37" s="565">
        <f t="shared" si="2"/>
        <v>0</v>
      </c>
      <c r="I37" s="565">
        <f t="shared" si="2"/>
        <v>10</v>
      </c>
      <c r="J37" s="565">
        <f t="shared" si="2"/>
        <v>0</v>
      </c>
      <c r="K37" s="565">
        <f t="shared" si="2"/>
        <v>0</v>
      </c>
      <c r="L37" s="565">
        <f t="shared" si="2"/>
        <v>0</v>
      </c>
      <c r="M37" s="566">
        <f t="shared" si="3"/>
        <v>3</v>
      </c>
      <c r="N37" s="255">
        <v>0</v>
      </c>
      <c r="O37" s="326">
        <v>3</v>
      </c>
      <c r="P37" s="326">
        <v>0</v>
      </c>
      <c r="Q37" s="326">
        <v>0</v>
      </c>
      <c r="R37" s="490">
        <v>0</v>
      </c>
      <c r="S37" s="566">
        <f t="shared" si="4"/>
        <v>2</v>
      </c>
      <c r="T37" s="255">
        <v>0</v>
      </c>
      <c r="U37" s="326">
        <v>2</v>
      </c>
      <c r="V37" s="326">
        <v>0</v>
      </c>
      <c r="W37" s="326">
        <v>0</v>
      </c>
      <c r="X37" s="490">
        <v>0</v>
      </c>
      <c r="Y37" s="566">
        <f t="shared" si="5"/>
        <v>3</v>
      </c>
      <c r="Z37" s="255">
        <v>0</v>
      </c>
      <c r="AA37" s="326">
        <v>3</v>
      </c>
      <c r="AB37" s="326">
        <v>0</v>
      </c>
      <c r="AC37" s="326">
        <v>0</v>
      </c>
      <c r="AD37" s="490">
        <v>0</v>
      </c>
      <c r="AE37" s="566">
        <f t="shared" si="6"/>
        <v>2</v>
      </c>
      <c r="AF37" s="255">
        <v>0</v>
      </c>
      <c r="AG37" s="326">
        <v>2</v>
      </c>
      <c r="AH37" s="326">
        <v>0</v>
      </c>
      <c r="AI37" s="326">
        <v>0</v>
      </c>
      <c r="AJ37" s="326">
        <v>0</v>
      </c>
    </row>
    <row r="38" spans="1:36" ht="38.25" x14ac:dyDescent="0.25">
      <c r="A38" s="178" t="s">
        <v>27</v>
      </c>
      <c r="B38" s="194">
        <v>503305</v>
      </c>
      <c r="C38" s="194">
        <v>330501</v>
      </c>
      <c r="D38" s="179" t="s">
        <v>87</v>
      </c>
      <c r="E38" s="178">
        <v>3</v>
      </c>
      <c r="F38" s="179" t="s">
        <v>260</v>
      </c>
      <c r="G38" s="564">
        <f t="shared" si="1"/>
        <v>20</v>
      </c>
      <c r="H38" s="565">
        <f t="shared" si="2"/>
        <v>0</v>
      </c>
      <c r="I38" s="565">
        <f t="shared" si="2"/>
        <v>20</v>
      </c>
      <c r="J38" s="565">
        <f t="shared" si="2"/>
        <v>0</v>
      </c>
      <c r="K38" s="565">
        <f t="shared" si="2"/>
        <v>0</v>
      </c>
      <c r="L38" s="565">
        <f t="shared" si="2"/>
        <v>0</v>
      </c>
      <c r="M38" s="566">
        <f t="shared" si="3"/>
        <v>5</v>
      </c>
      <c r="N38" s="255">
        <v>0</v>
      </c>
      <c r="O38" s="326">
        <v>5</v>
      </c>
      <c r="P38" s="326">
        <v>0</v>
      </c>
      <c r="Q38" s="326">
        <v>0</v>
      </c>
      <c r="R38" s="490">
        <v>0</v>
      </c>
      <c r="S38" s="566">
        <f t="shared" si="4"/>
        <v>5</v>
      </c>
      <c r="T38" s="255">
        <v>0</v>
      </c>
      <c r="U38" s="326">
        <v>5</v>
      </c>
      <c r="V38" s="326">
        <v>0</v>
      </c>
      <c r="W38" s="326">
        <v>0</v>
      </c>
      <c r="X38" s="490">
        <v>0</v>
      </c>
      <c r="Y38" s="566">
        <f t="shared" si="5"/>
        <v>5</v>
      </c>
      <c r="Z38" s="255">
        <v>0</v>
      </c>
      <c r="AA38" s="326">
        <v>5</v>
      </c>
      <c r="AB38" s="326">
        <v>0</v>
      </c>
      <c r="AC38" s="326">
        <v>0</v>
      </c>
      <c r="AD38" s="490">
        <v>0</v>
      </c>
      <c r="AE38" s="566">
        <f t="shared" si="6"/>
        <v>5</v>
      </c>
      <c r="AF38" s="255">
        <v>0</v>
      </c>
      <c r="AG38" s="326">
        <v>5</v>
      </c>
      <c r="AH38" s="326">
        <v>0</v>
      </c>
      <c r="AI38" s="326">
        <v>0</v>
      </c>
      <c r="AJ38" s="326">
        <v>0</v>
      </c>
    </row>
    <row r="39" spans="1:36" ht="38.25" x14ac:dyDescent="0.25">
      <c r="A39" s="178" t="s">
        <v>27</v>
      </c>
      <c r="B39" s="194">
        <v>503309</v>
      </c>
      <c r="C39" s="194">
        <v>330901</v>
      </c>
      <c r="D39" s="179" t="s">
        <v>88</v>
      </c>
      <c r="E39" s="178">
        <v>3</v>
      </c>
      <c r="F39" s="179" t="s">
        <v>260</v>
      </c>
      <c r="G39" s="564">
        <f t="shared" si="1"/>
        <v>12</v>
      </c>
      <c r="H39" s="565">
        <f t="shared" si="2"/>
        <v>0</v>
      </c>
      <c r="I39" s="565">
        <f t="shared" si="2"/>
        <v>8</v>
      </c>
      <c r="J39" s="565">
        <f t="shared" si="2"/>
        <v>0</v>
      </c>
      <c r="K39" s="565">
        <f t="shared" si="2"/>
        <v>4</v>
      </c>
      <c r="L39" s="565">
        <f t="shared" si="2"/>
        <v>0</v>
      </c>
      <c r="M39" s="566">
        <f t="shared" si="3"/>
        <v>3</v>
      </c>
      <c r="N39" s="255">
        <v>0</v>
      </c>
      <c r="O39" s="326">
        <v>2</v>
      </c>
      <c r="P39" s="326">
        <v>0</v>
      </c>
      <c r="Q39" s="326">
        <v>1</v>
      </c>
      <c r="R39" s="490">
        <v>0</v>
      </c>
      <c r="S39" s="566">
        <f t="shared" si="4"/>
        <v>3</v>
      </c>
      <c r="T39" s="255">
        <v>0</v>
      </c>
      <c r="U39" s="326">
        <v>2</v>
      </c>
      <c r="V39" s="326">
        <v>0</v>
      </c>
      <c r="W39" s="326">
        <v>1</v>
      </c>
      <c r="X39" s="490">
        <v>0</v>
      </c>
      <c r="Y39" s="566">
        <f t="shared" si="5"/>
        <v>3</v>
      </c>
      <c r="Z39" s="255">
        <v>0</v>
      </c>
      <c r="AA39" s="326">
        <v>2</v>
      </c>
      <c r="AB39" s="326">
        <v>0</v>
      </c>
      <c r="AC39" s="326">
        <v>1</v>
      </c>
      <c r="AD39" s="490">
        <v>0</v>
      </c>
      <c r="AE39" s="566">
        <f t="shared" si="6"/>
        <v>3</v>
      </c>
      <c r="AF39" s="255">
        <v>0</v>
      </c>
      <c r="AG39" s="326">
        <v>2</v>
      </c>
      <c r="AH39" s="326">
        <v>0</v>
      </c>
      <c r="AI39" s="326">
        <v>1</v>
      </c>
      <c r="AJ39" s="326">
        <v>0</v>
      </c>
    </row>
    <row r="40" spans="1:36" ht="38.25" x14ac:dyDescent="0.25">
      <c r="A40" s="178" t="s">
        <v>27</v>
      </c>
      <c r="B40" s="194">
        <v>503312</v>
      </c>
      <c r="C40" s="194">
        <v>331201</v>
      </c>
      <c r="D40" s="179" t="s">
        <v>89</v>
      </c>
      <c r="E40" s="178">
        <v>3</v>
      </c>
      <c r="F40" s="179" t="s">
        <v>260</v>
      </c>
      <c r="G40" s="564">
        <f t="shared" si="1"/>
        <v>21</v>
      </c>
      <c r="H40" s="565">
        <f t="shared" si="2"/>
        <v>0</v>
      </c>
      <c r="I40" s="565">
        <f t="shared" si="2"/>
        <v>21</v>
      </c>
      <c r="J40" s="565">
        <f t="shared" si="2"/>
        <v>0</v>
      </c>
      <c r="K40" s="565">
        <f t="shared" si="2"/>
        <v>0</v>
      </c>
      <c r="L40" s="565">
        <f t="shared" si="2"/>
        <v>0</v>
      </c>
      <c r="M40" s="566">
        <f t="shared" si="3"/>
        <v>5</v>
      </c>
      <c r="N40" s="255">
        <v>0</v>
      </c>
      <c r="O40" s="326">
        <v>5</v>
      </c>
      <c r="P40" s="326">
        <v>0</v>
      </c>
      <c r="Q40" s="326">
        <v>0</v>
      </c>
      <c r="R40" s="490">
        <v>0</v>
      </c>
      <c r="S40" s="566">
        <f t="shared" si="4"/>
        <v>6</v>
      </c>
      <c r="T40" s="255">
        <v>0</v>
      </c>
      <c r="U40" s="326">
        <v>6</v>
      </c>
      <c r="V40" s="326">
        <v>0</v>
      </c>
      <c r="W40" s="326">
        <v>0</v>
      </c>
      <c r="X40" s="490">
        <v>0</v>
      </c>
      <c r="Y40" s="566">
        <f t="shared" si="5"/>
        <v>5</v>
      </c>
      <c r="Z40" s="255">
        <v>0</v>
      </c>
      <c r="AA40" s="326">
        <v>5</v>
      </c>
      <c r="AB40" s="326">
        <v>0</v>
      </c>
      <c r="AC40" s="326">
        <v>0</v>
      </c>
      <c r="AD40" s="490">
        <v>0</v>
      </c>
      <c r="AE40" s="566">
        <f t="shared" si="6"/>
        <v>5</v>
      </c>
      <c r="AF40" s="255">
        <v>0</v>
      </c>
      <c r="AG40" s="326">
        <v>5</v>
      </c>
      <c r="AH40" s="326">
        <v>0</v>
      </c>
      <c r="AI40" s="326">
        <v>0</v>
      </c>
      <c r="AJ40" s="326">
        <v>0</v>
      </c>
    </row>
    <row r="41" spans="1:36" ht="38.25" x14ac:dyDescent="0.25">
      <c r="A41" s="178" t="s">
        <v>27</v>
      </c>
      <c r="B41" s="194">
        <v>503318</v>
      </c>
      <c r="C41" s="194">
        <v>332901</v>
      </c>
      <c r="D41" s="179" t="s">
        <v>187</v>
      </c>
      <c r="E41" s="178">
        <v>3</v>
      </c>
      <c r="F41" s="179" t="s">
        <v>260</v>
      </c>
      <c r="G41" s="564">
        <f t="shared" si="1"/>
        <v>39</v>
      </c>
      <c r="H41" s="565">
        <f t="shared" si="2"/>
        <v>0</v>
      </c>
      <c r="I41" s="565">
        <f t="shared" si="2"/>
        <v>39</v>
      </c>
      <c r="J41" s="565">
        <f t="shared" si="2"/>
        <v>0</v>
      </c>
      <c r="K41" s="565">
        <f t="shared" si="2"/>
        <v>0</v>
      </c>
      <c r="L41" s="565">
        <f t="shared" si="2"/>
        <v>0</v>
      </c>
      <c r="M41" s="566">
        <f t="shared" si="3"/>
        <v>10</v>
      </c>
      <c r="N41" s="255">
        <v>0</v>
      </c>
      <c r="O41" s="326">
        <v>10</v>
      </c>
      <c r="P41" s="326">
        <v>0</v>
      </c>
      <c r="Q41" s="326">
        <v>0</v>
      </c>
      <c r="R41" s="490">
        <v>0</v>
      </c>
      <c r="S41" s="566">
        <f t="shared" si="4"/>
        <v>10</v>
      </c>
      <c r="T41" s="255">
        <v>0</v>
      </c>
      <c r="U41" s="326">
        <v>10</v>
      </c>
      <c r="V41" s="326">
        <v>0</v>
      </c>
      <c r="W41" s="326">
        <v>0</v>
      </c>
      <c r="X41" s="490">
        <v>0</v>
      </c>
      <c r="Y41" s="566">
        <f t="shared" si="5"/>
        <v>10</v>
      </c>
      <c r="Z41" s="255">
        <v>0</v>
      </c>
      <c r="AA41" s="326">
        <v>10</v>
      </c>
      <c r="AB41" s="326">
        <v>0</v>
      </c>
      <c r="AC41" s="326">
        <v>0</v>
      </c>
      <c r="AD41" s="490">
        <v>0</v>
      </c>
      <c r="AE41" s="566">
        <f t="shared" si="6"/>
        <v>9</v>
      </c>
      <c r="AF41" s="255">
        <v>0</v>
      </c>
      <c r="AG41" s="326">
        <v>9</v>
      </c>
      <c r="AH41" s="326">
        <v>0</v>
      </c>
      <c r="AI41" s="326">
        <v>0</v>
      </c>
      <c r="AJ41" s="326">
        <v>0</v>
      </c>
    </row>
    <row r="42" spans="1:36" ht="38.25" x14ac:dyDescent="0.25">
      <c r="A42" s="178" t="s">
        <v>27</v>
      </c>
      <c r="B42" s="194">
        <v>503401</v>
      </c>
      <c r="C42" s="194">
        <v>340101</v>
      </c>
      <c r="D42" s="179" t="s">
        <v>95</v>
      </c>
      <c r="E42" s="178">
        <v>3</v>
      </c>
      <c r="F42" s="179" t="s">
        <v>260</v>
      </c>
      <c r="G42" s="564">
        <f t="shared" si="1"/>
        <v>170</v>
      </c>
      <c r="H42" s="565">
        <f t="shared" si="2"/>
        <v>4</v>
      </c>
      <c r="I42" s="565">
        <f t="shared" si="2"/>
        <v>4</v>
      </c>
      <c r="J42" s="565">
        <f t="shared" si="2"/>
        <v>12</v>
      </c>
      <c r="K42" s="565">
        <f t="shared" si="2"/>
        <v>150</v>
      </c>
      <c r="L42" s="565">
        <f t="shared" si="2"/>
        <v>0</v>
      </c>
      <c r="M42" s="566">
        <f t="shared" si="3"/>
        <v>43</v>
      </c>
      <c r="N42" s="255">
        <v>1</v>
      </c>
      <c r="O42" s="326">
        <v>1</v>
      </c>
      <c r="P42" s="326">
        <v>3</v>
      </c>
      <c r="Q42" s="326">
        <v>38</v>
      </c>
      <c r="R42" s="490">
        <v>0</v>
      </c>
      <c r="S42" s="566">
        <f t="shared" si="4"/>
        <v>42</v>
      </c>
      <c r="T42" s="255">
        <v>1</v>
      </c>
      <c r="U42" s="326">
        <v>1</v>
      </c>
      <c r="V42" s="326">
        <v>3</v>
      </c>
      <c r="W42" s="326">
        <v>37</v>
      </c>
      <c r="X42" s="490">
        <v>0</v>
      </c>
      <c r="Y42" s="566">
        <f t="shared" si="5"/>
        <v>43</v>
      </c>
      <c r="Z42" s="255">
        <v>1</v>
      </c>
      <c r="AA42" s="326">
        <v>1</v>
      </c>
      <c r="AB42" s="326">
        <v>3</v>
      </c>
      <c r="AC42" s="326">
        <v>38</v>
      </c>
      <c r="AD42" s="490">
        <v>0</v>
      </c>
      <c r="AE42" s="566">
        <f t="shared" si="6"/>
        <v>42</v>
      </c>
      <c r="AF42" s="255">
        <v>1</v>
      </c>
      <c r="AG42" s="326">
        <v>1</v>
      </c>
      <c r="AH42" s="326">
        <v>3</v>
      </c>
      <c r="AI42" s="326">
        <v>37</v>
      </c>
      <c r="AJ42" s="326">
        <v>0</v>
      </c>
    </row>
    <row r="43" spans="1:36" ht="38.25" x14ac:dyDescent="0.25">
      <c r="A43" s="178" t="s">
        <v>27</v>
      </c>
      <c r="B43" s="194">
        <v>503630</v>
      </c>
      <c r="C43" s="194">
        <v>363001</v>
      </c>
      <c r="D43" s="179" t="s">
        <v>101</v>
      </c>
      <c r="E43" s="178">
        <v>3</v>
      </c>
      <c r="F43" s="179" t="s">
        <v>260</v>
      </c>
      <c r="G43" s="564">
        <f t="shared" si="1"/>
        <v>286</v>
      </c>
      <c r="H43" s="565">
        <f t="shared" si="2"/>
        <v>43</v>
      </c>
      <c r="I43" s="565">
        <f t="shared" si="2"/>
        <v>52</v>
      </c>
      <c r="J43" s="565">
        <f t="shared" si="2"/>
        <v>52</v>
      </c>
      <c r="K43" s="565">
        <f t="shared" si="2"/>
        <v>86</v>
      </c>
      <c r="L43" s="565">
        <f t="shared" si="2"/>
        <v>53</v>
      </c>
      <c r="M43" s="566">
        <f t="shared" si="3"/>
        <v>72</v>
      </c>
      <c r="N43" s="255">
        <v>11</v>
      </c>
      <c r="O43" s="326">
        <v>13</v>
      </c>
      <c r="P43" s="326">
        <v>13</v>
      </c>
      <c r="Q43" s="326">
        <v>22</v>
      </c>
      <c r="R43" s="490">
        <v>13</v>
      </c>
      <c r="S43" s="566">
        <f t="shared" si="4"/>
        <v>71</v>
      </c>
      <c r="T43" s="255">
        <v>10</v>
      </c>
      <c r="U43" s="326">
        <v>13</v>
      </c>
      <c r="V43" s="326">
        <v>12</v>
      </c>
      <c r="W43" s="326">
        <v>22</v>
      </c>
      <c r="X43" s="490">
        <v>14</v>
      </c>
      <c r="Y43" s="566">
        <f t="shared" si="5"/>
        <v>72</v>
      </c>
      <c r="Z43" s="255">
        <v>11</v>
      </c>
      <c r="AA43" s="326">
        <v>13</v>
      </c>
      <c r="AB43" s="326">
        <v>13</v>
      </c>
      <c r="AC43" s="326">
        <v>22</v>
      </c>
      <c r="AD43" s="490">
        <v>13</v>
      </c>
      <c r="AE43" s="566">
        <f t="shared" si="6"/>
        <v>71</v>
      </c>
      <c r="AF43" s="255">
        <v>11</v>
      </c>
      <c r="AG43" s="326">
        <v>13</v>
      </c>
      <c r="AH43" s="326">
        <v>14</v>
      </c>
      <c r="AI43" s="326">
        <v>20</v>
      </c>
      <c r="AJ43" s="326">
        <v>13</v>
      </c>
    </row>
    <row r="44" spans="1:36" ht="38.25" x14ac:dyDescent="0.25">
      <c r="A44" s="178" t="s">
        <v>27</v>
      </c>
      <c r="B44" s="194">
        <v>503701</v>
      </c>
      <c r="C44" s="194">
        <v>370101</v>
      </c>
      <c r="D44" s="179" t="s">
        <v>102</v>
      </c>
      <c r="E44" s="178">
        <v>3</v>
      </c>
      <c r="F44" s="179" t="s">
        <v>260</v>
      </c>
      <c r="G44" s="564">
        <f t="shared" si="1"/>
        <v>326</v>
      </c>
      <c r="H44" s="565">
        <f t="shared" si="2"/>
        <v>0</v>
      </c>
      <c r="I44" s="565">
        <f t="shared" si="2"/>
        <v>48</v>
      </c>
      <c r="J44" s="565">
        <f t="shared" si="2"/>
        <v>0</v>
      </c>
      <c r="K44" s="565">
        <f t="shared" si="2"/>
        <v>278</v>
      </c>
      <c r="L44" s="565">
        <f t="shared" si="2"/>
        <v>0</v>
      </c>
      <c r="M44" s="566">
        <f t="shared" si="3"/>
        <v>82</v>
      </c>
      <c r="N44" s="255">
        <v>0</v>
      </c>
      <c r="O44" s="326">
        <v>12</v>
      </c>
      <c r="P44" s="326">
        <v>0</v>
      </c>
      <c r="Q44" s="326">
        <v>70</v>
      </c>
      <c r="R44" s="490">
        <v>0</v>
      </c>
      <c r="S44" s="566">
        <f t="shared" si="4"/>
        <v>81</v>
      </c>
      <c r="T44" s="255">
        <v>0</v>
      </c>
      <c r="U44" s="326">
        <v>12</v>
      </c>
      <c r="V44" s="326">
        <v>0</v>
      </c>
      <c r="W44" s="326">
        <v>69</v>
      </c>
      <c r="X44" s="490">
        <v>0</v>
      </c>
      <c r="Y44" s="566">
        <f t="shared" si="5"/>
        <v>82</v>
      </c>
      <c r="Z44" s="255">
        <v>0</v>
      </c>
      <c r="AA44" s="326">
        <v>12</v>
      </c>
      <c r="AB44" s="326">
        <v>0</v>
      </c>
      <c r="AC44" s="326">
        <v>70</v>
      </c>
      <c r="AD44" s="490">
        <v>0</v>
      </c>
      <c r="AE44" s="566">
        <f t="shared" si="6"/>
        <v>81</v>
      </c>
      <c r="AF44" s="255">
        <v>0</v>
      </c>
      <c r="AG44" s="326">
        <v>12</v>
      </c>
      <c r="AH44" s="326">
        <v>0</v>
      </c>
      <c r="AI44" s="326">
        <v>69</v>
      </c>
      <c r="AJ44" s="326">
        <v>0</v>
      </c>
    </row>
    <row r="45" spans="1:36" ht="38.25" x14ac:dyDescent="0.25">
      <c r="A45" s="178" t="s">
        <v>27</v>
      </c>
      <c r="B45" s="194">
        <v>503814</v>
      </c>
      <c r="C45" s="194">
        <v>381401</v>
      </c>
      <c r="D45" s="179" t="s">
        <v>103</v>
      </c>
      <c r="E45" s="178">
        <v>3</v>
      </c>
      <c r="F45" s="179" t="s">
        <v>260</v>
      </c>
      <c r="G45" s="564">
        <f t="shared" si="1"/>
        <v>575</v>
      </c>
      <c r="H45" s="565">
        <f t="shared" si="2"/>
        <v>282</v>
      </c>
      <c r="I45" s="565">
        <f t="shared" si="2"/>
        <v>57</v>
      </c>
      <c r="J45" s="565">
        <f t="shared" si="2"/>
        <v>20</v>
      </c>
      <c r="K45" s="565">
        <f t="shared" si="2"/>
        <v>200</v>
      </c>
      <c r="L45" s="565">
        <f t="shared" si="2"/>
        <v>16</v>
      </c>
      <c r="M45" s="566">
        <f t="shared" si="3"/>
        <v>144</v>
      </c>
      <c r="N45" s="255">
        <v>47</v>
      </c>
      <c r="O45" s="326">
        <v>18</v>
      </c>
      <c r="P45" s="326">
        <v>5</v>
      </c>
      <c r="Q45" s="326">
        <v>70</v>
      </c>
      <c r="R45" s="490">
        <v>4</v>
      </c>
      <c r="S45" s="566">
        <f t="shared" si="4"/>
        <v>144</v>
      </c>
      <c r="T45" s="255">
        <v>92</v>
      </c>
      <c r="U45" s="326">
        <v>13</v>
      </c>
      <c r="V45" s="326">
        <v>5</v>
      </c>
      <c r="W45" s="326">
        <v>30</v>
      </c>
      <c r="X45" s="490">
        <v>4</v>
      </c>
      <c r="Y45" s="566">
        <f t="shared" si="5"/>
        <v>144</v>
      </c>
      <c r="Z45" s="255">
        <v>67</v>
      </c>
      <c r="AA45" s="326">
        <v>13</v>
      </c>
      <c r="AB45" s="326">
        <v>5</v>
      </c>
      <c r="AC45" s="326">
        <v>55</v>
      </c>
      <c r="AD45" s="490">
        <v>4</v>
      </c>
      <c r="AE45" s="566">
        <f t="shared" si="6"/>
        <v>143</v>
      </c>
      <c r="AF45" s="255">
        <v>76</v>
      </c>
      <c r="AG45" s="326">
        <v>13</v>
      </c>
      <c r="AH45" s="326">
        <v>5</v>
      </c>
      <c r="AI45" s="326">
        <v>45</v>
      </c>
      <c r="AJ45" s="326">
        <v>4</v>
      </c>
    </row>
    <row r="46" spans="1:36" ht="38.25" x14ac:dyDescent="0.25">
      <c r="A46" s="178" t="s">
        <v>27</v>
      </c>
      <c r="B46" s="194">
        <v>503901</v>
      </c>
      <c r="C46" s="194">
        <v>390101</v>
      </c>
      <c r="D46" s="179" t="s">
        <v>104</v>
      </c>
      <c r="E46" s="178">
        <v>3</v>
      </c>
      <c r="F46" s="179" t="s">
        <v>260</v>
      </c>
      <c r="G46" s="564">
        <f t="shared" si="1"/>
        <v>135</v>
      </c>
      <c r="H46" s="565">
        <f t="shared" si="2"/>
        <v>16</v>
      </c>
      <c r="I46" s="565">
        <f t="shared" si="2"/>
        <v>103</v>
      </c>
      <c r="J46" s="565">
        <f t="shared" si="2"/>
        <v>4</v>
      </c>
      <c r="K46" s="565">
        <f t="shared" si="2"/>
        <v>8</v>
      </c>
      <c r="L46" s="565">
        <f t="shared" si="2"/>
        <v>4</v>
      </c>
      <c r="M46" s="566">
        <f t="shared" si="3"/>
        <v>34</v>
      </c>
      <c r="N46" s="255">
        <v>4</v>
      </c>
      <c r="O46" s="326">
        <v>26</v>
      </c>
      <c r="P46" s="326">
        <v>1</v>
      </c>
      <c r="Q46" s="326">
        <v>2</v>
      </c>
      <c r="R46" s="490">
        <v>1</v>
      </c>
      <c r="S46" s="566">
        <f t="shared" si="4"/>
        <v>34</v>
      </c>
      <c r="T46" s="255">
        <v>4</v>
      </c>
      <c r="U46" s="326">
        <v>26</v>
      </c>
      <c r="V46" s="326">
        <v>1</v>
      </c>
      <c r="W46" s="326">
        <v>2</v>
      </c>
      <c r="X46" s="490">
        <v>1</v>
      </c>
      <c r="Y46" s="566">
        <f t="shared" si="5"/>
        <v>34</v>
      </c>
      <c r="Z46" s="255">
        <v>4</v>
      </c>
      <c r="AA46" s="326">
        <v>26</v>
      </c>
      <c r="AB46" s="326">
        <v>1</v>
      </c>
      <c r="AC46" s="326">
        <v>2</v>
      </c>
      <c r="AD46" s="490">
        <v>1</v>
      </c>
      <c r="AE46" s="566">
        <f t="shared" si="6"/>
        <v>33</v>
      </c>
      <c r="AF46" s="255">
        <v>4</v>
      </c>
      <c r="AG46" s="326">
        <v>25</v>
      </c>
      <c r="AH46" s="326">
        <v>1</v>
      </c>
      <c r="AI46" s="326">
        <v>2</v>
      </c>
      <c r="AJ46" s="326">
        <v>1</v>
      </c>
    </row>
    <row r="47" spans="1:36" ht="38.25" x14ac:dyDescent="0.25">
      <c r="A47" s="178" t="s">
        <v>27</v>
      </c>
      <c r="B47" s="194">
        <v>504006</v>
      </c>
      <c r="C47" s="194">
        <v>400601</v>
      </c>
      <c r="D47" s="179" t="s">
        <v>105</v>
      </c>
      <c r="E47" s="178">
        <v>3</v>
      </c>
      <c r="F47" s="179" t="s">
        <v>260</v>
      </c>
      <c r="G47" s="564">
        <f t="shared" si="1"/>
        <v>113</v>
      </c>
      <c r="H47" s="565">
        <f t="shared" si="2"/>
        <v>0</v>
      </c>
      <c r="I47" s="565">
        <f t="shared" si="2"/>
        <v>113</v>
      </c>
      <c r="J47" s="565">
        <f t="shared" si="2"/>
        <v>0</v>
      </c>
      <c r="K47" s="565">
        <f t="shared" si="2"/>
        <v>0</v>
      </c>
      <c r="L47" s="565">
        <f t="shared" si="2"/>
        <v>0</v>
      </c>
      <c r="M47" s="566">
        <f t="shared" si="3"/>
        <v>28</v>
      </c>
      <c r="N47" s="255">
        <v>0</v>
      </c>
      <c r="O47" s="326">
        <v>28</v>
      </c>
      <c r="P47" s="326">
        <v>0</v>
      </c>
      <c r="Q47" s="326">
        <v>0</v>
      </c>
      <c r="R47" s="490">
        <v>0</v>
      </c>
      <c r="S47" s="566">
        <f t="shared" si="4"/>
        <v>29</v>
      </c>
      <c r="T47" s="255">
        <v>0</v>
      </c>
      <c r="U47" s="326">
        <v>29</v>
      </c>
      <c r="V47" s="326">
        <v>0</v>
      </c>
      <c r="W47" s="326">
        <v>0</v>
      </c>
      <c r="X47" s="490">
        <v>0</v>
      </c>
      <c r="Y47" s="566">
        <f t="shared" si="5"/>
        <v>28</v>
      </c>
      <c r="Z47" s="255">
        <v>0</v>
      </c>
      <c r="AA47" s="326">
        <v>28</v>
      </c>
      <c r="AB47" s="326">
        <v>0</v>
      </c>
      <c r="AC47" s="326">
        <v>0</v>
      </c>
      <c r="AD47" s="490">
        <v>0</v>
      </c>
      <c r="AE47" s="566">
        <f t="shared" si="6"/>
        <v>28</v>
      </c>
      <c r="AF47" s="255">
        <v>0</v>
      </c>
      <c r="AG47" s="326">
        <v>28</v>
      </c>
      <c r="AH47" s="326">
        <v>0</v>
      </c>
      <c r="AI47" s="326">
        <v>0</v>
      </c>
      <c r="AJ47" s="326">
        <v>0</v>
      </c>
    </row>
    <row r="48" spans="1:36" ht="38.25" x14ac:dyDescent="0.25">
      <c r="A48" s="178" t="s">
        <v>27</v>
      </c>
      <c r="B48" s="194">
        <v>504101</v>
      </c>
      <c r="C48" s="194">
        <v>410101</v>
      </c>
      <c r="D48" s="179" t="s">
        <v>106</v>
      </c>
      <c r="E48" s="178">
        <v>3</v>
      </c>
      <c r="F48" s="179" t="s">
        <v>260</v>
      </c>
      <c r="G48" s="564">
        <f t="shared" si="1"/>
        <v>625</v>
      </c>
      <c r="H48" s="565">
        <f t="shared" si="2"/>
        <v>8</v>
      </c>
      <c r="I48" s="565">
        <f t="shared" si="2"/>
        <v>177</v>
      </c>
      <c r="J48" s="565">
        <f t="shared" si="2"/>
        <v>0</v>
      </c>
      <c r="K48" s="565">
        <f t="shared" si="2"/>
        <v>440</v>
      </c>
      <c r="L48" s="565">
        <f t="shared" si="2"/>
        <v>0</v>
      </c>
      <c r="M48" s="566">
        <f t="shared" si="3"/>
        <v>156</v>
      </c>
      <c r="N48" s="255">
        <v>2</v>
      </c>
      <c r="O48" s="326">
        <v>39</v>
      </c>
      <c r="P48" s="326">
        <v>0</v>
      </c>
      <c r="Q48" s="326">
        <v>115</v>
      </c>
      <c r="R48" s="490">
        <v>0</v>
      </c>
      <c r="S48" s="566">
        <f t="shared" si="4"/>
        <v>157</v>
      </c>
      <c r="T48" s="255">
        <v>2</v>
      </c>
      <c r="U48" s="326">
        <v>30</v>
      </c>
      <c r="V48" s="326">
        <v>0</v>
      </c>
      <c r="W48" s="326">
        <v>125</v>
      </c>
      <c r="X48" s="490">
        <v>0</v>
      </c>
      <c r="Y48" s="566">
        <f t="shared" si="5"/>
        <v>156</v>
      </c>
      <c r="Z48" s="255">
        <v>2</v>
      </c>
      <c r="AA48" s="326">
        <v>54</v>
      </c>
      <c r="AB48" s="326">
        <v>0</v>
      </c>
      <c r="AC48" s="326">
        <v>100</v>
      </c>
      <c r="AD48" s="490">
        <v>0</v>
      </c>
      <c r="AE48" s="566">
        <f t="shared" si="6"/>
        <v>156</v>
      </c>
      <c r="AF48" s="255">
        <v>2</v>
      </c>
      <c r="AG48" s="326">
        <v>54</v>
      </c>
      <c r="AH48" s="326">
        <v>0</v>
      </c>
      <c r="AI48" s="326">
        <v>100</v>
      </c>
      <c r="AJ48" s="326">
        <v>0</v>
      </c>
    </row>
    <row r="49" spans="1:36" ht="38.25" x14ac:dyDescent="0.25">
      <c r="A49" s="178" t="s">
        <v>27</v>
      </c>
      <c r="B49" s="194">
        <v>504201</v>
      </c>
      <c r="C49" s="194">
        <v>420101</v>
      </c>
      <c r="D49" s="179" t="s">
        <v>110</v>
      </c>
      <c r="E49" s="178">
        <v>3</v>
      </c>
      <c r="F49" s="179" t="s">
        <v>260</v>
      </c>
      <c r="G49" s="564">
        <f t="shared" si="1"/>
        <v>85</v>
      </c>
      <c r="H49" s="565">
        <f t="shared" si="2"/>
        <v>0</v>
      </c>
      <c r="I49" s="565">
        <f t="shared" si="2"/>
        <v>40</v>
      </c>
      <c r="J49" s="565">
        <f t="shared" si="2"/>
        <v>0</v>
      </c>
      <c r="K49" s="565">
        <f t="shared" si="2"/>
        <v>45</v>
      </c>
      <c r="L49" s="565">
        <f t="shared" si="2"/>
        <v>0</v>
      </c>
      <c r="M49" s="566">
        <f t="shared" si="3"/>
        <v>21</v>
      </c>
      <c r="N49" s="255">
        <v>0</v>
      </c>
      <c r="O49" s="326">
        <v>10</v>
      </c>
      <c r="P49" s="326">
        <v>0</v>
      </c>
      <c r="Q49" s="326">
        <v>11</v>
      </c>
      <c r="R49" s="490">
        <v>0</v>
      </c>
      <c r="S49" s="566">
        <f t="shared" si="4"/>
        <v>22</v>
      </c>
      <c r="T49" s="255">
        <v>0</v>
      </c>
      <c r="U49" s="326">
        <v>10</v>
      </c>
      <c r="V49" s="326">
        <v>0</v>
      </c>
      <c r="W49" s="326">
        <v>12</v>
      </c>
      <c r="X49" s="490">
        <v>0</v>
      </c>
      <c r="Y49" s="566">
        <f t="shared" si="5"/>
        <v>21</v>
      </c>
      <c r="Z49" s="255">
        <v>0</v>
      </c>
      <c r="AA49" s="326">
        <v>10</v>
      </c>
      <c r="AB49" s="326">
        <v>0</v>
      </c>
      <c r="AC49" s="326">
        <v>11</v>
      </c>
      <c r="AD49" s="490">
        <v>0</v>
      </c>
      <c r="AE49" s="566">
        <f t="shared" si="6"/>
        <v>21</v>
      </c>
      <c r="AF49" s="255">
        <v>0</v>
      </c>
      <c r="AG49" s="326">
        <v>10</v>
      </c>
      <c r="AH49" s="326">
        <v>0</v>
      </c>
      <c r="AI49" s="326">
        <v>11</v>
      </c>
      <c r="AJ49" s="326">
        <v>0</v>
      </c>
    </row>
    <row r="50" spans="1:36" ht="38.25" x14ac:dyDescent="0.25">
      <c r="A50" s="178" t="s">
        <v>27</v>
      </c>
      <c r="B50" s="194">
        <v>504403</v>
      </c>
      <c r="C50" s="194">
        <v>440101</v>
      </c>
      <c r="D50" s="179" t="s">
        <v>111</v>
      </c>
      <c r="E50" s="178">
        <v>3</v>
      </c>
      <c r="F50" s="179" t="s">
        <v>260</v>
      </c>
      <c r="G50" s="564">
        <f t="shared" si="1"/>
        <v>454</v>
      </c>
      <c r="H50" s="565">
        <f t="shared" si="2"/>
        <v>8</v>
      </c>
      <c r="I50" s="565">
        <f t="shared" si="2"/>
        <v>189</v>
      </c>
      <c r="J50" s="565">
        <f t="shared" si="2"/>
        <v>34</v>
      </c>
      <c r="K50" s="565">
        <f t="shared" si="2"/>
        <v>223</v>
      </c>
      <c r="L50" s="565">
        <f t="shared" si="2"/>
        <v>0</v>
      </c>
      <c r="M50" s="566">
        <f t="shared" si="3"/>
        <v>114</v>
      </c>
      <c r="N50" s="255">
        <v>4</v>
      </c>
      <c r="O50" s="326">
        <v>48</v>
      </c>
      <c r="P50" s="326">
        <v>14</v>
      </c>
      <c r="Q50" s="326">
        <v>48</v>
      </c>
      <c r="R50" s="490">
        <v>0</v>
      </c>
      <c r="S50" s="566">
        <f t="shared" si="4"/>
        <v>113</v>
      </c>
      <c r="T50" s="255">
        <v>1</v>
      </c>
      <c r="U50" s="326">
        <v>39</v>
      </c>
      <c r="V50" s="326">
        <v>7</v>
      </c>
      <c r="W50" s="326">
        <v>66</v>
      </c>
      <c r="X50" s="490">
        <v>0</v>
      </c>
      <c r="Y50" s="566">
        <f t="shared" si="5"/>
        <v>114</v>
      </c>
      <c r="Z50" s="255">
        <v>2</v>
      </c>
      <c r="AA50" s="326">
        <v>53</v>
      </c>
      <c r="AB50" s="326">
        <v>6</v>
      </c>
      <c r="AC50" s="326">
        <v>53</v>
      </c>
      <c r="AD50" s="490">
        <v>0</v>
      </c>
      <c r="AE50" s="566">
        <f t="shared" si="6"/>
        <v>113</v>
      </c>
      <c r="AF50" s="255">
        <v>1</v>
      </c>
      <c r="AG50" s="326">
        <v>49</v>
      </c>
      <c r="AH50" s="326">
        <v>7</v>
      </c>
      <c r="AI50" s="326">
        <v>56</v>
      </c>
      <c r="AJ50" s="326">
        <v>0</v>
      </c>
    </row>
    <row r="51" spans="1:36" ht="38.25" x14ac:dyDescent="0.25">
      <c r="A51" s="178" t="s">
        <v>27</v>
      </c>
      <c r="B51" s="194">
        <v>504507</v>
      </c>
      <c r="C51" s="194">
        <v>450701</v>
      </c>
      <c r="D51" s="179" t="s">
        <v>114</v>
      </c>
      <c r="E51" s="178">
        <v>3</v>
      </c>
      <c r="F51" s="179" t="s">
        <v>260</v>
      </c>
      <c r="G51" s="564">
        <f t="shared" si="1"/>
        <v>155</v>
      </c>
      <c r="H51" s="565">
        <f t="shared" si="2"/>
        <v>21</v>
      </c>
      <c r="I51" s="565">
        <f t="shared" si="2"/>
        <v>111</v>
      </c>
      <c r="J51" s="565">
        <f t="shared" si="2"/>
        <v>0</v>
      </c>
      <c r="K51" s="565">
        <f t="shared" si="2"/>
        <v>23</v>
      </c>
      <c r="L51" s="565">
        <f t="shared" si="2"/>
        <v>0</v>
      </c>
      <c r="M51" s="566">
        <f t="shared" si="3"/>
        <v>39</v>
      </c>
      <c r="N51" s="255">
        <v>8</v>
      </c>
      <c r="O51" s="326">
        <v>23</v>
      </c>
      <c r="P51" s="326">
        <v>0</v>
      </c>
      <c r="Q51" s="326">
        <v>8</v>
      </c>
      <c r="R51" s="490">
        <v>0</v>
      </c>
      <c r="S51" s="566">
        <f t="shared" si="4"/>
        <v>39</v>
      </c>
      <c r="T51" s="255">
        <v>6</v>
      </c>
      <c r="U51" s="326">
        <v>27</v>
      </c>
      <c r="V51" s="326">
        <v>0</v>
      </c>
      <c r="W51" s="326">
        <v>6</v>
      </c>
      <c r="X51" s="490">
        <v>0</v>
      </c>
      <c r="Y51" s="566">
        <f t="shared" si="5"/>
        <v>39</v>
      </c>
      <c r="Z51" s="255">
        <v>3</v>
      </c>
      <c r="AA51" s="326">
        <v>31</v>
      </c>
      <c r="AB51" s="326">
        <v>0</v>
      </c>
      <c r="AC51" s="326">
        <v>5</v>
      </c>
      <c r="AD51" s="490">
        <v>0</v>
      </c>
      <c r="AE51" s="566">
        <f t="shared" si="6"/>
        <v>38</v>
      </c>
      <c r="AF51" s="255">
        <v>4</v>
      </c>
      <c r="AG51" s="326">
        <v>30</v>
      </c>
      <c r="AH51" s="326">
        <v>0</v>
      </c>
      <c r="AI51" s="326">
        <v>4</v>
      </c>
      <c r="AJ51" s="326">
        <v>0</v>
      </c>
    </row>
    <row r="52" spans="1:36" ht="38.25" x14ac:dyDescent="0.25">
      <c r="A52" s="178" t="s">
        <v>27</v>
      </c>
      <c r="B52" s="194">
        <v>504615</v>
      </c>
      <c r="C52" s="194">
        <v>461501</v>
      </c>
      <c r="D52" s="179" t="s">
        <v>115</v>
      </c>
      <c r="E52" s="178">
        <v>3</v>
      </c>
      <c r="F52" s="179" t="s">
        <v>260</v>
      </c>
      <c r="G52" s="564">
        <f t="shared" si="1"/>
        <v>332</v>
      </c>
      <c r="H52" s="565">
        <f t="shared" si="2"/>
        <v>10</v>
      </c>
      <c r="I52" s="565">
        <f t="shared" si="2"/>
        <v>295</v>
      </c>
      <c r="J52" s="565">
        <f t="shared" si="2"/>
        <v>0</v>
      </c>
      <c r="K52" s="565">
        <f t="shared" si="2"/>
        <v>27</v>
      </c>
      <c r="L52" s="565">
        <f t="shared" si="2"/>
        <v>0</v>
      </c>
      <c r="M52" s="566">
        <f t="shared" si="3"/>
        <v>83</v>
      </c>
      <c r="N52" s="255">
        <v>4</v>
      </c>
      <c r="O52" s="326">
        <v>68</v>
      </c>
      <c r="P52" s="326">
        <v>0</v>
      </c>
      <c r="Q52" s="326">
        <v>11</v>
      </c>
      <c r="R52" s="490">
        <v>0</v>
      </c>
      <c r="S52" s="566">
        <f t="shared" si="4"/>
        <v>83</v>
      </c>
      <c r="T52" s="255">
        <v>2</v>
      </c>
      <c r="U52" s="326">
        <v>75</v>
      </c>
      <c r="V52" s="326">
        <v>0</v>
      </c>
      <c r="W52" s="326">
        <v>6</v>
      </c>
      <c r="X52" s="490">
        <v>0</v>
      </c>
      <c r="Y52" s="566">
        <f t="shared" si="5"/>
        <v>83</v>
      </c>
      <c r="Z52" s="255">
        <v>2</v>
      </c>
      <c r="AA52" s="326">
        <v>76</v>
      </c>
      <c r="AB52" s="326">
        <v>0</v>
      </c>
      <c r="AC52" s="326">
        <v>5</v>
      </c>
      <c r="AD52" s="490">
        <v>0</v>
      </c>
      <c r="AE52" s="566">
        <f t="shared" si="6"/>
        <v>83</v>
      </c>
      <c r="AF52" s="255">
        <v>2</v>
      </c>
      <c r="AG52" s="326">
        <v>76</v>
      </c>
      <c r="AH52" s="326">
        <v>0</v>
      </c>
      <c r="AI52" s="326">
        <v>5</v>
      </c>
      <c r="AJ52" s="326">
        <v>0</v>
      </c>
    </row>
    <row r="53" spans="1:36" ht="38.25" x14ac:dyDescent="0.25">
      <c r="A53" s="178" t="s">
        <v>27</v>
      </c>
      <c r="B53" s="194">
        <v>504701</v>
      </c>
      <c r="C53" s="194">
        <v>470101</v>
      </c>
      <c r="D53" s="179" t="s">
        <v>116</v>
      </c>
      <c r="E53" s="178">
        <v>3</v>
      </c>
      <c r="F53" s="179" t="s">
        <v>260</v>
      </c>
      <c r="G53" s="564">
        <f t="shared" si="1"/>
        <v>139</v>
      </c>
      <c r="H53" s="565">
        <f t="shared" si="2"/>
        <v>125</v>
      </c>
      <c r="I53" s="565">
        <f t="shared" si="2"/>
        <v>8</v>
      </c>
      <c r="J53" s="565">
        <f t="shared" si="2"/>
        <v>0</v>
      </c>
      <c r="K53" s="565">
        <f t="shared" si="2"/>
        <v>6</v>
      </c>
      <c r="L53" s="565">
        <f t="shared" si="2"/>
        <v>0</v>
      </c>
      <c r="M53" s="566">
        <f t="shared" si="3"/>
        <v>35</v>
      </c>
      <c r="N53" s="255">
        <v>31</v>
      </c>
      <c r="O53" s="326">
        <v>2</v>
      </c>
      <c r="P53" s="326">
        <v>0</v>
      </c>
      <c r="Q53" s="326">
        <v>2</v>
      </c>
      <c r="R53" s="490">
        <v>0</v>
      </c>
      <c r="S53" s="566">
        <f t="shared" si="4"/>
        <v>35</v>
      </c>
      <c r="T53" s="255">
        <v>32</v>
      </c>
      <c r="U53" s="326">
        <v>2</v>
      </c>
      <c r="V53" s="326">
        <v>0</v>
      </c>
      <c r="W53" s="326">
        <v>1</v>
      </c>
      <c r="X53" s="490">
        <v>0</v>
      </c>
      <c r="Y53" s="566">
        <f t="shared" si="5"/>
        <v>35</v>
      </c>
      <c r="Z53" s="255">
        <v>31</v>
      </c>
      <c r="AA53" s="326">
        <v>2</v>
      </c>
      <c r="AB53" s="326">
        <v>0</v>
      </c>
      <c r="AC53" s="326">
        <v>2</v>
      </c>
      <c r="AD53" s="490">
        <v>0</v>
      </c>
      <c r="AE53" s="566">
        <f t="shared" si="6"/>
        <v>34</v>
      </c>
      <c r="AF53" s="255">
        <v>31</v>
      </c>
      <c r="AG53" s="326">
        <v>2</v>
      </c>
      <c r="AH53" s="326">
        <v>0</v>
      </c>
      <c r="AI53" s="326">
        <v>1</v>
      </c>
      <c r="AJ53" s="326">
        <v>0</v>
      </c>
    </row>
    <row r="54" spans="1:36" ht="38.25" x14ac:dyDescent="0.25">
      <c r="A54" s="178" t="s">
        <v>27</v>
      </c>
      <c r="B54" s="194">
        <v>504901</v>
      </c>
      <c r="C54" s="194">
        <v>490101</v>
      </c>
      <c r="D54" s="179" t="s">
        <v>117</v>
      </c>
      <c r="E54" s="178">
        <v>3</v>
      </c>
      <c r="F54" s="179" t="s">
        <v>260</v>
      </c>
      <c r="G54" s="564">
        <f t="shared" si="1"/>
        <v>126</v>
      </c>
      <c r="H54" s="565">
        <f t="shared" si="2"/>
        <v>106</v>
      </c>
      <c r="I54" s="565">
        <f t="shared" si="2"/>
        <v>4</v>
      </c>
      <c r="J54" s="565">
        <f t="shared" si="2"/>
        <v>0</v>
      </c>
      <c r="K54" s="565">
        <f t="shared" si="2"/>
        <v>16</v>
      </c>
      <c r="L54" s="565">
        <f t="shared" si="2"/>
        <v>0</v>
      </c>
      <c r="M54" s="566">
        <f t="shared" si="3"/>
        <v>32</v>
      </c>
      <c r="N54" s="255">
        <v>27</v>
      </c>
      <c r="O54" s="326">
        <v>1</v>
      </c>
      <c r="P54" s="326">
        <v>0</v>
      </c>
      <c r="Q54" s="326">
        <v>4</v>
      </c>
      <c r="R54" s="490">
        <v>0</v>
      </c>
      <c r="S54" s="566">
        <f t="shared" si="4"/>
        <v>31</v>
      </c>
      <c r="T54" s="255">
        <v>26</v>
      </c>
      <c r="U54" s="326">
        <v>1</v>
      </c>
      <c r="V54" s="326">
        <v>0</v>
      </c>
      <c r="W54" s="326">
        <v>4</v>
      </c>
      <c r="X54" s="490">
        <v>0</v>
      </c>
      <c r="Y54" s="566">
        <f t="shared" si="5"/>
        <v>32</v>
      </c>
      <c r="Z54" s="255">
        <v>27</v>
      </c>
      <c r="AA54" s="326">
        <v>1</v>
      </c>
      <c r="AB54" s="326">
        <v>0</v>
      </c>
      <c r="AC54" s="326">
        <v>4</v>
      </c>
      <c r="AD54" s="490">
        <v>0</v>
      </c>
      <c r="AE54" s="566">
        <f t="shared" si="6"/>
        <v>31</v>
      </c>
      <c r="AF54" s="255">
        <v>26</v>
      </c>
      <c r="AG54" s="326">
        <v>1</v>
      </c>
      <c r="AH54" s="326">
        <v>0</v>
      </c>
      <c r="AI54" s="326">
        <v>4</v>
      </c>
      <c r="AJ54" s="326">
        <v>0</v>
      </c>
    </row>
    <row r="55" spans="1:36" ht="38.25" x14ac:dyDescent="0.25">
      <c r="A55" s="178" t="s">
        <v>27</v>
      </c>
      <c r="B55" s="194">
        <v>505001</v>
      </c>
      <c r="C55" s="194">
        <v>500101</v>
      </c>
      <c r="D55" s="179" t="s">
        <v>118</v>
      </c>
      <c r="E55" s="178">
        <v>3</v>
      </c>
      <c r="F55" s="179" t="s">
        <v>260</v>
      </c>
      <c r="G55" s="564">
        <f t="shared" si="1"/>
        <v>257</v>
      </c>
      <c r="H55" s="565">
        <f t="shared" si="2"/>
        <v>92</v>
      </c>
      <c r="I55" s="565">
        <f t="shared" si="2"/>
        <v>22</v>
      </c>
      <c r="J55" s="565">
        <f t="shared" si="2"/>
        <v>4</v>
      </c>
      <c r="K55" s="565">
        <f t="shared" si="2"/>
        <v>139</v>
      </c>
      <c r="L55" s="565">
        <f t="shared" si="2"/>
        <v>0</v>
      </c>
      <c r="M55" s="566">
        <f t="shared" si="3"/>
        <v>64</v>
      </c>
      <c r="N55" s="255">
        <v>23</v>
      </c>
      <c r="O55" s="326">
        <v>5</v>
      </c>
      <c r="P55" s="326">
        <v>1</v>
      </c>
      <c r="Q55" s="326">
        <v>35</v>
      </c>
      <c r="R55" s="490">
        <v>0</v>
      </c>
      <c r="S55" s="566">
        <f t="shared" si="4"/>
        <v>65</v>
      </c>
      <c r="T55" s="255">
        <v>23</v>
      </c>
      <c r="U55" s="326">
        <v>6</v>
      </c>
      <c r="V55" s="326">
        <v>1</v>
      </c>
      <c r="W55" s="326">
        <v>35</v>
      </c>
      <c r="X55" s="490">
        <v>0</v>
      </c>
      <c r="Y55" s="566">
        <f t="shared" si="5"/>
        <v>64</v>
      </c>
      <c r="Z55" s="255">
        <v>23</v>
      </c>
      <c r="AA55" s="326">
        <v>5</v>
      </c>
      <c r="AB55" s="326">
        <v>1</v>
      </c>
      <c r="AC55" s="326">
        <v>35</v>
      </c>
      <c r="AD55" s="490">
        <v>0</v>
      </c>
      <c r="AE55" s="566">
        <f t="shared" si="6"/>
        <v>64</v>
      </c>
      <c r="AF55" s="255">
        <v>23</v>
      </c>
      <c r="AG55" s="326">
        <v>6</v>
      </c>
      <c r="AH55" s="326">
        <v>1</v>
      </c>
      <c r="AI55" s="326">
        <v>34</v>
      </c>
      <c r="AJ55" s="326">
        <v>0</v>
      </c>
    </row>
    <row r="56" spans="1:36" ht="38.25" x14ac:dyDescent="0.25">
      <c r="A56" s="178" t="s">
        <v>27</v>
      </c>
      <c r="B56" s="194">
        <v>505112</v>
      </c>
      <c r="C56" s="194">
        <v>510112</v>
      </c>
      <c r="D56" s="179" t="s">
        <v>119</v>
      </c>
      <c r="E56" s="178">
        <v>3</v>
      </c>
      <c r="F56" s="179" t="s">
        <v>260</v>
      </c>
      <c r="G56" s="564">
        <f t="shared" si="1"/>
        <v>252</v>
      </c>
      <c r="H56" s="565">
        <f t="shared" si="2"/>
        <v>0</v>
      </c>
      <c r="I56" s="565">
        <f t="shared" si="2"/>
        <v>127</v>
      </c>
      <c r="J56" s="565">
        <f t="shared" si="2"/>
        <v>0</v>
      </c>
      <c r="K56" s="565">
        <f t="shared" si="2"/>
        <v>125</v>
      </c>
      <c r="L56" s="565">
        <f t="shared" si="2"/>
        <v>0</v>
      </c>
      <c r="M56" s="566">
        <f t="shared" si="3"/>
        <v>63</v>
      </c>
      <c r="N56" s="255">
        <v>0</v>
      </c>
      <c r="O56" s="326">
        <v>28</v>
      </c>
      <c r="P56" s="326">
        <v>0</v>
      </c>
      <c r="Q56" s="326">
        <v>35</v>
      </c>
      <c r="R56" s="490">
        <v>0</v>
      </c>
      <c r="S56" s="566">
        <f t="shared" si="4"/>
        <v>63</v>
      </c>
      <c r="T56" s="255">
        <v>0</v>
      </c>
      <c r="U56" s="326">
        <v>31</v>
      </c>
      <c r="V56" s="326">
        <v>0</v>
      </c>
      <c r="W56" s="326">
        <v>32</v>
      </c>
      <c r="X56" s="490">
        <v>0</v>
      </c>
      <c r="Y56" s="566">
        <f t="shared" si="5"/>
        <v>63</v>
      </c>
      <c r="Z56" s="255">
        <v>0</v>
      </c>
      <c r="AA56" s="326">
        <v>33</v>
      </c>
      <c r="AB56" s="326">
        <v>0</v>
      </c>
      <c r="AC56" s="326">
        <v>30</v>
      </c>
      <c r="AD56" s="490">
        <v>0</v>
      </c>
      <c r="AE56" s="566">
        <f t="shared" si="6"/>
        <v>63</v>
      </c>
      <c r="AF56" s="255">
        <v>0</v>
      </c>
      <c r="AG56" s="326">
        <v>35</v>
      </c>
      <c r="AH56" s="326">
        <v>0</v>
      </c>
      <c r="AI56" s="326">
        <v>28</v>
      </c>
      <c r="AJ56" s="326">
        <v>0</v>
      </c>
    </row>
    <row r="57" spans="1:36" ht="38.25" x14ac:dyDescent="0.25">
      <c r="A57" s="178" t="s">
        <v>27</v>
      </c>
      <c r="B57" s="194">
        <v>505213</v>
      </c>
      <c r="C57" s="194">
        <v>521301</v>
      </c>
      <c r="D57" s="179" t="s">
        <v>121</v>
      </c>
      <c r="E57" s="178">
        <v>3</v>
      </c>
      <c r="F57" s="179" t="s">
        <v>260</v>
      </c>
      <c r="G57" s="564">
        <f t="shared" si="1"/>
        <v>314</v>
      </c>
      <c r="H57" s="565">
        <f t="shared" si="2"/>
        <v>0</v>
      </c>
      <c r="I57" s="565">
        <f t="shared" si="2"/>
        <v>100</v>
      </c>
      <c r="J57" s="565">
        <f t="shared" si="2"/>
        <v>23</v>
      </c>
      <c r="K57" s="565">
        <f t="shared" si="2"/>
        <v>191</v>
      </c>
      <c r="L57" s="565">
        <f t="shared" si="2"/>
        <v>0</v>
      </c>
      <c r="M57" s="566">
        <f t="shared" si="3"/>
        <v>79</v>
      </c>
      <c r="N57" s="255">
        <v>0</v>
      </c>
      <c r="O57" s="326">
        <v>25</v>
      </c>
      <c r="P57" s="326">
        <v>6</v>
      </c>
      <c r="Q57" s="326">
        <v>48</v>
      </c>
      <c r="R57" s="490">
        <v>0</v>
      </c>
      <c r="S57" s="566">
        <f t="shared" si="4"/>
        <v>78</v>
      </c>
      <c r="T57" s="255">
        <v>0</v>
      </c>
      <c r="U57" s="326">
        <v>26</v>
      </c>
      <c r="V57" s="326">
        <v>5</v>
      </c>
      <c r="W57" s="326">
        <v>47</v>
      </c>
      <c r="X57" s="490">
        <v>0</v>
      </c>
      <c r="Y57" s="566">
        <f t="shared" si="5"/>
        <v>79</v>
      </c>
      <c r="Z57" s="255">
        <v>0</v>
      </c>
      <c r="AA57" s="326">
        <v>25</v>
      </c>
      <c r="AB57" s="326">
        <v>6</v>
      </c>
      <c r="AC57" s="326">
        <v>48</v>
      </c>
      <c r="AD57" s="490">
        <v>0</v>
      </c>
      <c r="AE57" s="566">
        <f t="shared" si="6"/>
        <v>78</v>
      </c>
      <c r="AF57" s="255">
        <v>0</v>
      </c>
      <c r="AG57" s="326">
        <v>24</v>
      </c>
      <c r="AH57" s="326">
        <v>6</v>
      </c>
      <c r="AI57" s="326">
        <v>48</v>
      </c>
      <c r="AJ57" s="326">
        <v>0</v>
      </c>
    </row>
    <row r="58" spans="1:36" ht="38.25" x14ac:dyDescent="0.25">
      <c r="A58" s="178" t="s">
        <v>27</v>
      </c>
      <c r="B58" s="194">
        <v>505301</v>
      </c>
      <c r="C58" s="194">
        <v>530101</v>
      </c>
      <c r="D58" s="179" t="s">
        <v>122</v>
      </c>
      <c r="E58" s="178">
        <v>3</v>
      </c>
      <c r="F58" s="179" t="s">
        <v>260</v>
      </c>
      <c r="G58" s="564">
        <f t="shared" si="1"/>
        <v>171</v>
      </c>
      <c r="H58" s="565">
        <f t="shared" si="2"/>
        <v>0</v>
      </c>
      <c r="I58" s="565">
        <f t="shared" si="2"/>
        <v>167</v>
      </c>
      <c r="J58" s="565">
        <f t="shared" si="2"/>
        <v>0</v>
      </c>
      <c r="K58" s="565">
        <f t="shared" si="2"/>
        <v>4</v>
      </c>
      <c r="L58" s="565">
        <f t="shared" si="2"/>
        <v>0</v>
      </c>
      <c r="M58" s="566">
        <f t="shared" si="3"/>
        <v>43</v>
      </c>
      <c r="N58" s="255">
        <v>0</v>
      </c>
      <c r="O58" s="326">
        <v>42</v>
      </c>
      <c r="P58" s="326">
        <v>0</v>
      </c>
      <c r="Q58" s="326">
        <v>1</v>
      </c>
      <c r="R58" s="490">
        <v>0</v>
      </c>
      <c r="S58" s="566">
        <f t="shared" si="4"/>
        <v>43</v>
      </c>
      <c r="T58" s="255">
        <v>0</v>
      </c>
      <c r="U58" s="326">
        <v>42</v>
      </c>
      <c r="V58" s="326">
        <v>0</v>
      </c>
      <c r="W58" s="326">
        <v>1</v>
      </c>
      <c r="X58" s="490">
        <v>0</v>
      </c>
      <c r="Y58" s="566">
        <f t="shared" si="5"/>
        <v>43</v>
      </c>
      <c r="Z58" s="255">
        <v>0</v>
      </c>
      <c r="AA58" s="326">
        <v>42</v>
      </c>
      <c r="AB58" s="326">
        <v>0</v>
      </c>
      <c r="AC58" s="326">
        <v>1</v>
      </c>
      <c r="AD58" s="490">
        <v>0</v>
      </c>
      <c r="AE58" s="566">
        <f t="shared" si="6"/>
        <v>42</v>
      </c>
      <c r="AF58" s="255">
        <v>0</v>
      </c>
      <c r="AG58" s="326">
        <v>41</v>
      </c>
      <c r="AH58" s="326">
        <v>0</v>
      </c>
      <c r="AI58" s="326">
        <v>1</v>
      </c>
      <c r="AJ58" s="326">
        <v>0</v>
      </c>
    </row>
    <row r="59" spans="1:36" ht="38.25" x14ac:dyDescent="0.25">
      <c r="A59" s="178" t="s">
        <v>27</v>
      </c>
      <c r="B59" s="194">
        <v>505429</v>
      </c>
      <c r="C59" s="194">
        <v>542901</v>
      </c>
      <c r="D59" s="179" t="s">
        <v>125</v>
      </c>
      <c r="E59" s="178">
        <v>3</v>
      </c>
      <c r="F59" s="179" t="s">
        <v>260</v>
      </c>
      <c r="G59" s="564">
        <f t="shared" si="1"/>
        <v>360</v>
      </c>
      <c r="H59" s="565">
        <f t="shared" si="2"/>
        <v>16</v>
      </c>
      <c r="I59" s="565">
        <f t="shared" si="2"/>
        <v>22</v>
      </c>
      <c r="J59" s="565">
        <f t="shared" si="2"/>
        <v>0</v>
      </c>
      <c r="K59" s="565">
        <f t="shared" si="2"/>
        <v>322</v>
      </c>
      <c r="L59" s="565">
        <f t="shared" si="2"/>
        <v>0</v>
      </c>
      <c r="M59" s="566">
        <f t="shared" si="3"/>
        <v>90</v>
      </c>
      <c r="N59" s="255">
        <v>4</v>
      </c>
      <c r="O59" s="326">
        <v>3</v>
      </c>
      <c r="P59" s="326">
        <v>0</v>
      </c>
      <c r="Q59" s="326">
        <v>83</v>
      </c>
      <c r="R59" s="490">
        <v>0</v>
      </c>
      <c r="S59" s="566">
        <f t="shared" si="4"/>
        <v>90</v>
      </c>
      <c r="T59" s="255">
        <v>4</v>
      </c>
      <c r="U59" s="326">
        <v>3</v>
      </c>
      <c r="V59" s="326">
        <v>0</v>
      </c>
      <c r="W59" s="326">
        <v>83</v>
      </c>
      <c r="X59" s="490">
        <v>0</v>
      </c>
      <c r="Y59" s="566">
        <f t="shared" si="5"/>
        <v>90</v>
      </c>
      <c r="Z59" s="255">
        <v>4</v>
      </c>
      <c r="AA59" s="326">
        <v>13</v>
      </c>
      <c r="AB59" s="326">
        <v>0</v>
      </c>
      <c r="AC59" s="326">
        <v>73</v>
      </c>
      <c r="AD59" s="490">
        <v>0</v>
      </c>
      <c r="AE59" s="566">
        <f t="shared" si="6"/>
        <v>90</v>
      </c>
      <c r="AF59" s="255">
        <v>4</v>
      </c>
      <c r="AG59" s="326">
        <v>3</v>
      </c>
      <c r="AH59" s="326">
        <v>0</v>
      </c>
      <c r="AI59" s="326">
        <v>83</v>
      </c>
      <c r="AJ59" s="326">
        <v>0</v>
      </c>
    </row>
    <row r="60" spans="1:36" ht="38.25" x14ac:dyDescent="0.25">
      <c r="A60" s="178" t="s">
        <v>27</v>
      </c>
      <c r="B60" s="194">
        <v>505501</v>
      </c>
      <c r="C60" s="194">
        <v>550101</v>
      </c>
      <c r="D60" s="179" t="s">
        <v>126</v>
      </c>
      <c r="E60" s="178">
        <v>3</v>
      </c>
      <c r="F60" s="179" t="s">
        <v>260</v>
      </c>
      <c r="G60" s="564">
        <f t="shared" si="1"/>
        <v>125</v>
      </c>
      <c r="H60" s="565">
        <f t="shared" si="2"/>
        <v>41</v>
      </c>
      <c r="I60" s="565">
        <f t="shared" si="2"/>
        <v>0</v>
      </c>
      <c r="J60" s="565">
        <f t="shared" si="2"/>
        <v>0</v>
      </c>
      <c r="K60" s="565">
        <f t="shared" si="2"/>
        <v>84</v>
      </c>
      <c r="L60" s="565">
        <f t="shared" si="2"/>
        <v>0</v>
      </c>
      <c r="M60" s="566">
        <f t="shared" si="3"/>
        <v>31</v>
      </c>
      <c r="N60" s="255">
        <v>10</v>
      </c>
      <c r="O60" s="326">
        <v>0</v>
      </c>
      <c r="P60" s="326">
        <v>0</v>
      </c>
      <c r="Q60" s="326">
        <v>21</v>
      </c>
      <c r="R60" s="490">
        <v>0</v>
      </c>
      <c r="S60" s="566">
        <f t="shared" si="4"/>
        <v>32</v>
      </c>
      <c r="T60" s="255">
        <v>10</v>
      </c>
      <c r="U60" s="326">
        <v>0</v>
      </c>
      <c r="V60" s="326">
        <v>0</v>
      </c>
      <c r="W60" s="326">
        <v>22</v>
      </c>
      <c r="X60" s="490">
        <v>0</v>
      </c>
      <c r="Y60" s="566">
        <f t="shared" si="5"/>
        <v>31</v>
      </c>
      <c r="Z60" s="255">
        <v>10</v>
      </c>
      <c r="AA60" s="326">
        <v>0</v>
      </c>
      <c r="AB60" s="326">
        <v>0</v>
      </c>
      <c r="AC60" s="326">
        <v>21</v>
      </c>
      <c r="AD60" s="490">
        <v>0</v>
      </c>
      <c r="AE60" s="566">
        <f t="shared" si="6"/>
        <v>31</v>
      </c>
      <c r="AF60" s="255">
        <v>11</v>
      </c>
      <c r="AG60" s="326">
        <v>0</v>
      </c>
      <c r="AH60" s="326">
        <v>0</v>
      </c>
      <c r="AI60" s="326">
        <v>20</v>
      </c>
      <c r="AJ60" s="326">
        <v>0</v>
      </c>
    </row>
    <row r="61" spans="1:36" ht="38.25" x14ac:dyDescent="0.25">
      <c r="A61" s="178" t="s">
        <v>27</v>
      </c>
      <c r="B61" s="194">
        <v>506001</v>
      </c>
      <c r="C61" s="194">
        <v>600101</v>
      </c>
      <c r="D61" s="179" t="s">
        <v>130</v>
      </c>
      <c r="E61" s="178">
        <v>3</v>
      </c>
      <c r="F61" s="179" t="s">
        <v>260</v>
      </c>
      <c r="G61" s="564">
        <f t="shared" si="1"/>
        <v>74</v>
      </c>
      <c r="H61" s="565">
        <f t="shared" si="2"/>
        <v>40</v>
      </c>
      <c r="I61" s="565">
        <f t="shared" si="2"/>
        <v>14</v>
      </c>
      <c r="J61" s="565">
        <f t="shared" si="2"/>
        <v>0</v>
      </c>
      <c r="K61" s="565">
        <f t="shared" si="2"/>
        <v>20</v>
      </c>
      <c r="L61" s="565">
        <f t="shared" si="2"/>
        <v>0</v>
      </c>
      <c r="M61" s="566">
        <f t="shared" si="3"/>
        <v>19</v>
      </c>
      <c r="N61" s="255">
        <v>10</v>
      </c>
      <c r="O61" s="326">
        <v>4</v>
      </c>
      <c r="P61" s="326">
        <v>0</v>
      </c>
      <c r="Q61" s="326">
        <v>5</v>
      </c>
      <c r="R61" s="490">
        <v>0</v>
      </c>
      <c r="S61" s="566">
        <f t="shared" si="4"/>
        <v>18</v>
      </c>
      <c r="T61" s="255">
        <v>10</v>
      </c>
      <c r="U61" s="326">
        <v>3</v>
      </c>
      <c r="V61" s="326">
        <v>0</v>
      </c>
      <c r="W61" s="326">
        <v>5</v>
      </c>
      <c r="X61" s="490">
        <v>0</v>
      </c>
      <c r="Y61" s="566">
        <f t="shared" si="5"/>
        <v>19</v>
      </c>
      <c r="Z61" s="255">
        <v>10</v>
      </c>
      <c r="AA61" s="326">
        <v>4</v>
      </c>
      <c r="AB61" s="326">
        <v>0</v>
      </c>
      <c r="AC61" s="326">
        <v>5</v>
      </c>
      <c r="AD61" s="490">
        <v>0</v>
      </c>
      <c r="AE61" s="566">
        <f t="shared" si="6"/>
        <v>18</v>
      </c>
      <c r="AF61" s="255">
        <v>10</v>
      </c>
      <c r="AG61" s="326">
        <v>3</v>
      </c>
      <c r="AH61" s="326">
        <v>0</v>
      </c>
      <c r="AI61" s="326">
        <v>5</v>
      </c>
      <c r="AJ61" s="326">
        <v>0</v>
      </c>
    </row>
    <row r="62" spans="1:36" ht="38.25" x14ac:dyDescent="0.25">
      <c r="A62" s="178" t="s">
        <v>27</v>
      </c>
      <c r="B62" s="194">
        <v>506201</v>
      </c>
      <c r="C62" s="194">
        <v>260301</v>
      </c>
      <c r="D62" s="179" t="s">
        <v>68</v>
      </c>
      <c r="E62" s="178">
        <v>3</v>
      </c>
      <c r="F62" s="179" t="s">
        <v>260</v>
      </c>
      <c r="G62" s="564">
        <f t="shared" si="1"/>
        <v>57</v>
      </c>
      <c r="H62" s="565">
        <f t="shared" si="2"/>
        <v>57</v>
      </c>
      <c r="I62" s="565">
        <f t="shared" si="2"/>
        <v>0</v>
      </c>
      <c r="J62" s="565">
        <f t="shared" si="2"/>
        <v>0</v>
      </c>
      <c r="K62" s="565">
        <f t="shared" si="2"/>
        <v>0</v>
      </c>
      <c r="L62" s="565">
        <f t="shared" si="2"/>
        <v>0</v>
      </c>
      <c r="M62" s="566">
        <f t="shared" si="3"/>
        <v>14</v>
      </c>
      <c r="N62" s="255">
        <v>14</v>
      </c>
      <c r="O62" s="326">
        <v>0</v>
      </c>
      <c r="P62" s="326">
        <v>0</v>
      </c>
      <c r="Q62" s="326">
        <v>0</v>
      </c>
      <c r="R62" s="490">
        <v>0</v>
      </c>
      <c r="S62" s="566">
        <f t="shared" si="4"/>
        <v>15</v>
      </c>
      <c r="T62" s="255">
        <v>15</v>
      </c>
      <c r="U62" s="326">
        <v>0</v>
      </c>
      <c r="V62" s="326">
        <v>0</v>
      </c>
      <c r="W62" s="326">
        <v>0</v>
      </c>
      <c r="X62" s="490">
        <v>0</v>
      </c>
      <c r="Y62" s="566">
        <f t="shared" si="5"/>
        <v>14</v>
      </c>
      <c r="Z62" s="255">
        <v>14</v>
      </c>
      <c r="AA62" s="326">
        <v>0</v>
      </c>
      <c r="AB62" s="326">
        <v>0</v>
      </c>
      <c r="AC62" s="326">
        <v>0</v>
      </c>
      <c r="AD62" s="490">
        <v>0</v>
      </c>
      <c r="AE62" s="566">
        <f t="shared" si="6"/>
        <v>14</v>
      </c>
      <c r="AF62" s="255">
        <v>14</v>
      </c>
      <c r="AG62" s="326">
        <v>0</v>
      </c>
      <c r="AH62" s="326">
        <v>0</v>
      </c>
      <c r="AI62" s="326">
        <v>0</v>
      </c>
      <c r="AJ62" s="326">
        <v>0</v>
      </c>
    </row>
    <row r="63" spans="1:36" ht="38.25" x14ac:dyDescent="0.25">
      <c r="A63" s="178" t="s">
        <v>27</v>
      </c>
      <c r="B63" s="194">
        <v>506509</v>
      </c>
      <c r="C63" s="194">
        <v>332801</v>
      </c>
      <c r="D63" s="179" t="s">
        <v>91</v>
      </c>
      <c r="E63" s="178">
        <v>3</v>
      </c>
      <c r="F63" s="179" t="s">
        <v>260</v>
      </c>
      <c r="G63" s="564">
        <f t="shared" si="1"/>
        <v>404</v>
      </c>
      <c r="H63" s="565">
        <f t="shared" si="2"/>
        <v>0</v>
      </c>
      <c r="I63" s="565">
        <f t="shared" si="2"/>
        <v>404</v>
      </c>
      <c r="J63" s="565">
        <f t="shared" si="2"/>
        <v>0</v>
      </c>
      <c r="K63" s="565">
        <f t="shared" si="2"/>
        <v>0</v>
      </c>
      <c r="L63" s="565">
        <f t="shared" si="2"/>
        <v>0</v>
      </c>
      <c r="M63" s="566">
        <f t="shared" si="3"/>
        <v>101</v>
      </c>
      <c r="N63" s="255">
        <v>0</v>
      </c>
      <c r="O63" s="326">
        <v>101</v>
      </c>
      <c r="P63" s="326">
        <v>0</v>
      </c>
      <c r="Q63" s="326">
        <v>0</v>
      </c>
      <c r="R63" s="490">
        <v>0</v>
      </c>
      <c r="S63" s="566">
        <f t="shared" si="4"/>
        <v>101</v>
      </c>
      <c r="T63" s="255">
        <v>0</v>
      </c>
      <c r="U63" s="326">
        <v>101</v>
      </c>
      <c r="V63" s="326">
        <v>0</v>
      </c>
      <c r="W63" s="326">
        <v>0</v>
      </c>
      <c r="X63" s="490">
        <v>0</v>
      </c>
      <c r="Y63" s="566">
        <f t="shared" si="5"/>
        <v>101</v>
      </c>
      <c r="Z63" s="255">
        <v>0</v>
      </c>
      <c r="AA63" s="326">
        <v>101</v>
      </c>
      <c r="AB63" s="326">
        <v>0</v>
      </c>
      <c r="AC63" s="326">
        <v>0</v>
      </c>
      <c r="AD63" s="490">
        <v>0</v>
      </c>
      <c r="AE63" s="566">
        <f t="shared" si="6"/>
        <v>101</v>
      </c>
      <c r="AF63" s="255">
        <v>0</v>
      </c>
      <c r="AG63" s="326">
        <v>101</v>
      </c>
      <c r="AH63" s="326">
        <v>0</v>
      </c>
      <c r="AI63" s="326">
        <v>0</v>
      </c>
      <c r="AJ63" s="326">
        <v>0</v>
      </c>
    </row>
    <row r="64" spans="1:36" ht="38.25" x14ac:dyDescent="0.25">
      <c r="A64" s="178" t="s">
        <v>38</v>
      </c>
      <c r="B64" s="194">
        <v>506801</v>
      </c>
      <c r="C64" s="194">
        <v>340201</v>
      </c>
      <c r="D64" s="179" t="s">
        <v>97</v>
      </c>
      <c r="E64" s="178">
        <v>3</v>
      </c>
      <c r="F64" s="179" t="s">
        <v>260</v>
      </c>
      <c r="G64" s="564">
        <f t="shared" si="1"/>
        <v>46</v>
      </c>
      <c r="H64" s="565">
        <f t="shared" si="2"/>
        <v>0</v>
      </c>
      <c r="I64" s="565">
        <f t="shared" si="2"/>
        <v>0</v>
      </c>
      <c r="J64" s="565">
        <f t="shared" si="2"/>
        <v>4</v>
      </c>
      <c r="K64" s="565">
        <f t="shared" si="2"/>
        <v>42</v>
      </c>
      <c r="L64" s="565">
        <f t="shared" si="2"/>
        <v>0</v>
      </c>
      <c r="M64" s="566">
        <f t="shared" si="3"/>
        <v>12</v>
      </c>
      <c r="N64" s="255">
        <v>0</v>
      </c>
      <c r="O64" s="326">
        <v>0</v>
      </c>
      <c r="P64" s="326">
        <v>1</v>
      </c>
      <c r="Q64" s="326">
        <v>11</v>
      </c>
      <c r="R64" s="490">
        <v>0</v>
      </c>
      <c r="S64" s="566">
        <f t="shared" si="4"/>
        <v>11</v>
      </c>
      <c r="T64" s="255">
        <v>0</v>
      </c>
      <c r="U64" s="326">
        <v>0</v>
      </c>
      <c r="V64" s="326">
        <v>1</v>
      </c>
      <c r="W64" s="326">
        <v>10</v>
      </c>
      <c r="X64" s="490">
        <v>0</v>
      </c>
      <c r="Y64" s="566">
        <f t="shared" si="5"/>
        <v>12</v>
      </c>
      <c r="Z64" s="255">
        <v>0</v>
      </c>
      <c r="AA64" s="326">
        <v>0</v>
      </c>
      <c r="AB64" s="326">
        <v>1</v>
      </c>
      <c r="AC64" s="326">
        <v>11</v>
      </c>
      <c r="AD64" s="490">
        <v>0</v>
      </c>
      <c r="AE64" s="566">
        <f t="shared" si="6"/>
        <v>11</v>
      </c>
      <c r="AF64" s="255">
        <v>0</v>
      </c>
      <c r="AG64" s="326">
        <v>0</v>
      </c>
      <c r="AH64" s="326">
        <v>1</v>
      </c>
      <c r="AI64" s="326">
        <v>10</v>
      </c>
      <c r="AJ64" s="326">
        <v>0</v>
      </c>
    </row>
    <row r="65" spans="1:36" ht="38.25" x14ac:dyDescent="0.25">
      <c r="A65" s="178" t="s">
        <v>38</v>
      </c>
      <c r="B65" s="194">
        <v>506901</v>
      </c>
      <c r="C65" s="194">
        <v>261501</v>
      </c>
      <c r="D65" s="179" t="s">
        <v>176</v>
      </c>
      <c r="E65" s="178">
        <v>3</v>
      </c>
      <c r="F65" s="179" t="s">
        <v>260</v>
      </c>
      <c r="G65" s="564">
        <f t="shared" si="1"/>
        <v>25</v>
      </c>
      <c r="H65" s="565">
        <f t="shared" si="2"/>
        <v>25</v>
      </c>
      <c r="I65" s="565">
        <f t="shared" si="2"/>
        <v>0</v>
      </c>
      <c r="J65" s="565">
        <f t="shared" si="2"/>
        <v>0</v>
      </c>
      <c r="K65" s="565">
        <f t="shared" si="2"/>
        <v>0</v>
      </c>
      <c r="L65" s="565">
        <f t="shared" si="2"/>
        <v>0</v>
      </c>
      <c r="M65" s="566">
        <f t="shared" si="3"/>
        <v>6</v>
      </c>
      <c r="N65" s="255">
        <v>6</v>
      </c>
      <c r="O65" s="326">
        <v>0</v>
      </c>
      <c r="P65" s="326">
        <v>0</v>
      </c>
      <c r="Q65" s="326">
        <v>0</v>
      </c>
      <c r="R65" s="490">
        <v>0</v>
      </c>
      <c r="S65" s="566">
        <f t="shared" si="4"/>
        <v>7</v>
      </c>
      <c r="T65" s="255">
        <v>7</v>
      </c>
      <c r="U65" s="326">
        <v>0</v>
      </c>
      <c r="V65" s="326">
        <v>0</v>
      </c>
      <c r="W65" s="326">
        <v>0</v>
      </c>
      <c r="X65" s="490">
        <v>0</v>
      </c>
      <c r="Y65" s="566">
        <f t="shared" si="5"/>
        <v>6</v>
      </c>
      <c r="Z65" s="255">
        <v>6</v>
      </c>
      <c r="AA65" s="326">
        <v>0</v>
      </c>
      <c r="AB65" s="326">
        <v>0</v>
      </c>
      <c r="AC65" s="326">
        <v>0</v>
      </c>
      <c r="AD65" s="490">
        <v>0</v>
      </c>
      <c r="AE65" s="566">
        <f t="shared" si="6"/>
        <v>6</v>
      </c>
      <c r="AF65" s="255">
        <v>6</v>
      </c>
      <c r="AG65" s="326">
        <v>0</v>
      </c>
      <c r="AH65" s="326">
        <v>0</v>
      </c>
      <c r="AI65" s="326">
        <v>0</v>
      </c>
      <c r="AJ65" s="326">
        <v>0</v>
      </c>
    </row>
    <row r="66" spans="1:36" ht="38.25" x14ac:dyDescent="0.25">
      <c r="A66" s="178" t="s">
        <v>38</v>
      </c>
      <c r="B66" s="194">
        <v>505502</v>
      </c>
      <c r="C66" s="194">
        <v>550201</v>
      </c>
      <c r="D66" s="179" t="s">
        <v>127</v>
      </c>
      <c r="E66" s="178">
        <v>3</v>
      </c>
      <c r="F66" s="179" t="s">
        <v>260</v>
      </c>
      <c r="G66" s="564">
        <f t="shared" si="1"/>
        <v>29</v>
      </c>
      <c r="H66" s="565">
        <f t="shared" si="2"/>
        <v>12</v>
      </c>
      <c r="I66" s="565">
        <f t="shared" si="2"/>
        <v>0</v>
      </c>
      <c r="J66" s="565">
        <f t="shared" si="2"/>
        <v>0</v>
      </c>
      <c r="K66" s="565">
        <f t="shared" si="2"/>
        <v>17</v>
      </c>
      <c r="L66" s="565">
        <f t="shared" si="2"/>
        <v>0</v>
      </c>
      <c r="M66" s="566">
        <f t="shared" si="3"/>
        <v>7</v>
      </c>
      <c r="N66" s="255">
        <v>3</v>
      </c>
      <c r="O66" s="326">
        <v>0</v>
      </c>
      <c r="P66" s="326">
        <v>0</v>
      </c>
      <c r="Q66" s="326">
        <v>4</v>
      </c>
      <c r="R66" s="490">
        <v>0</v>
      </c>
      <c r="S66" s="566">
        <f t="shared" si="4"/>
        <v>8</v>
      </c>
      <c r="T66" s="255">
        <v>3</v>
      </c>
      <c r="U66" s="326">
        <v>0</v>
      </c>
      <c r="V66" s="326">
        <v>0</v>
      </c>
      <c r="W66" s="326">
        <v>5</v>
      </c>
      <c r="X66" s="490">
        <v>0</v>
      </c>
      <c r="Y66" s="566">
        <f t="shared" si="5"/>
        <v>7</v>
      </c>
      <c r="Z66" s="255">
        <v>3</v>
      </c>
      <c r="AA66" s="326">
        <v>0</v>
      </c>
      <c r="AB66" s="326">
        <v>0</v>
      </c>
      <c r="AC66" s="326">
        <v>4</v>
      </c>
      <c r="AD66" s="490">
        <v>0</v>
      </c>
      <c r="AE66" s="566">
        <f t="shared" si="6"/>
        <v>7</v>
      </c>
      <c r="AF66" s="255">
        <v>3</v>
      </c>
      <c r="AG66" s="326">
        <v>0</v>
      </c>
      <c r="AH66" s="326">
        <v>0</v>
      </c>
      <c r="AI66" s="326">
        <v>4</v>
      </c>
      <c r="AJ66" s="326">
        <v>0</v>
      </c>
    </row>
    <row r="67" spans="1:36" ht="38.25" x14ac:dyDescent="0.25">
      <c r="A67" s="178" t="s">
        <v>38</v>
      </c>
      <c r="B67" s="194">
        <v>505601</v>
      </c>
      <c r="C67" s="194">
        <v>560101</v>
      </c>
      <c r="D67" s="179" t="s">
        <v>129</v>
      </c>
      <c r="E67" s="178">
        <v>3</v>
      </c>
      <c r="F67" s="179" t="s">
        <v>260</v>
      </c>
      <c r="G67" s="564">
        <f t="shared" si="1"/>
        <v>105</v>
      </c>
      <c r="H67" s="565">
        <f t="shared" si="2"/>
        <v>0</v>
      </c>
      <c r="I67" s="565">
        <f t="shared" si="2"/>
        <v>0</v>
      </c>
      <c r="J67" s="565">
        <f t="shared" si="2"/>
        <v>0</v>
      </c>
      <c r="K67" s="565">
        <f t="shared" si="2"/>
        <v>105</v>
      </c>
      <c r="L67" s="565">
        <f t="shared" si="2"/>
        <v>0</v>
      </c>
      <c r="M67" s="566">
        <f t="shared" si="3"/>
        <v>26</v>
      </c>
      <c r="N67" s="255">
        <v>0</v>
      </c>
      <c r="O67" s="326">
        <v>0</v>
      </c>
      <c r="P67" s="326">
        <v>0</v>
      </c>
      <c r="Q67" s="326">
        <v>26</v>
      </c>
      <c r="R67" s="490">
        <v>0</v>
      </c>
      <c r="S67" s="566">
        <f t="shared" si="4"/>
        <v>27</v>
      </c>
      <c r="T67" s="255">
        <v>0</v>
      </c>
      <c r="U67" s="326">
        <v>0</v>
      </c>
      <c r="V67" s="326">
        <v>0</v>
      </c>
      <c r="W67" s="326">
        <v>27</v>
      </c>
      <c r="X67" s="490">
        <v>0</v>
      </c>
      <c r="Y67" s="566">
        <f t="shared" si="5"/>
        <v>26</v>
      </c>
      <c r="Z67" s="255">
        <v>0</v>
      </c>
      <c r="AA67" s="326">
        <v>0</v>
      </c>
      <c r="AB67" s="326">
        <v>0</v>
      </c>
      <c r="AC67" s="326">
        <v>26</v>
      </c>
      <c r="AD67" s="490">
        <v>0</v>
      </c>
      <c r="AE67" s="566">
        <f t="shared" si="6"/>
        <v>26</v>
      </c>
      <c r="AF67" s="255">
        <v>0</v>
      </c>
      <c r="AG67" s="326">
        <v>0</v>
      </c>
      <c r="AH67" s="326">
        <v>0</v>
      </c>
      <c r="AI67" s="326">
        <v>26</v>
      </c>
      <c r="AJ67" s="326">
        <v>0</v>
      </c>
    </row>
    <row r="68" spans="1:36" ht="38.25" x14ac:dyDescent="0.25">
      <c r="A68" s="178" t="s">
        <v>38</v>
      </c>
      <c r="B68" s="194">
        <v>506101</v>
      </c>
      <c r="C68" s="194">
        <v>610101</v>
      </c>
      <c r="D68" s="179" t="s">
        <v>131</v>
      </c>
      <c r="E68" s="178">
        <v>3</v>
      </c>
      <c r="F68" s="179" t="s">
        <v>260</v>
      </c>
      <c r="G68" s="564">
        <f t="shared" si="1"/>
        <v>53</v>
      </c>
      <c r="H68" s="565">
        <f t="shared" si="2"/>
        <v>28</v>
      </c>
      <c r="I68" s="565">
        <f t="shared" si="2"/>
        <v>9</v>
      </c>
      <c r="J68" s="565">
        <f t="shared" si="2"/>
        <v>0</v>
      </c>
      <c r="K68" s="565">
        <f t="shared" si="2"/>
        <v>16</v>
      </c>
      <c r="L68" s="565">
        <f t="shared" si="2"/>
        <v>0</v>
      </c>
      <c r="M68" s="566">
        <f t="shared" si="3"/>
        <v>13</v>
      </c>
      <c r="N68" s="255">
        <v>7</v>
      </c>
      <c r="O68" s="326">
        <v>2</v>
      </c>
      <c r="P68" s="326">
        <v>0</v>
      </c>
      <c r="Q68" s="326">
        <v>4</v>
      </c>
      <c r="R68" s="490">
        <v>0</v>
      </c>
      <c r="S68" s="566">
        <f t="shared" si="4"/>
        <v>14</v>
      </c>
      <c r="T68" s="255">
        <v>7</v>
      </c>
      <c r="U68" s="326">
        <v>3</v>
      </c>
      <c r="V68" s="326">
        <v>0</v>
      </c>
      <c r="W68" s="326">
        <v>4</v>
      </c>
      <c r="X68" s="490">
        <v>0</v>
      </c>
      <c r="Y68" s="566">
        <f t="shared" si="5"/>
        <v>13</v>
      </c>
      <c r="Z68" s="255">
        <v>7</v>
      </c>
      <c r="AA68" s="326">
        <v>2</v>
      </c>
      <c r="AB68" s="326">
        <v>0</v>
      </c>
      <c r="AC68" s="326">
        <v>4</v>
      </c>
      <c r="AD68" s="490">
        <v>0</v>
      </c>
      <c r="AE68" s="566">
        <f t="shared" si="6"/>
        <v>13</v>
      </c>
      <c r="AF68" s="255">
        <v>7</v>
      </c>
      <c r="AG68" s="326">
        <v>2</v>
      </c>
      <c r="AH68" s="326">
        <v>0</v>
      </c>
      <c r="AI68" s="326">
        <v>4</v>
      </c>
      <c r="AJ68" s="326">
        <v>0</v>
      </c>
    </row>
    <row r="69" spans="1:36" ht="38.25" x14ac:dyDescent="0.25">
      <c r="A69" s="178" t="s">
        <v>38</v>
      </c>
      <c r="B69" s="194">
        <v>507001</v>
      </c>
      <c r="C69" s="194">
        <v>300301</v>
      </c>
      <c r="D69" s="179" t="s">
        <v>78</v>
      </c>
      <c r="E69" s="178">
        <v>3</v>
      </c>
      <c r="F69" s="179" t="s">
        <v>260</v>
      </c>
      <c r="G69" s="564">
        <f t="shared" si="1"/>
        <v>32</v>
      </c>
      <c r="H69" s="565">
        <f t="shared" si="2"/>
        <v>19</v>
      </c>
      <c r="I69" s="565">
        <f t="shared" si="2"/>
        <v>0</v>
      </c>
      <c r="J69" s="565">
        <f t="shared" si="2"/>
        <v>0</v>
      </c>
      <c r="K69" s="565">
        <f t="shared" si="2"/>
        <v>13</v>
      </c>
      <c r="L69" s="565">
        <f t="shared" si="2"/>
        <v>0</v>
      </c>
      <c r="M69" s="566">
        <f t="shared" si="3"/>
        <v>8</v>
      </c>
      <c r="N69" s="255">
        <v>5</v>
      </c>
      <c r="O69" s="326">
        <v>0</v>
      </c>
      <c r="P69" s="326">
        <v>0</v>
      </c>
      <c r="Q69" s="326">
        <v>3</v>
      </c>
      <c r="R69" s="490">
        <v>0</v>
      </c>
      <c r="S69" s="566">
        <f t="shared" si="4"/>
        <v>8</v>
      </c>
      <c r="T69" s="255">
        <v>4</v>
      </c>
      <c r="U69" s="326">
        <v>0</v>
      </c>
      <c r="V69" s="326">
        <v>0</v>
      </c>
      <c r="W69" s="326">
        <v>4</v>
      </c>
      <c r="X69" s="490">
        <v>0</v>
      </c>
      <c r="Y69" s="566">
        <f t="shared" si="5"/>
        <v>8</v>
      </c>
      <c r="Z69" s="255">
        <v>5</v>
      </c>
      <c r="AA69" s="326">
        <v>0</v>
      </c>
      <c r="AB69" s="326">
        <v>0</v>
      </c>
      <c r="AC69" s="326">
        <v>3</v>
      </c>
      <c r="AD69" s="490">
        <v>0</v>
      </c>
      <c r="AE69" s="566">
        <f t="shared" si="6"/>
        <v>8</v>
      </c>
      <c r="AF69" s="255">
        <v>5</v>
      </c>
      <c r="AG69" s="326">
        <v>0</v>
      </c>
      <c r="AH69" s="326">
        <v>0</v>
      </c>
      <c r="AI69" s="326">
        <v>3</v>
      </c>
      <c r="AJ69" s="326">
        <v>0</v>
      </c>
    </row>
    <row r="70" spans="1:36" ht="38.25" x14ac:dyDescent="0.25">
      <c r="A70" s="178" t="s">
        <v>27</v>
      </c>
      <c r="B70" s="178">
        <v>501001</v>
      </c>
      <c r="C70" s="194">
        <v>100101</v>
      </c>
      <c r="D70" s="179" t="s">
        <v>43</v>
      </c>
      <c r="E70" s="178">
        <v>3</v>
      </c>
      <c r="F70" s="179" t="s">
        <v>260</v>
      </c>
      <c r="G70" s="564">
        <f t="shared" si="1"/>
        <v>93</v>
      </c>
      <c r="H70" s="565">
        <f t="shared" si="2"/>
        <v>28</v>
      </c>
      <c r="I70" s="565">
        <f t="shared" si="2"/>
        <v>41</v>
      </c>
      <c r="J70" s="565">
        <f t="shared" si="2"/>
        <v>16</v>
      </c>
      <c r="K70" s="565">
        <f t="shared" si="2"/>
        <v>4</v>
      </c>
      <c r="L70" s="565">
        <f t="shared" si="2"/>
        <v>4</v>
      </c>
      <c r="M70" s="566">
        <f t="shared" si="3"/>
        <v>23</v>
      </c>
      <c r="N70" s="255">
        <v>7</v>
      </c>
      <c r="O70" s="326">
        <v>10</v>
      </c>
      <c r="P70" s="326">
        <v>4</v>
      </c>
      <c r="Q70" s="326">
        <v>1</v>
      </c>
      <c r="R70" s="490">
        <v>1</v>
      </c>
      <c r="S70" s="566">
        <f t="shared" si="4"/>
        <v>24</v>
      </c>
      <c r="T70" s="255">
        <v>7</v>
      </c>
      <c r="U70" s="326">
        <v>11</v>
      </c>
      <c r="V70" s="326">
        <v>4</v>
      </c>
      <c r="W70" s="326">
        <v>1</v>
      </c>
      <c r="X70" s="490">
        <v>1</v>
      </c>
      <c r="Y70" s="566">
        <f t="shared" si="5"/>
        <v>23</v>
      </c>
      <c r="Z70" s="255">
        <v>7</v>
      </c>
      <c r="AA70" s="326">
        <v>10</v>
      </c>
      <c r="AB70" s="326">
        <v>4</v>
      </c>
      <c r="AC70" s="326">
        <v>1</v>
      </c>
      <c r="AD70" s="490">
        <v>1</v>
      </c>
      <c r="AE70" s="566">
        <f t="shared" si="6"/>
        <v>23</v>
      </c>
      <c r="AF70" s="255">
        <v>7</v>
      </c>
      <c r="AG70" s="326">
        <v>10</v>
      </c>
      <c r="AH70" s="326">
        <v>4</v>
      </c>
      <c r="AI70" s="326">
        <v>1</v>
      </c>
      <c r="AJ70" s="326">
        <v>1</v>
      </c>
    </row>
    <row r="71" spans="1:36" ht="38.25" x14ac:dyDescent="0.25">
      <c r="A71" s="178" t="s">
        <v>27</v>
      </c>
      <c r="B71" s="178">
        <v>501101</v>
      </c>
      <c r="C71" s="194">
        <v>110101</v>
      </c>
      <c r="D71" s="179" t="s">
        <v>45</v>
      </c>
      <c r="E71" s="178">
        <v>3</v>
      </c>
      <c r="F71" s="179" t="s">
        <v>260</v>
      </c>
      <c r="G71" s="564">
        <f t="shared" si="1"/>
        <v>145</v>
      </c>
      <c r="H71" s="565">
        <f t="shared" ref="H71:L134" si="7">N71+T71+Z71+AF71</f>
        <v>32</v>
      </c>
      <c r="I71" s="565">
        <f t="shared" si="7"/>
        <v>32</v>
      </c>
      <c r="J71" s="565">
        <f t="shared" si="7"/>
        <v>41</v>
      </c>
      <c r="K71" s="565">
        <f t="shared" si="7"/>
        <v>28</v>
      </c>
      <c r="L71" s="565">
        <f t="shared" si="7"/>
        <v>12</v>
      </c>
      <c r="M71" s="566">
        <f t="shared" si="3"/>
        <v>36</v>
      </c>
      <c r="N71" s="255">
        <v>8</v>
      </c>
      <c r="O71" s="326">
        <v>8</v>
      </c>
      <c r="P71" s="326">
        <v>10</v>
      </c>
      <c r="Q71" s="326">
        <v>7</v>
      </c>
      <c r="R71" s="490">
        <v>3</v>
      </c>
      <c r="S71" s="566">
        <f t="shared" si="4"/>
        <v>37</v>
      </c>
      <c r="T71" s="255">
        <v>8</v>
      </c>
      <c r="U71" s="326">
        <v>8</v>
      </c>
      <c r="V71" s="326">
        <v>11</v>
      </c>
      <c r="W71" s="326">
        <v>7</v>
      </c>
      <c r="X71" s="490">
        <v>3</v>
      </c>
      <c r="Y71" s="566">
        <f t="shared" si="5"/>
        <v>36</v>
      </c>
      <c r="Z71" s="255">
        <v>8</v>
      </c>
      <c r="AA71" s="326">
        <v>8</v>
      </c>
      <c r="AB71" s="326">
        <v>10</v>
      </c>
      <c r="AC71" s="326">
        <v>7</v>
      </c>
      <c r="AD71" s="490">
        <v>3</v>
      </c>
      <c r="AE71" s="566">
        <f t="shared" si="6"/>
        <v>36</v>
      </c>
      <c r="AF71" s="255">
        <v>8</v>
      </c>
      <c r="AG71" s="326">
        <v>8</v>
      </c>
      <c r="AH71" s="326">
        <v>10</v>
      </c>
      <c r="AI71" s="326">
        <v>7</v>
      </c>
      <c r="AJ71" s="326">
        <v>3</v>
      </c>
    </row>
    <row r="72" spans="1:36" ht="38.25" x14ac:dyDescent="0.25">
      <c r="A72" s="178" t="s">
        <v>27</v>
      </c>
      <c r="B72" s="178">
        <v>502004</v>
      </c>
      <c r="C72" s="194">
        <v>200401</v>
      </c>
      <c r="D72" s="179" t="s">
        <v>60</v>
      </c>
      <c r="E72" s="178">
        <v>3</v>
      </c>
      <c r="F72" s="179" t="s">
        <v>260</v>
      </c>
      <c r="G72" s="564">
        <f t="shared" ref="G72:G76" si="8">SUM(H72:L72)</f>
        <v>202</v>
      </c>
      <c r="H72" s="565">
        <f t="shared" si="7"/>
        <v>28</v>
      </c>
      <c r="I72" s="565">
        <f t="shared" si="7"/>
        <v>58</v>
      </c>
      <c r="J72" s="565">
        <f t="shared" si="7"/>
        <v>28</v>
      </c>
      <c r="K72" s="565">
        <f t="shared" si="7"/>
        <v>60</v>
      </c>
      <c r="L72" s="565">
        <f t="shared" si="7"/>
        <v>28</v>
      </c>
      <c r="M72" s="566">
        <f t="shared" ref="M72:M76" si="9">SUM(N72:R72)</f>
        <v>51</v>
      </c>
      <c r="N72" s="255">
        <v>7</v>
      </c>
      <c r="O72" s="326">
        <v>15</v>
      </c>
      <c r="P72" s="326">
        <v>7</v>
      </c>
      <c r="Q72" s="326">
        <v>15</v>
      </c>
      <c r="R72" s="490">
        <v>7</v>
      </c>
      <c r="S72" s="566">
        <f t="shared" ref="S72:S76" si="10">SUM(T72:X72)</f>
        <v>50</v>
      </c>
      <c r="T72" s="255">
        <v>7</v>
      </c>
      <c r="U72" s="326">
        <v>14</v>
      </c>
      <c r="V72" s="326">
        <v>7</v>
      </c>
      <c r="W72" s="326">
        <v>15</v>
      </c>
      <c r="X72" s="490">
        <v>7</v>
      </c>
      <c r="Y72" s="566">
        <f t="shared" ref="Y72:Y76" si="11">SUM(Z72:AD72)</f>
        <v>51</v>
      </c>
      <c r="Z72" s="255">
        <v>7</v>
      </c>
      <c r="AA72" s="326">
        <v>15</v>
      </c>
      <c r="AB72" s="326">
        <v>7</v>
      </c>
      <c r="AC72" s="326">
        <v>15</v>
      </c>
      <c r="AD72" s="490">
        <v>7</v>
      </c>
      <c r="AE72" s="566">
        <f t="shared" ref="AE72:AE76" si="12">SUM(AF72:AJ72)</f>
        <v>50</v>
      </c>
      <c r="AF72" s="255">
        <v>7</v>
      </c>
      <c r="AG72" s="326">
        <v>14</v>
      </c>
      <c r="AH72" s="326">
        <v>7</v>
      </c>
      <c r="AI72" s="326">
        <v>15</v>
      </c>
      <c r="AJ72" s="326">
        <v>7</v>
      </c>
    </row>
    <row r="73" spans="1:36" ht="38.25" x14ac:dyDescent="0.25">
      <c r="A73" s="178" t="s">
        <v>27</v>
      </c>
      <c r="B73" s="178">
        <v>502401</v>
      </c>
      <c r="C73" s="194">
        <v>240101</v>
      </c>
      <c r="D73" s="179" t="s">
        <v>66</v>
      </c>
      <c r="E73" s="178">
        <v>3</v>
      </c>
      <c r="F73" s="179" t="s">
        <v>260</v>
      </c>
      <c r="G73" s="564">
        <f t="shared" si="8"/>
        <v>256</v>
      </c>
      <c r="H73" s="565">
        <f t="shared" si="7"/>
        <v>20</v>
      </c>
      <c r="I73" s="565">
        <f t="shared" si="7"/>
        <v>156</v>
      </c>
      <c r="J73" s="565">
        <f t="shared" si="7"/>
        <v>0</v>
      </c>
      <c r="K73" s="565">
        <f t="shared" si="7"/>
        <v>80</v>
      </c>
      <c r="L73" s="565">
        <f t="shared" si="7"/>
        <v>0</v>
      </c>
      <c r="M73" s="566">
        <f t="shared" si="9"/>
        <v>64</v>
      </c>
      <c r="N73" s="255">
        <v>5</v>
      </c>
      <c r="O73" s="326">
        <v>39</v>
      </c>
      <c r="P73" s="326">
        <v>0</v>
      </c>
      <c r="Q73" s="326">
        <v>20</v>
      </c>
      <c r="R73" s="490">
        <v>0</v>
      </c>
      <c r="S73" s="566">
        <f t="shared" si="10"/>
        <v>64</v>
      </c>
      <c r="T73" s="255">
        <v>5</v>
      </c>
      <c r="U73" s="326">
        <v>39</v>
      </c>
      <c r="V73" s="326">
        <v>0</v>
      </c>
      <c r="W73" s="326">
        <v>20</v>
      </c>
      <c r="X73" s="490">
        <v>0</v>
      </c>
      <c r="Y73" s="566">
        <f t="shared" si="11"/>
        <v>64</v>
      </c>
      <c r="Z73" s="255">
        <v>5</v>
      </c>
      <c r="AA73" s="326">
        <v>39</v>
      </c>
      <c r="AB73" s="326">
        <v>0</v>
      </c>
      <c r="AC73" s="326">
        <v>20</v>
      </c>
      <c r="AD73" s="490">
        <v>0</v>
      </c>
      <c r="AE73" s="566">
        <f t="shared" si="12"/>
        <v>64</v>
      </c>
      <c r="AF73" s="255">
        <v>5</v>
      </c>
      <c r="AG73" s="326">
        <v>39</v>
      </c>
      <c r="AH73" s="326">
        <v>0</v>
      </c>
      <c r="AI73" s="326">
        <v>20</v>
      </c>
      <c r="AJ73" s="326">
        <v>0</v>
      </c>
    </row>
    <row r="74" spans="1:36" ht="38.25" x14ac:dyDescent="0.25">
      <c r="A74" s="178" t="s">
        <v>27</v>
      </c>
      <c r="B74" s="178">
        <v>503602</v>
      </c>
      <c r="C74" s="194">
        <v>360201</v>
      </c>
      <c r="D74" s="179" t="s">
        <v>98</v>
      </c>
      <c r="E74" s="178">
        <v>3</v>
      </c>
      <c r="F74" s="179" t="s">
        <v>260</v>
      </c>
      <c r="G74" s="564">
        <f t="shared" si="8"/>
        <v>321</v>
      </c>
      <c r="H74" s="565">
        <f t="shared" si="7"/>
        <v>28</v>
      </c>
      <c r="I74" s="565">
        <f t="shared" si="7"/>
        <v>48</v>
      </c>
      <c r="J74" s="565">
        <f t="shared" si="7"/>
        <v>16</v>
      </c>
      <c r="K74" s="565">
        <f t="shared" si="7"/>
        <v>217</v>
      </c>
      <c r="L74" s="565">
        <f t="shared" si="7"/>
        <v>12</v>
      </c>
      <c r="M74" s="566">
        <f t="shared" si="9"/>
        <v>80</v>
      </c>
      <c r="N74" s="255">
        <v>7</v>
      </c>
      <c r="O74" s="326">
        <v>12</v>
      </c>
      <c r="P74" s="326">
        <v>4</v>
      </c>
      <c r="Q74" s="326">
        <v>54</v>
      </c>
      <c r="R74" s="490">
        <v>3</v>
      </c>
      <c r="S74" s="566">
        <f t="shared" si="10"/>
        <v>81</v>
      </c>
      <c r="T74" s="255">
        <v>7</v>
      </c>
      <c r="U74" s="326">
        <v>12</v>
      </c>
      <c r="V74" s="326">
        <v>4</v>
      </c>
      <c r="W74" s="326">
        <v>55</v>
      </c>
      <c r="X74" s="490">
        <v>3</v>
      </c>
      <c r="Y74" s="566">
        <f t="shared" si="11"/>
        <v>80</v>
      </c>
      <c r="Z74" s="255">
        <v>7</v>
      </c>
      <c r="AA74" s="326">
        <v>12</v>
      </c>
      <c r="AB74" s="326">
        <v>4</v>
      </c>
      <c r="AC74" s="326">
        <v>54</v>
      </c>
      <c r="AD74" s="490">
        <v>3</v>
      </c>
      <c r="AE74" s="566">
        <f t="shared" si="12"/>
        <v>80</v>
      </c>
      <c r="AF74" s="255">
        <v>7</v>
      </c>
      <c r="AG74" s="326">
        <v>12</v>
      </c>
      <c r="AH74" s="326">
        <v>4</v>
      </c>
      <c r="AI74" s="326">
        <v>54</v>
      </c>
      <c r="AJ74" s="326">
        <v>3</v>
      </c>
    </row>
    <row r="75" spans="1:36" ht="38.25" x14ac:dyDescent="0.25">
      <c r="A75" s="178" t="s">
        <v>38</v>
      </c>
      <c r="B75" s="178">
        <v>504106</v>
      </c>
      <c r="C75" s="194">
        <v>410601</v>
      </c>
      <c r="D75" s="179" t="s">
        <v>107</v>
      </c>
      <c r="E75" s="178">
        <v>3</v>
      </c>
      <c r="F75" s="179" t="s">
        <v>260</v>
      </c>
      <c r="G75" s="564">
        <f t="shared" si="8"/>
        <v>18</v>
      </c>
      <c r="H75" s="565">
        <f t="shared" si="7"/>
        <v>4</v>
      </c>
      <c r="I75" s="565">
        <f t="shared" si="7"/>
        <v>5</v>
      </c>
      <c r="J75" s="565">
        <f t="shared" si="7"/>
        <v>4</v>
      </c>
      <c r="K75" s="565">
        <f t="shared" si="7"/>
        <v>4</v>
      </c>
      <c r="L75" s="565">
        <f t="shared" si="7"/>
        <v>1</v>
      </c>
      <c r="M75" s="566">
        <f t="shared" si="9"/>
        <v>5</v>
      </c>
      <c r="N75" s="255">
        <v>1</v>
      </c>
      <c r="O75" s="326">
        <v>1</v>
      </c>
      <c r="P75" s="326">
        <v>1</v>
      </c>
      <c r="Q75" s="326">
        <v>1</v>
      </c>
      <c r="R75" s="490">
        <v>1</v>
      </c>
      <c r="S75" s="566">
        <f t="shared" si="10"/>
        <v>4</v>
      </c>
      <c r="T75" s="255">
        <v>1</v>
      </c>
      <c r="U75" s="326">
        <v>1</v>
      </c>
      <c r="V75" s="326">
        <v>1</v>
      </c>
      <c r="W75" s="326">
        <v>1</v>
      </c>
      <c r="X75" s="490">
        <v>0</v>
      </c>
      <c r="Y75" s="566">
        <f t="shared" si="11"/>
        <v>5</v>
      </c>
      <c r="Z75" s="255">
        <v>1</v>
      </c>
      <c r="AA75" s="326">
        <v>2</v>
      </c>
      <c r="AB75" s="326">
        <v>1</v>
      </c>
      <c r="AC75" s="326">
        <v>1</v>
      </c>
      <c r="AD75" s="490">
        <v>0</v>
      </c>
      <c r="AE75" s="566">
        <f t="shared" si="12"/>
        <v>4</v>
      </c>
      <c r="AF75" s="255">
        <v>1</v>
      </c>
      <c r="AG75" s="326">
        <v>1</v>
      </c>
      <c r="AH75" s="326">
        <v>1</v>
      </c>
      <c r="AI75" s="326">
        <v>1</v>
      </c>
      <c r="AJ75" s="326">
        <v>0</v>
      </c>
    </row>
    <row r="76" spans="1:36" ht="39" thickBot="1" x14ac:dyDescent="0.3">
      <c r="A76" s="209" t="s">
        <v>27</v>
      </c>
      <c r="B76" s="209">
        <v>505802</v>
      </c>
      <c r="C76" s="302">
        <v>580301</v>
      </c>
      <c r="D76" s="236" t="s">
        <v>316</v>
      </c>
      <c r="E76" s="209">
        <v>3</v>
      </c>
      <c r="F76" s="236" t="s">
        <v>260</v>
      </c>
      <c r="G76" s="567">
        <f t="shared" si="8"/>
        <v>38</v>
      </c>
      <c r="H76" s="568">
        <f t="shared" si="7"/>
        <v>8</v>
      </c>
      <c r="I76" s="568">
        <f t="shared" si="7"/>
        <v>18</v>
      </c>
      <c r="J76" s="568">
        <f t="shared" si="7"/>
        <v>4</v>
      </c>
      <c r="K76" s="568">
        <f t="shared" si="7"/>
        <v>4</v>
      </c>
      <c r="L76" s="568">
        <f t="shared" si="7"/>
        <v>4</v>
      </c>
      <c r="M76" s="569">
        <f t="shared" si="9"/>
        <v>10</v>
      </c>
      <c r="N76" s="310">
        <v>2</v>
      </c>
      <c r="O76" s="496">
        <v>5</v>
      </c>
      <c r="P76" s="496">
        <v>1</v>
      </c>
      <c r="Q76" s="496">
        <v>1</v>
      </c>
      <c r="R76" s="497">
        <v>1</v>
      </c>
      <c r="S76" s="569">
        <f t="shared" si="10"/>
        <v>9</v>
      </c>
      <c r="T76" s="310">
        <v>2</v>
      </c>
      <c r="U76" s="496">
        <v>4</v>
      </c>
      <c r="V76" s="496">
        <v>1</v>
      </c>
      <c r="W76" s="496">
        <v>1</v>
      </c>
      <c r="X76" s="497">
        <v>1</v>
      </c>
      <c r="Y76" s="569">
        <f t="shared" si="11"/>
        <v>10</v>
      </c>
      <c r="Z76" s="310">
        <v>2</v>
      </c>
      <c r="AA76" s="496">
        <v>5</v>
      </c>
      <c r="AB76" s="496">
        <v>1</v>
      </c>
      <c r="AC76" s="496">
        <v>1</v>
      </c>
      <c r="AD76" s="497">
        <v>1</v>
      </c>
      <c r="AE76" s="569">
        <f t="shared" si="12"/>
        <v>9</v>
      </c>
      <c r="AF76" s="310">
        <v>2</v>
      </c>
      <c r="AG76" s="496">
        <v>4</v>
      </c>
      <c r="AH76" s="496">
        <v>1</v>
      </c>
      <c r="AI76" s="496">
        <v>1</v>
      </c>
      <c r="AJ76" s="496">
        <v>1</v>
      </c>
    </row>
    <row r="77" spans="1:36" ht="15.75" thickBot="1" x14ac:dyDescent="0.3">
      <c r="A77" s="545"/>
      <c r="B77" s="546"/>
      <c r="C77" s="546"/>
      <c r="D77" s="547" t="s">
        <v>162</v>
      </c>
      <c r="E77" s="546"/>
      <c r="F77" s="546"/>
      <c r="G77" s="546">
        <f>SUM(G7:G76)</f>
        <v>14845</v>
      </c>
      <c r="H77" s="546">
        <f t="shared" ref="H77:AJ77" si="13">SUM(H7:H76)</f>
        <v>2757</v>
      </c>
      <c r="I77" s="546">
        <f t="shared" si="13"/>
        <v>6447</v>
      </c>
      <c r="J77" s="546">
        <f t="shared" si="13"/>
        <v>436</v>
      </c>
      <c r="K77" s="546">
        <f t="shared" si="13"/>
        <v>4951</v>
      </c>
      <c r="L77" s="546">
        <f t="shared" si="13"/>
        <v>254</v>
      </c>
      <c r="M77" s="546">
        <f t="shared" si="13"/>
        <v>3720</v>
      </c>
      <c r="N77" s="546">
        <f t="shared" si="13"/>
        <v>666</v>
      </c>
      <c r="O77" s="546">
        <f t="shared" si="13"/>
        <v>1608</v>
      </c>
      <c r="P77" s="546">
        <f t="shared" si="13"/>
        <v>112</v>
      </c>
      <c r="Q77" s="546">
        <f t="shared" si="13"/>
        <v>1270</v>
      </c>
      <c r="R77" s="546">
        <f t="shared" si="13"/>
        <v>64</v>
      </c>
      <c r="S77" s="546">
        <f t="shared" si="13"/>
        <v>3718</v>
      </c>
      <c r="T77" s="546">
        <f t="shared" si="13"/>
        <v>708</v>
      </c>
      <c r="U77" s="546">
        <f t="shared" si="13"/>
        <v>1576</v>
      </c>
      <c r="V77" s="546">
        <f t="shared" si="13"/>
        <v>104</v>
      </c>
      <c r="W77" s="546">
        <f t="shared" si="13"/>
        <v>1266</v>
      </c>
      <c r="X77" s="546">
        <f t="shared" si="13"/>
        <v>64</v>
      </c>
      <c r="Y77" s="546">
        <f t="shared" si="13"/>
        <v>3720</v>
      </c>
      <c r="Z77" s="546">
        <f t="shared" si="13"/>
        <v>696</v>
      </c>
      <c r="AA77" s="546">
        <f t="shared" si="13"/>
        <v>1637</v>
      </c>
      <c r="AB77" s="546">
        <f t="shared" si="13"/>
        <v>114</v>
      </c>
      <c r="AC77" s="546">
        <f t="shared" si="13"/>
        <v>1210</v>
      </c>
      <c r="AD77" s="546">
        <f t="shared" si="13"/>
        <v>63</v>
      </c>
      <c r="AE77" s="546">
        <f t="shared" si="13"/>
        <v>3687</v>
      </c>
      <c r="AF77" s="546">
        <f t="shared" si="13"/>
        <v>687</v>
      </c>
      <c r="AG77" s="546">
        <f t="shared" si="13"/>
        <v>1626</v>
      </c>
      <c r="AH77" s="546">
        <f t="shared" si="13"/>
        <v>106</v>
      </c>
      <c r="AI77" s="546">
        <f t="shared" si="13"/>
        <v>1205</v>
      </c>
      <c r="AJ77" s="548">
        <f t="shared" si="13"/>
        <v>63</v>
      </c>
    </row>
  </sheetData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A4:A6"/>
    <mergeCell ref="B4:B6"/>
    <mergeCell ref="C4:C6"/>
    <mergeCell ref="D4:D6"/>
    <mergeCell ref="E4:E6"/>
    <mergeCell ref="F4:F6"/>
  </mergeCells>
  <conditionalFormatting sqref="A2:A3 B1:H3">
    <cfRule type="cellIs" dxfId="1" priority="1" operator="lessThan">
      <formula>0</formula>
    </cfRule>
  </conditionalFormatting>
  <conditionalFormatting sqref="A1">
    <cfRule type="cellIs" dxfId="0" priority="2" operator="lessThan">
      <formula>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L149"/>
  <sheetViews>
    <sheetView zoomScale="60" zoomScaleNormal="60" workbookViewId="0">
      <pane xSplit="6" ySplit="6" topLeftCell="G7" activePane="bottomRight" state="frozen"/>
      <selection activeCell="C199" sqref="C199"/>
      <selection pane="topRight" activeCell="C199" sqref="C199"/>
      <selection pane="bottomLeft" activeCell="C199" sqref="C199"/>
      <selection pane="bottomRight" activeCell="AE1" sqref="AE1"/>
    </sheetView>
  </sheetViews>
  <sheetFormatPr defaultColWidth="8.7109375" defaultRowHeight="15" x14ac:dyDescent="0.25"/>
  <cols>
    <col min="1" max="3" width="8.7109375" style="160"/>
    <col min="4" max="4" width="40.85546875" style="160" customWidth="1"/>
    <col min="5" max="5" width="0" style="202" hidden="1" customWidth="1"/>
    <col min="6" max="6" width="15.5703125" style="160" customWidth="1"/>
    <col min="7" max="7" width="12.85546875" style="160" customWidth="1"/>
    <col min="8" max="8" width="10.7109375" style="160" customWidth="1"/>
    <col min="9" max="9" width="10.42578125" style="160" customWidth="1"/>
    <col min="10" max="10" width="8.7109375" style="160"/>
    <col min="11" max="11" width="10.42578125" style="160" customWidth="1"/>
    <col min="12" max="12" width="8.7109375" style="160"/>
    <col min="13" max="13" width="11.5703125" style="160" customWidth="1"/>
    <col min="14" max="14" width="10.140625" style="160" customWidth="1"/>
    <col min="15" max="15" width="10.7109375" style="160" customWidth="1"/>
    <col min="16" max="16" width="8.7109375" style="160"/>
    <col min="17" max="17" width="10.42578125" style="160" customWidth="1"/>
    <col min="18" max="18" width="8.7109375" style="160"/>
    <col min="19" max="20" width="10.7109375" style="160" customWidth="1"/>
    <col min="21" max="21" width="11" style="160" customWidth="1"/>
    <col min="22" max="22" width="8.7109375" style="160"/>
    <col min="23" max="23" width="10.7109375" style="160" customWidth="1"/>
    <col min="24" max="24" width="8.7109375" style="160"/>
    <col min="25" max="25" width="10.140625" style="160" customWidth="1"/>
    <col min="26" max="26" width="11.28515625" style="160" customWidth="1"/>
    <col min="27" max="27" width="10.7109375" style="160" customWidth="1"/>
    <col min="28" max="28" width="8.7109375" style="160"/>
    <col min="29" max="29" width="11.28515625" style="160" customWidth="1"/>
    <col min="30" max="30" width="8.7109375" style="160"/>
    <col min="31" max="31" width="10.42578125" style="160" customWidth="1"/>
    <col min="32" max="32" width="10.7109375" style="160" customWidth="1"/>
    <col min="33" max="33" width="11.28515625" style="160" customWidth="1"/>
    <col min="34" max="35" width="10.7109375" style="160" customWidth="1"/>
    <col min="36" max="37" width="8.7109375" style="160"/>
    <col min="38" max="38" width="8.7109375" style="356"/>
    <col min="39" max="16384" width="8.7109375" style="160"/>
  </cols>
  <sheetData>
    <row r="1" spans="1:38" s="188" customFormat="1" ht="15.75" x14ac:dyDescent="0.25">
      <c r="A1" s="156" t="s">
        <v>371</v>
      </c>
      <c r="B1" s="157"/>
      <c r="C1" s="157"/>
      <c r="D1" s="183"/>
      <c r="E1" s="157"/>
      <c r="F1" s="184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6" t="s">
        <v>383</v>
      </c>
      <c r="AF1" s="185"/>
      <c r="AG1" s="186"/>
      <c r="AH1" s="185"/>
      <c r="AI1" s="92"/>
      <c r="AJ1" s="187"/>
      <c r="AL1" s="355"/>
    </row>
    <row r="2" spans="1:38" s="188" customFormat="1" x14ac:dyDescent="0.25">
      <c r="A2" s="8" t="s">
        <v>363</v>
      </c>
      <c r="B2" s="189"/>
      <c r="C2" s="94"/>
      <c r="D2" s="94"/>
      <c r="E2" s="190"/>
      <c r="F2" s="191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187"/>
      <c r="AL2" s="355"/>
    </row>
    <row r="3" spans="1:38" s="188" customFormat="1" ht="15.75" thickBot="1" x14ac:dyDescent="0.3">
      <c r="A3" s="162"/>
      <c r="B3" s="162"/>
      <c r="C3" s="162"/>
      <c r="D3" s="192"/>
      <c r="E3" s="162"/>
      <c r="F3" s="193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  <c r="AB3" s="187"/>
      <c r="AC3" s="187"/>
      <c r="AD3" s="187"/>
      <c r="AE3" s="187"/>
      <c r="AF3" s="187"/>
      <c r="AG3" s="187"/>
      <c r="AH3" s="187"/>
      <c r="AI3" s="187"/>
      <c r="AJ3" s="187"/>
      <c r="AL3" s="355"/>
    </row>
    <row r="4" spans="1:38" s="188" customFormat="1" ht="29.25" customHeight="1" x14ac:dyDescent="0.25">
      <c r="A4" s="415" t="s">
        <v>0</v>
      </c>
      <c r="B4" s="418" t="s">
        <v>243</v>
      </c>
      <c r="C4" s="418" t="s">
        <v>2</v>
      </c>
      <c r="D4" s="421" t="s">
        <v>244</v>
      </c>
      <c r="E4" s="421" t="s">
        <v>4</v>
      </c>
      <c r="F4" s="412" t="s">
        <v>259</v>
      </c>
      <c r="G4" s="408" t="s">
        <v>8</v>
      </c>
      <c r="H4" s="409"/>
      <c r="I4" s="409"/>
      <c r="J4" s="409"/>
      <c r="K4" s="409"/>
      <c r="L4" s="409"/>
      <c r="M4" s="410" t="s">
        <v>9</v>
      </c>
      <c r="N4" s="411"/>
      <c r="O4" s="411"/>
      <c r="P4" s="411"/>
      <c r="Q4" s="411"/>
      <c r="R4" s="411"/>
      <c r="S4" s="410" t="s">
        <v>10</v>
      </c>
      <c r="T4" s="411"/>
      <c r="U4" s="411"/>
      <c r="V4" s="411"/>
      <c r="W4" s="411"/>
      <c r="X4" s="411"/>
      <c r="Y4" s="410" t="s">
        <v>11</v>
      </c>
      <c r="Z4" s="411"/>
      <c r="AA4" s="411"/>
      <c r="AB4" s="411"/>
      <c r="AC4" s="411"/>
      <c r="AD4" s="411"/>
      <c r="AE4" s="410" t="s">
        <v>12</v>
      </c>
      <c r="AF4" s="411"/>
      <c r="AG4" s="411"/>
      <c r="AH4" s="411"/>
      <c r="AI4" s="411"/>
      <c r="AJ4" s="411"/>
      <c r="AL4" s="355"/>
    </row>
    <row r="5" spans="1:38" s="188" customFormat="1" ht="15" customHeight="1" x14ac:dyDescent="0.25">
      <c r="A5" s="416"/>
      <c r="B5" s="419"/>
      <c r="C5" s="419"/>
      <c r="D5" s="422"/>
      <c r="E5" s="422"/>
      <c r="F5" s="413"/>
      <c r="G5" s="402" t="s">
        <v>13</v>
      </c>
      <c r="H5" s="404" t="s">
        <v>14</v>
      </c>
      <c r="I5" s="404"/>
      <c r="J5" s="404"/>
      <c r="K5" s="404"/>
      <c r="L5" s="404"/>
      <c r="M5" s="394" t="s">
        <v>8</v>
      </c>
      <c r="N5" s="393" t="s">
        <v>14</v>
      </c>
      <c r="O5" s="393"/>
      <c r="P5" s="393"/>
      <c r="Q5" s="393"/>
      <c r="R5" s="393"/>
      <c r="S5" s="394" t="s">
        <v>8</v>
      </c>
      <c r="T5" s="393" t="s">
        <v>14</v>
      </c>
      <c r="U5" s="393"/>
      <c r="V5" s="393"/>
      <c r="W5" s="393"/>
      <c r="X5" s="393"/>
      <c r="Y5" s="394" t="s">
        <v>8</v>
      </c>
      <c r="Z5" s="393" t="s">
        <v>14</v>
      </c>
      <c r="AA5" s="393"/>
      <c r="AB5" s="393"/>
      <c r="AC5" s="393"/>
      <c r="AD5" s="393"/>
      <c r="AE5" s="394" t="s">
        <v>8</v>
      </c>
      <c r="AF5" s="393" t="s">
        <v>14</v>
      </c>
      <c r="AG5" s="393"/>
      <c r="AH5" s="393"/>
      <c r="AI5" s="393"/>
      <c r="AJ5" s="393"/>
      <c r="AL5" s="355"/>
    </row>
    <row r="6" spans="1:38" s="188" customFormat="1" ht="77.25" customHeight="1" thickBot="1" x14ac:dyDescent="0.3">
      <c r="A6" s="417"/>
      <c r="B6" s="420"/>
      <c r="C6" s="420"/>
      <c r="D6" s="423"/>
      <c r="E6" s="423"/>
      <c r="F6" s="414"/>
      <c r="G6" s="403"/>
      <c r="H6" s="103" t="s">
        <v>15</v>
      </c>
      <c r="I6" s="103" t="s">
        <v>16</v>
      </c>
      <c r="J6" s="103" t="s">
        <v>17</v>
      </c>
      <c r="K6" s="103" t="s">
        <v>18</v>
      </c>
      <c r="L6" s="103" t="s">
        <v>19</v>
      </c>
      <c r="M6" s="395"/>
      <c r="N6" s="104" t="s">
        <v>15</v>
      </c>
      <c r="O6" s="104" t="s">
        <v>16</v>
      </c>
      <c r="P6" s="104" t="s">
        <v>17</v>
      </c>
      <c r="Q6" s="104" t="s">
        <v>18</v>
      </c>
      <c r="R6" s="104" t="s">
        <v>19</v>
      </c>
      <c r="S6" s="395"/>
      <c r="T6" s="104" t="s">
        <v>15</v>
      </c>
      <c r="U6" s="104" t="s">
        <v>16</v>
      </c>
      <c r="V6" s="104" t="s">
        <v>17</v>
      </c>
      <c r="W6" s="104" t="s">
        <v>18</v>
      </c>
      <c r="X6" s="104" t="s">
        <v>19</v>
      </c>
      <c r="Y6" s="395"/>
      <c r="Z6" s="104" t="s">
        <v>15</v>
      </c>
      <c r="AA6" s="104" t="s">
        <v>16</v>
      </c>
      <c r="AB6" s="104" t="s">
        <v>17</v>
      </c>
      <c r="AC6" s="104" t="s">
        <v>18</v>
      </c>
      <c r="AD6" s="104" t="s">
        <v>19</v>
      </c>
      <c r="AE6" s="395"/>
      <c r="AF6" s="104" t="s">
        <v>15</v>
      </c>
      <c r="AG6" s="104" t="s">
        <v>16</v>
      </c>
      <c r="AH6" s="104" t="s">
        <v>17</v>
      </c>
      <c r="AI6" s="104" t="s">
        <v>18</v>
      </c>
      <c r="AJ6" s="104" t="s">
        <v>19</v>
      </c>
      <c r="AL6" s="355"/>
    </row>
    <row r="7" spans="1:38" ht="38.25" x14ac:dyDescent="0.25">
      <c r="A7" s="178" t="s">
        <v>27</v>
      </c>
      <c r="B7" s="178">
        <v>500101</v>
      </c>
      <c r="C7" s="194">
        <v>10101</v>
      </c>
      <c r="D7" s="179" t="s">
        <v>28</v>
      </c>
      <c r="E7" s="178">
        <v>3</v>
      </c>
      <c r="F7" s="179" t="s">
        <v>260</v>
      </c>
      <c r="G7" s="195">
        <f>SUM(H7:L7)</f>
        <v>42692</v>
      </c>
      <c r="H7" s="196">
        <f>N7+T7+Z7+AF7</f>
        <v>796</v>
      </c>
      <c r="I7" s="196">
        <f t="shared" ref="I7:L7" si="0">O7+U7+AA7+AG7</f>
        <v>28536</v>
      </c>
      <c r="J7" s="196">
        <f t="shared" si="0"/>
        <v>108</v>
      </c>
      <c r="K7" s="196">
        <f t="shared" si="0"/>
        <v>10676</v>
      </c>
      <c r="L7" s="196">
        <f t="shared" si="0"/>
        <v>2576</v>
      </c>
      <c r="M7" s="197">
        <v>10673</v>
      </c>
      <c r="N7" s="198">
        <v>199</v>
      </c>
      <c r="O7" s="198">
        <v>7134</v>
      </c>
      <c r="P7" s="198">
        <v>27</v>
      </c>
      <c r="Q7" s="198">
        <v>2669</v>
      </c>
      <c r="R7" s="198">
        <v>644</v>
      </c>
      <c r="S7" s="197">
        <v>10673</v>
      </c>
      <c r="T7" s="198">
        <v>199</v>
      </c>
      <c r="U7" s="198">
        <v>7134</v>
      </c>
      <c r="V7" s="198">
        <v>27</v>
      </c>
      <c r="W7" s="198">
        <v>2669</v>
      </c>
      <c r="X7" s="198">
        <v>644</v>
      </c>
      <c r="Y7" s="197">
        <v>10673</v>
      </c>
      <c r="Z7" s="198">
        <v>199</v>
      </c>
      <c r="AA7" s="198">
        <v>7134</v>
      </c>
      <c r="AB7" s="198">
        <v>27</v>
      </c>
      <c r="AC7" s="198">
        <v>2669</v>
      </c>
      <c r="AD7" s="198">
        <v>644</v>
      </c>
      <c r="AE7" s="197">
        <f>SUM(AF7:AJ7)</f>
        <v>10673</v>
      </c>
      <c r="AF7" s="198">
        <v>199</v>
      </c>
      <c r="AG7" s="198">
        <v>7134</v>
      </c>
      <c r="AH7" s="198">
        <v>27</v>
      </c>
      <c r="AI7" s="198">
        <v>2669</v>
      </c>
      <c r="AJ7" s="198">
        <v>644</v>
      </c>
    </row>
    <row r="8" spans="1:38" ht="38.25" x14ac:dyDescent="0.25">
      <c r="A8" s="178" t="s">
        <v>27</v>
      </c>
      <c r="B8" s="178">
        <v>500102</v>
      </c>
      <c r="C8" s="194">
        <v>10108</v>
      </c>
      <c r="D8" s="179" t="s">
        <v>261</v>
      </c>
      <c r="E8" s="178">
        <v>3</v>
      </c>
      <c r="F8" s="179" t="s">
        <v>260</v>
      </c>
      <c r="G8" s="195">
        <f t="shared" ref="G8:G71" si="1">SUM(H8:L8)</f>
        <v>785492</v>
      </c>
      <c r="H8" s="196">
        <f t="shared" ref="H8:H71" si="2">N8+T8+Z8+AF8</f>
        <v>11380</v>
      </c>
      <c r="I8" s="196">
        <f t="shared" ref="I8:I71" si="3">O8+U8+AA8+AG8</f>
        <v>618728</v>
      </c>
      <c r="J8" s="196">
        <f t="shared" ref="J8:J71" si="4">P8+V8+AB8+AH8</f>
        <v>1032</v>
      </c>
      <c r="K8" s="196">
        <f t="shared" ref="K8:K71" si="5">Q8+W8+AC8+AI8</f>
        <v>96308</v>
      </c>
      <c r="L8" s="196">
        <f t="shared" ref="L8:L71" si="6">R8+X8+AD8+AJ8</f>
        <v>58044</v>
      </c>
      <c r="M8" s="197">
        <v>196373</v>
      </c>
      <c r="N8" s="198">
        <v>2845</v>
      </c>
      <c r="O8" s="198">
        <v>154682</v>
      </c>
      <c r="P8" s="198">
        <v>258</v>
      </c>
      <c r="Q8" s="198">
        <v>24077</v>
      </c>
      <c r="R8" s="198">
        <v>14511</v>
      </c>
      <c r="S8" s="197">
        <v>196373</v>
      </c>
      <c r="T8" s="198">
        <v>2845</v>
      </c>
      <c r="U8" s="198">
        <v>154682</v>
      </c>
      <c r="V8" s="198">
        <v>258</v>
      </c>
      <c r="W8" s="198">
        <v>24077</v>
      </c>
      <c r="X8" s="198">
        <v>14511</v>
      </c>
      <c r="Y8" s="197">
        <v>196373</v>
      </c>
      <c r="Z8" s="198">
        <v>2845</v>
      </c>
      <c r="AA8" s="198">
        <v>154682</v>
      </c>
      <c r="AB8" s="198">
        <v>258</v>
      </c>
      <c r="AC8" s="198">
        <v>24077</v>
      </c>
      <c r="AD8" s="198">
        <v>14511</v>
      </c>
      <c r="AE8" s="197">
        <f t="shared" ref="AE8:AE71" si="7">SUM(AF8:AJ8)</f>
        <v>196373</v>
      </c>
      <c r="AF8" s="198">
        <v>2845</v>
      </c>
      <c r="AG8" s="198">
        <v>154682</v>
      </c>
      <c r="AH8" s="198">
        <v>258</v>
      </c>
      <c r="AI8" s="198">
        <v>24077</v>
      </c>
      <c r="AJ8" s="198">
        <v>14511</v>
      </c>
    </row>
    <row r="9" spans="1:38" ht="38.25" x14ac:dyDescent="0.25">
      <c r="A9" s="178" t="s">
        <v>20</v>
      </c>
      <c r="B9" s="178">
        <v>500104</v>
      </c>
      <c r="C9" s="194">
        <v>10501</v>
      </c>
      <c r="D9" s="179" t="s">
        <v>262</v>
      </c>
      <c r="E9" s="178">
        <v>3</v>
      </c>
      <c r="F9" s="179" t="s">
        <v>260</v>
      </c>
      <c r="G9" s="195">
        <f t="shared" si="1"/>
        <v>11858</v>
      </c>
      <c r="H9" s="196">
        <f t="shared" si="2"/>
        <v>72</v>
      </c>
      <c r="I9" s="196">
        <f t="shared" si="3"/>
        <v>10494</v>
      </c>
      <c r="J9" s="196">
        <f t="shared" si="4"/>
        <v>4</v>
      </c>
      <c r="K9" s="196">
        <f t="shared" si="5"/>
        <v>728</v>
      </c>
      <c r="L9" s="196">
        <f t="shared" si="6"/>
        <v>560</v>
      </c>
      <c r="M9" s="197">
        <v>2965</v>
      </c>
      <c r="N9" s="198">
        <v>18</v>
      </c>
      <c r="O9" s="198">
        <v>2624</v>
      </c>
      <c r="P9" s="198">
        <v>1</v>
      </c>
      <c r="Q9" s="198">
        <v>182</v>
      </c>
      <c r="R9" s="198">
        <v>140</v>
      </c>
      <c r="S9" s="197">
        <v>2964</v>
      </c>
      <c r="T9" s="198">
        <v>18</v>
      </c>
      <c r="U9" s="198">
        <v>2623</v>
      </c>
      <c r="V9" s="198">
        <v>1</v>
      </c>
      <c r="W9" s="198">
        <v>182</v>
      </c>
      <c r="X9" s="198">
        <v>140</v>
      </c>
      <c r="Y9" s="197">
        <v>2965</v>
      </c>
      <c r="Z9" s="198">
        <v>18</v>
      </c>
      <c r="AA9" s="198">
        <v>2624</v>
      </c>
      <c r="AB9" s="198">
        <v>1</v>
      </c>
      <c r="AC9" s="198">
        <v>182</v>
      </c>
      <c r="AD9" s="198">
        <v>140</v>
      </c>
      <c r="AE9" s="197">
        <f t="shared" si="7"/>
        <v>2964</v>
      </c>
      <c r="AF9" s="198">
        <v>18</v>
      </c>
      <c r="AG9" s="198">
        <v>2623</v>
      </c>
      <c r="AH9" s="198">
        <v>1</v>
      </c>
      <c r="AI9" s="198">
        <v>182</v>
      </c>
      <c r="AJ9" s="198">
        <v>140</v>
      </c>
    </row>
    <row r="10" spans="1:38" ht="38.25" x14ac:dyDescent="0.25">
      <c r="A10" s="178" t="s">
        <v>27</v>
      </c>
      <c r="B10" s="178">
        <v>500201</v>
      </c>
      <c r="C10" s="194">
        <v>20101</v>
      </c>
      <c r="D10" s="179" t="s">
        <v>31</v>
      </c>
      <c r="E10" s="178">
        <v>3</v>
      </c>
      <c r="F10" s="179" t="s">
        <v>260</v>
      </c>
      <c r="G10" s="195">
        <f t="shared" si="1"/>
        <v>69607</v>
      </c>
      <c r="H10" s="196">
        <f t="shared" si="2"/>
        <v>212</v>
      </c>
      <c r="I10" s="196">
        <f t="shared" si="3"/>
        <v>39779</v>
      </c>
      <c r="J10" s="196">
        <f t="shared" si="4"/>
        <v>2160</v>
      </c>
      <c r="K10" s="196">
        <f t="shared" si="5"/>
        <v>27384</v>
      </c>
      <c r="L10" s="196">
        <f t="shared" si="6"/>
        <v>72</v>
      </c>
      <c r="M10" s="197">
        <v>17402</v>
      </c>
      <c r="N10" s="198">
        <v>53</v>
      </c>
      <c r="O10" s="198">
        <v>9945</v>
      </c>
      <c r="P10" s="198">
        <v>540</v>
      </c>
      <c r="Q10" s="198">
        <v>6846</v>
      </c>
      <c r="R10" s="198">
        <v>18</v>
      </c>
      <c r="S10" s="197">
        <v>17402</v>
      </c>
      <c r="T10" s="198">
        <v>53</v>
      </c>
      <c r="U10" s="198">
        <v>9945</v>
      </c>
      <c r="V10" s="198">
        <v>540</v>
      </c>
      <c r="W10" s="198">
        <v>6846</v>
      </c>
      <c r="X10" s="198">
        <v>18</v>
      </c>
      <c r="Y10" s="197">
        <v>17402</v>
      </c>
      <c r="Z10" s="198">
        <v>53</v>
      </c>
      <c r="AA10" s="198">
        <v>9945</v>
      </c>
      <c r="AB10" s="198">
        <v>540</v>
      </c>
      <c r="AC10" s="198">
        <v>6846</v>
      </c>
      <c r="AD10" s="198">
        <v>18</v>
      </c>
      <c r="AE10" s="197">
        <f t="shared" si="7"/>
        <v>17401</v>
      </c>
      <c r="AF10" s="198">
        <v>53</v>
      </c>
      <c r="AG10" s="198">
        <v>9944</v>
      </c>
      <c r="AH10" s="198">
        <v>540</v>
      </c>
      <c r="AI10" s="198">
        <v>6846</v>
      </c>
      <c r="AJ10" s="198">
        <v>18</v>
      </c>
    </row>
    <row r="11" spans="1:38" ht="38.25" x14ac:dyDescent="0.25">
      <c r="A11" s="178" t="s">
        <v>27</v>
      </c>
      <c r="B11" s="178">
        <v>500301</v>
      </c>
      <c r="C11" s="194">
        <v>30101</v>
      </c>
      <c r="D11" s="179" t="s">
        <v>32</v>
      </c>
      <c r="E11" s="178">
        <v>3</v>
      </c>
      <c r="F11" s="179" t="s">
        <v>260</v>
      </c>
      <c r="G11" s="195">
        <f t="shared" si="1"/>
        <v>72117</v>
      </c>
      <c r="H11" s="196">
        <f t="shared" si="2"/>
        <v>2452</v>
      </c>
      <c r="I11" s="196">
        <f t="shared" si="3"/>
        <v>34228</v>
      </c>
      <c r="J11" s="196">
        <f t="shared" si="4"/>
        <v>16</v>
      </c>
      <c r="K11" s="196">
        <f t="shared" si="5"/>
        <v>35345</v>
      </c>
      <c r="L11" s="196">
        <f t="shared" si="6"/>
        <v>76</v>
      </c>
      <c r="M11" s="197">
        <v>18029</v>
      </c>
      <c r="N11" s="198">
        <v>613</v>
      </c>
      <c r="O11" s="198">
        <v>8557</v>
      </c>
      <c r="P11" s="198">
        <v>4</v>
      </c>
      <c r="Q11" s="198">
        <v>8836</v>
      </c>
      <c r="R11" s="198">
        <v>19</v>
      </c>
      <c r="S11" s="197">
        <v>18030</v>
      </c>
      <c r="T11" s="198">
        <v>613</v>
      </c>
      <c r="U11" s="198">
        <v>8557</v>
      </c>
      <c r="V11" s="198">
        <v>4</v>
      </c>
      <c r="W11" s="198">
        <v>8837</v>
      </c>
      <c r="X11" s="198">
        <v>19</v>
      </c>
      <c r="Y11" s="197">
        <v>18029</v>
      </c>
      <c r="Z11" s="198">
        <v>613</v>
      </c>
      <c r="AA11" s="198">
        <v>8557</v>
      </c>
      <c r="AB11" s="198">
        <v>4</v>
      </c>
      <c r="AC11" s="198">
        <v>8836</v>
      </c>
      <c r="AD11" s="198">
        <v>19</v>
      </c>
      <c r="AE11" s="197">
        <f t="shared" si="7"/>
        <v>18029</v>
      </c>
      <c r="AF11" s="198">
        <v>613</v>
      </c>
      <c r="AG11" s="198">
        <v>8557</v>
      </c>
      <c r="AH11" s="198">
        <v>4</v>
      </c>
      <c r="AI11" s="198">
        <v>8836</v>
      </c>
      <c r="AJ11" s="198">
        <v>19</v>
      </c>
    </row>
    <row r="12" spans="1:38" ht="38.25" x14ac:dyDescent="0.25">
      <c r="A12" s="178" t="s">
        <v>27</v>
      </c>
      <c r="B12" s="178">
        <v>500302</v>
      </c>
      <c r="C12" s="194">
        <v>30201</v>
      </c>
      <c r="D12" s="179" t="s">
        <v>33</v>
      </c>
      <c r="E12" s="178">
        <v>3</v>
      </c>
      <c r="F12" s="179" t="s">
        <v>260</v>
      </c>
      <c r="G12" s="195">
        <f t="shared" si="1"/>
        <v>27139</v>
      </c>
      <c r="H12" s="196">
        <f t="shared" si="2"/>
        <v>428</v>
      </c>
      <c r="I12" s="196">
        <f t="shared" si="3"/>
        <v>12047</v>
      </c>
      <c r="J12" s="196">
        <f t="shared" si="4"/>
        <v>4</v>
      </c>
      <c r="K12" s="196">
        <f t="shared" si="5"/>
        <v>14648</v>
      </c>
      <c r="L12" s="196">
        <f t="shared" si="6"/>
        <v>12</v>
      </c>
      <c r="M12" s="197">
        <v>6785</v>
      </c>
      <c r="N12" s="198">
        <v>107</v>
      </c>
      <c r="O12" s="198">
        <v>3012</v>
      </c>
      <c r="P12" s="198">
        <v>1</v>
      </c>
      <c r="Q12" s="198">
        <v>3662</v>
      </c>
      <c r="R12" s="198">
        <v>3</v>
      </c>
      <c r="S12" s="197">
        <v>6785</v>
      </c>
      <c r="T12" s="198">
        <v>107</v>
      </c>
      <c r="U12" s="198">
        <v>3012</v>
      </c>
      <c r="V12" s="198">
        <v>1</v>
      </c>
      <c r="W12" s="198">
        <v>3662</v>
      </c>
      <c r="X12" s="198">
        <v>3</v>
      </c>
      <c r="Y12" s="197">
        <v>6785</v>
      </c>
      <c r="Z12" s="198">
        <v>107</v>
      </c>
      <c r="AA12" s="198">
        <v>3012</v>
      </c>
      <c r="AB12" s="198">
        <v>1</v>
      </c>
      <c r="AC12" s="198">
        <v>3662</v>
      </c>
      <c r="AD12" s="198">
        <v>3</v>
      </c>
      <c r="AE12" s="197">
        <f t="shared" si="7"/>
        <v>6784</v>
      </c>
      <c r="AF12" s="198">
        <v>107</v>
      </c>
      <c r="AG12" s="198">
        <v>3011</v>
      </c>
      <c r="AH12" s="198">
        <v>1</v>
      </c>
      <c r="AI12" s="198">
        <v>3662</v>
      </c>
      <c r="AJ12" s="198">
        <v>3</v>
      </c>
    </row>
    <row r="13" spans="1:38" ht="38.25" x14ac:dyDescent="0.25">
      <c r="A13" s="178" t="s">
        <v>27</v>
      </c>
      <c r="B13" s="178">
        <v>500305</v>
      </c>
      <c r="C13" s="194">
        <v>31301</v>
      </c>
      <c r="D13" s="179" t="s">
        <v>263</v>
      </c>
      <c r="E13" s="178">
        <v>3</v>
      </c>
      <c r="F13" s="179" t="s">
        <v>260</v>
      </c>
      <c r="G13" s="195">
        <f t="shared" si="1"/>
        <v>370394</v>
      </c>
      <c r="H13" s="196">
        <f t="shared" si="2"/>
        <v>6664</v>
      </c>
      <c r="I13" s="196">
        <f t="shared" si="3"/>
        <v>178346</v>
      </c>
      <c r="J13" s="196">
        <f t="shared" si="4"/>
        <v>188</v>
      </c>
      <c r="K13" s="196">
        <f t="shared" si="5"/>
        <v>184900</v>
      </c>
      <c r="L13" s="196">
        <f t="shared" si="6"/>
        <v>296</v>
      </c>
      <c r="M13" s="197">
        <v>92599</v>
      </c>
      <c r="N13" s="198">
        <v>1666</v>
      </c>
      <c r="O13" s="198">
        <v>44587</v>
      </c>
      <c r="P13" s="198">
        <v>47</v>
      </c>
      <c r="Q13" s="198">
        <v>46225</v>
      </c>
      <c r="R13" s="198">
        <v>74</v>
      </c>
      <c r="S13" s="197">
        <v>92598</v>
      </c>
      <c r="T13" s="198">
        <v>1666</v>
      </c>
      <c r="U13" s="198">
        <v>44586</v>
      </c>
      <c r="V13" s="198">
        <v>47</v>
      </c>
      <c r="W13" s="198">
        <v>46225</v>
      </c>
      <c r="X13" s="198">
        <v>74</v>
      </c>
      <c r="Y13" s="197">
        <v>92599</v>
      </c>
      <c r="Z13" s="198">
        <v>1666</v>
      </c>
      <c r="AA13" s="198">
        <v>44587</v>
      </c>
      <c r="AB13" s="198">
        <v>47</v>
      </c>
      <c r="AC13" s="198">
        <v>46225</v>
      </c>
      <c r="AD13" s="198">
        <v>74</v>
      </c>
      <c r="AE13" s="197">
        <f t="shared" si="7"/>
        <v>92598</v>
      </c>
      <c r="AF13" s="198">
        <v>1666</v>
      </c>
      <c r="AG13" s="198">
        <v>44586</v>
      </c>
      <c r="AH13" s="198">
        <v>47</v>
      </c>
      <c r="AI13" s="198">
        <v>46225</v>
      </c>
      <c r="AJ13" s="198">
        <v>74</v>
      </c>
    </row>
    <row r="14" spans="1:38" ht="38.25" x14ac:dyDescent="0.25">
      <c r="A14" s="178" t="s">
        <v>27</v>
      </c>
      <c r="B14" s="178">
        <v>500407</v>
      </c>
      <c r="C14" s="194">
        <v>40701</v>
      </c>
      <c r="D14" s="179" t="s">
        <v>264</v>
      </c>
      <c r="E14" s="178">
        <v>3</v>
      </c>
      <c r="F14" s="179" t="s">
        <v>260</v>
      </c>
      <c r="G14" s="195">
        <f t="shared" si="1"/>
        <v>369430</v>
      </c>
      <c r="H14" s="196">
        <f t="shared" si="2"/>
        <v>143988</v>
      </c>
      <c r="I14" s="196">
        <f t="shared" si="3"/>
        <v>206410</v>
      </c>
      <c r="J14" s="196">
        <f t="shared" si="4"/>
        <v>16</v>
      </c>
      <c r="K14" s="196">
        <f t="shared" si="5"/>
        <v>18948</v>
      </c>
      <c r="L14" s="196">
        <f t="shared" si="6"/>
        <v>68</v>
      </c>
      <c r="M14" s="197">
        <v>92358</v>
      </c>
      <c r="N14" s="198">
        <v>35997</v>
      </c>
      <c r="O14" s="198">
        <v>51603</v>
      </c>
      <c r="P14" s="198">
        <v>4</v>
      </c>
      <c r="Q14" s="198">
        <v>4737</v>
      </c>
      <c r="R14" s="198">
        <v>17</v>
      </c>
      <c r="S14" s="197">
        <v>92357</v>
      </c>
      <c r="T14" s="198">
        <v>35997</v>
      </c>
      <c r="U14" s="198">
        <v>51602</v>
      </c>
      <c r="V14" s="198">
        <v>4</v>
      </c>
      <c r="W14" s="198">
        <v>4737</v>
      </c>
      <c r="X14" s="198">
        <v>17</v>
      </c>
      <c r="Y14" s="197">
        <v>92358</v>
      </c>
      <c r="Z14" s="198">
        <v>35997</v>
      </c>
      <c r="AA14" s="198">
        <v>51603</v>
      </c>
      <c r="AB14" s="198">
        <v>4</v>
      </c>
      <c r="AC14" s="198">
        <v>4737</v>
      </c>
      <c r="AD14" s="198">
        <v>17</v>
      </c>
      <c r="AE14" s="197">
        <f t="shared" si="7"/>
        <v>92357</v>
      </c>
      <c r="AF14" s="198">
        <v>35997</v>
      </c>
      <c r="AG14" s="198">
        <v>51602</v>
      </c>
      <c r="AH14" s="198">
        <v>4</v>
      </c>
      <c r="AI14" s="198">
        <v>4737</v>
      </c>
      <c r="AJ14" s="198">
        <v>17</v>
      </c>
    </row>
    <row r="15" spans="1:38" ht="38.25" x14ac:dyDescent="0.25">
      <c r="A15" s="178" t="s">
        <v>27</v>
      </c>
      <c r="B15" s="178">
        <v>500416</v>
      </c>
      <c r="C15" s="194">
        <v>41601</v>
      </c>
      <c r="D15" s="179" t="s">
        <v>34</v>
      </c>
      <c r="E15" s="178">
        <v>3</v>
      </c>
      <c r="F15" s="179" t="s">
        <v>260</v>
      </c>
      <c r="G15" s="195">
        <f t="shared" si="1"/>
        <v>115522</v>
      </c>
      <c r="H15" s="196">
        <f t="shared" si="2"/>
        <v>46208</v>
      </c>
      <c r="I15" s="196">
        <f t="shared" si="3"/>
        <v>55106</v>
      </c>
      <c r="J15" s="196">
        <f t="shared" si="4"/>
        <v>1388</v>
      </c>
      <c r="K15" s="196">
        <f t="shared" si="5"/>
        <v>11552</v>
      </c>
      <c r="L15" s="196">
        <f t="shared" si="6"/>
        <v>1268</v>
      </c>
      <c r="M15" s="197">
        <v>28881</v>
      </c>
      <c r="N15" s="198">
        <v>11552</v>
      </c>
      <c r="O15" s="198">
        <v>13777</v>
      </c>
      <c r="P15" s="198">
        <v>347</v>
      </c>
      <c r="Q15" s="198">
        <v>2888</v>
      </c>
      <c r="R15" s="198">
        <v>317</v>
      </c>
      <c r="S15" s="197">
        <v>28880</v>
      </c>
      <c r="T15" s="198">
        <v>11552</v>
      </c>
      <c r="U15" s="198">
        <v>13776</v>
      </c>
      <c r="V15" s="198">
        <v>347</v>
      </c>
      <c r="W15" s="198">
        <v>2888</v>
      </c>
      <c r="X15" s="198">
        <v>317</v>
      </c>
      <c r="Y15" s="197">
        <v>28881</v>
      </c>
      <c r="Z15" s="198">
        <v>11552</v>
      </c>
      <c r="AA15" s="198">
        <v>13777</v>
      </c>
      <c r="AB15" s="198">
        <v>347</v>
      </c>
      <c r="AC15" s="198">
        <v>2888</v>
      </c>
      <c r="AD15" s="198">
        <v>317</v>
      </c>
      <c r="AE15" s="197">
        <f t="shared" si="7"/>
        <v>28880</v>
      </c>
      <c r="AF15" s="198">
        <v>11552</v>
      </c>
      <c r="AG15" s="198">
        <v>13776</v>
      </c>
      <c r="AH15" s="198">
        <v>347</v>
      </c>
      <c r="AI15" s="198">
        <v>2888</v>
      </c>
      <c r="AJ15" s="198">
        <v>317</v>
      </c>
    </row>
    <row r="16" spans="1:38" ht="38.25" x14ac:dyDescent="0.25">
      <c r="A16" s="178" t="s">
        <v>27</v>
      </c>
      <c r="B16" s="178">
        <v>500501</v>
      </c>
      <c r="C16" s="194">
        <v>50101</v>
      </c>
      <c r="D16" s="179" t="s">
        <v>35</v>
      </c>
      <c r="E16" s="178">
        <v>3</v>
      </c>
      <c r="F16" s="179" t="s">
        <v>260</v>
      </c>
      <c r="G16" s="195">
        <f t="shared" si="1"/>
        <v>160504</v>
      </c>
      <c r="H16" s="196">
        <f t="shared" si="2"/>
        <v>140928</v>
      </c>
      <c r="I16" s="196">
        <f t="shared" si="3"/>
        <v>7988</v>
      </c>
      <c r="J16" s="196">
        <f t="shared" si="4"/>
        <v>352</v>
      </c>
      <c r="K16" s="196">
        <f t="shared" si="5"/>
        <v>10816</v>
      </c>
      <c r="L16" s="196">
        <f t="shared" si="6"/>
        <v>420</v>
      </c>
      <c r="M16" s="197">
        <v>40126</v>
      </c>
      <c r="N16" s="198">
        <v>35232</v>
      </c>
      <c r="O16" s="198">
        <v>1997</v>
      </c>
      <c r="P16" s="198">
        <v>88</v>
      </c>
      <c r="Q16" s="198">
        <v>2704</v>
      </c>
      <c r="R16" s="198">
        <v>105</v>
      </c>
      <c r="S16" s="197">
        <v>40126</v>
      </c>
      <c r="T16" s="198">
        <v>35232</v>
      </c>
      <c r="U16" s="198">
        <v>1997</v>
      </c>
      <c r="V16" s="198">
        <v>88</v>
      </c>
      <c r="W16" s="198">
        <v>2704</v>
      </c>
      <c r="X16" s="198">
        <v>105</v>
      </c>
      <c r="Y16" s="197">
        <v>40126</v>
      </c>
      <c r="Z16" s="198">
        <v>35232</v>
      </c>
      <c r="AA16" s="198">
        <v>1997</v>
      </c>
      <c r="AB16" s="198">
        <v>88</v>
      </c>
      <c r="AC16" s="198">
        <v>2704</v>
      </c>
      <c r="AD16" s="198">
        <v>105</v>
      </c>
      <c r="AE16" s="197">
        <f t="shared" si="7"/>
        <v>40126</v>
      </c>
      <c r="AF16" s="198">
        <v>35232</v>
      </c>
      <c r="AG16" s="198">
        <v>1997</v>
      </c>
      <c r="AH16" s="198">
        <v>88</v>
      </c>
      <c r="AI16" s="198">
        <v>2704</v>
      </c>
      <c r="AJ16" s="198">
        <v>105</v>
      </c>
    </row>
    <row r="17" spans="1:36" ht="38.25" x14ac:dyDescent="0.25">
      <c r="A17" s="178" t="s">
        <v>27</v>
      </c>
      <c r="B17" s="178">
        <v>500601</v>
      </c>
      <c r="C17" s="194">
        <v>60101</v>
      </c>
      <c r="D17" s="179" t="s">
        <v>36</v>
      </c>
      <c r="E17" s="178">
        <v>3</v>
      </c>
      <c r="F17" s="179" t="s">
        <v>260</v>
      </c>
      <c r="G17" s="195">
        <f t="shared" si="1"/>
        <v>8927</v>
      </c>
      <c r="H17" s="196">
        <f t="shared" si="2"/>
        <v>80</v>
      </c>
      <c r="I17" s="196">
        <f t="shared" si="3"/>
        <v>8383</v>
      </c>
      <c r="J17" s="196">
        <f t="shared" si="4"/>
        <v>0</v>
      </c>
      <c r="K17" s="196">
        <f t="shared" si="5"/>
        <v>456</v>
      </c>
      <c r="L17" s="196">
        <f t="shared" si="6"/>
        <v>8</v>
      </c>
      <c r="M17" s="197">
        <v>2232</v>
      </c>
      <c r="N17" s="198">
        <v>20</v>
      </c>
      <c r="O17" s="198">
        <v>2096</v>
      </c>
      <c r="P17" s="198">
        <v>0</v>
      </c>
      <c r="Q17" s="198">
        <v>114</v>
      </c>
      <c r="R17" s="198">
        <v>2</v>
      </c>
      <c r="S17" s="197">
        <v>2232</v>
      </c>
      <c r="T17" s="198">
        <v>20</v>
      </c>
      <c r="U17" s="198">
        <v>2096</v>
      </c>
      <c r="V17" s="198">
        <v>0</v>
      </c>
      <c r="W17" s="198">
        <v>114</v>
      </c>
      <c r="X17" s="198">
        <v>2</v>
      </c>
      <c r="Y17" s="197">
        <v>2232</v>
      </c>
      <c r="Z17" s="198">
        <v>20</v>
      </c>
      <c r="AA17" s="198">
        <v>2096</v>
      </c>
      <c r="AB17" s="198">
        <v>0</v>
      </c>
      <c r="AC17" s="198">
        <v>114</v>
      </c>
      <c r="AD17" s="198">
        <v>2</v>
      </c>
      <c r="AE17" s="197">
        <f t="shared" si="7"/>
        <v>2231</v>
      </c>
      <c r="AF17" s="198">
        <v>20</v>
      </c>
      <c r="AG17" s="198">
        <v>2095</v>
      </c>
      <c r="AH17" s="198">
        <v>0</v>
      </c>
      <c r="AI17" s="198">
        <v>114</v>
      </c>
      <c r="AJ17" s="198">
        <v>2</v>
      </c>
    </row>
    <row r="18" spans="1:36" ht="38.25" x14ac:dyDescent="0.25">
      <c r="A18" s="178" t="s">
        <v>27</v>
      </c>
      <c r="B18" s="178">
        <v>500604</v>
      </c>
      <c r="C18" s="194">
        <v>60301</v>
      </c>
      <c r="D18" s="179" t="s">
        <v>266</v>
      </c>
      <c r="E18" s="178">
        <v>3</v>
      </c>
      <c r="F18" s="179" t="s">
        <v>260</v>
      </c>
      <c r="G18" s="195">
        <f t="shared" si="1"/>
        <v>846440</v>
      </c>
      <c r="H18" s="196">
        <f t="shared" si="2"/>
        <v>8464</v>
      </c>
      <c r="I18" s="196">
        <f t="shared" si="3"/>
        <v>428296</v>
      </c>
      <c r="J18" s="196">
        <f t="shared" si="4"/>
        <v>2540</v>
      </c>
      <c r="K18" s="196">
        <f t="shared" si="5"/>
        <v>406292</v>
      </c>
      <c r="L18" s="196">
        <f t="shared" si="6"/>
        <v>848</v>
      </c>
      <c r="M18" s="197">
        <v>211610</v>
      </c>
      <c r="N18" s="198">
        <v>2116</v>
      </c>
      <c r="O18" s="198">
        <v>107074</v>
      </c>
      <c r="P18" s="198">
        <v>635</v>
      </c>
      <c r="Q18" s="198">
        <v>101573</v>
      </c>
      <c r="R18" s="198">
        <v>212</v>
      </c>
      <c r="S18" s="197">
        <v>211610</v>
      </c>
      <c r="T18" s="198">
        <v>2116</v>
      </c>
      <c r="U18" s="198">
        <v>107074</v>
      </c>
      <c r="V18" s="198">
        <v>635</v>
      </c>
      <c r="W18" s="198">
        <v>101573</v>
      </c>
      <c r="X18" s="198">
        <v>212</v>
      </c>
      <c r="Y18" s="197">
        <v>211610</v>
      </c>
      <c r="Z18" s="198">
        <v>2116</v>
      </c>
      <c r="AA18" s="198">
        <v>107074</v>
      </c>
      <c r="AB18" s="198">
        <v>635</v>
      </c>
      <c r="AC18" s="198">
        <v>101573</v>
      </c>
      <c r="AD18" s="198">
        <v>212</v>
      </c>
      <c r="AE18" s="197">
        <f t="shared" si="7"/>
        <v>211610</v>
      </c>
      <c r="AF18" s="198">
        <v>2116</v>
      </c>
      <c r="AG18" s="198">
        <v>107074</v>
      </c>
      <c r="AH18" s="198">
        <v>635</v>
      </c>
      <c r="AI18" s="198">
        <v>101573</v>
      </c>
      <c r="AJ18" s="198">
        <v>212</v>
      </c>
    </row>
    <row r="19" spans="1:36" ht="38.25" x14ac:dyDescent="0.25">
      <c r="A19" s="178" t="s">
        <v>38</v>
      </c>
      <c r="B19" s="178">
        <v>500702</v>
      </c>
      <c r="C19" s="194">
        <v>70301</v>
      </c>
      <c r="D19" s="179" t="s">
        <v>39</v>
      </c>
      <c r="E19" s="178">
        <v>3</v>
      </c>
      <c r="F19" s="179" t="s">
        <v>260</v>
      </c>
      <c r="G19" s="195">
        <f t="shared" si="1"/>
        <v>74169</v>
      </c>
      <c r="H19" s="196">
        <f t="shared" si="2"/>
        <v>72685</v>
      </c>
      <c r="I19" s="196">
        <f t="shared" si="3"/>
        <v>372</v>
      </c>
      <c r="J19" s="196">
        <f t="shared" si="4"/>
        <v>0</v>
      </c>
      <c r="K19" s="196">
        <f t="shared" si="5"/>
        <v>1112</v>
      </c>
      <c r="L19" s="196">
        <f t="shared" si="6"/>
        <v>0</v>
      </c>
      <c r="M19" s="197">
        <v>18542</v>
      </c>
      <c r="N19" s="198">
        <v>18171</v>
      </c>
      <c r="O19" s="198">
        <v>93</v>
      </c>
      <c r="P19" s="198">
        <v>0</v>
      </c>
      <c r="Q19" s="198">
        <v>278</v>
      </c>
      <c r="R19" s="198">
        <v>0</v>
      </c>
      <c r="S19" s="197">
        <v>18543</v>
      </c>
      <c r="T19" s="198">
        <v>18172</v>
      </c>
      <c r="U19" s="198">
        <v>93</v>
      </c>
      <c r="V19" s="198">
        <v>0</v>
      </c>
      <c r="W19" s="198">
        <v>278</v>
      </c>
      <c r="X19" s="198">
        <v>0</v>
      </c>
      <c r="Y19" s="197">
        <v>18542</v>
      </c>
      <c r="Z19" s="198">
        <v>18171</v>
      </c>
      <c r="AA19" s="198">
        <v>93</v>
      </c>
      <c r="AB19" s="198">
        <v>0</v>
      </c>
      <c r="AC19" s="198">
        <v>278</v>
      </c>
      <c r="AD19" s="198">
        <v>0</v>
      </c>
      <c r="AE19" s="197">
        <f t="shared" si="7"/>
        <v>18542</v>
      </c>
      <c r="AF19" s="198">
        <v>18171</v>
      </c>
      <c r="AG19" s="198">
        <v>93</v>
      </c>
      <c r="AH19" s="198">
        <v>0</v>
      </c>
      <c r="AI19" s="198">
        <v>278</v>
      </c>
      <c r="AJ19" s="198">
        <v>0</v>
      </c>
    </row>
    <row r="20" spans="1:36" ht="38.25" x14ac:dyDescent="0.25">
      <c r="A20" s="178" t="s">
        <v>27</v>
      </c>
      <c r="B20" s="178">
        <v>500703</v>
      </c>
      <c r="C20" s="194">
        <v>70801</v>
      </c>
      <c r="D20" s="179" t="s">
        <v>267</v>
      </c>
      <c r="E20" s="178">
        <v>3</v>
      </c>
      <c r="F20" s="179" t="s">
        <v>260</v>
      </c>
      <c r="G20" s="195">
        <f t="shared" si="1"/>
        <v>252298</v>
      </c>
      <c r="H20" s="196">
        <f t="shared" si="2"/>
        <v>249398</v>
      </c>
      <c r="I20" s="196">
        <f t="shared" si="3"/>
        <v>1288</v>
      </c>
      <c r="J20" s="196">
        <f t="shared" si="4"/>
        <v>0</v>
      </c>
      <c r="K20" s="196">
        <f t="shared" si="5"/>
        <v>1612</v>
      </c>
      <c r="L20" s="196">
        <f t="shared" si="6"/>
        <v>0</v>
      </c>
      <c r="M20" s="197">
        <v>63075</v>
      </c>
      <c r="N20" s="198">
        <v>62350</v>
      </c>
      <c r="O20" s="198">
        <v>322</v>
      </c>
      <c r="P20" s="198">
        <v>0</v>
      </c>
      <c r="Q20" s="198">
        <v>403</v>
      </c>
      <c r="R20" s="198">
        <v>0</v>
      </c>
      <c r="S20" s="197">
        <v>63074</v>
      </c>
      <c r="T20" s="198">
        <v>62349</v>
      </c>
      <c r="U20" s="198">
        <v>322</v>
      </c>
      <c r="V20" s="198">
        <v>0</v>
      </c>
      <c r="W20" s="198">
        <v>403</v>
      </c>
      <c r="X20" s="198">
        <v>0</v>
      </c>
      <c r="Y20" s="197">
        <v>63075</v>
      </c>
      <c r="Z20" s="198">
        <v>62350</v>
      </c>
      <c r="AA20" s="198">
        <v>322</v>
      </c>
      <c r="AB20" s="198">
        <v>0</v>
      </c>
      <c r="AC20" s="198">
        <v>403</v>
      </c>
      <c r="AD20" s="198">
        <v>0</v>
      </c>
      <c r="AE20" s="197">
        <f t="shared" si="7"/>
        <v>63074</v>
      </c>
      <c r="AF20" s="198">
        <v>62349</v>
      </c>
      <c r="AG20" s="198">
        <v>322</v>
      </c>
      <c r="AH20" s="198">
        <v>0</v>
      </c>
      <c r="AI20" s="198">
        <v>403</v>
      </c>
      <c r="AJ20" s="198">
        <v>0</v>
      </c>
    </row>
    <row r="21" spans="1:36" ht="38.25" x14ac:dyDescent="0.25">
      <c r="A21" s="178" t="s">
        <v>27</v>
      </c>
      <c r="B21" s="178">
        <v>500802</v>
      </c>
      <c r="C21" s="194">
        <v>80104</v>
      </c>
      <c r="D21" s="179" t="s">
        <v>268</v>
      </c>
      <c r="E21" s="178">
        <v>3</v>
      </c>
      <c r="F21" s="179" t="s">
        <v>260</v>
      </c>
      <c r="G21" s="195">
        <f t="shared" si="1"/>
        <v>353209</v>
      </c>
      <c r="H21" s="196">
        <f t="shared" si="2"/>
        <v>3408</v>
      </c>
      <c r="I21" s="196">
        <f t="shared" si="3"/>
        <v>142552</v>
      </c>
      <c r="J21" s="196">
        <f t="shared" si="4"/>
        <v>280</v>
      </c>
      <c r="K21" s="196">
        <f t="shared" si="5"/>
        <v>206853</v>
      </c>
      <c r="L21" s="196">
        <f t="shared" si="6"/>
        <v>116</v>
      </c>
      <c r="M21" s="197">
        <v>88302</v>
      </c>
      <c r="N21" s="198">
        <v>852</v>
      </c>
      <c r="O21" s="198">
        <v>35638</v>
      </c>
      <c r="P21" s="198">
        <v>70</v>
      </c>
      <c r="Q21" s="198">
        <v>51713</v>
      </c>
      <c r="R21" s="198">
        <v>29</v>
      </c>
      <c r="S21" s="197">
        <v>88303</v>
      </c>
      <c r="T21" s="198">
        <v>852</v>
      </c>
      <c r="U21" s="198">
        <v>35638</v>
      </c>
      <c r="V21" s="198">
        <v>70</v>
      </c>
      <c r="W21" s="198">
        <v>51714</v>
      </c>
      <c r="X21" s="198">
        <v>29</v>
      </c>
      <c r="Y21" s="197">
        <v>88302</v>
      </c>
      <c r="Z21" s="198">
        <v>852</v>
      </c>
      <c r="AA21" s="198">
        <v>35638</v>
      </c>
      <c r="AB21" s="198">
        <v>70</v>
      </c>
      <c r="AC21" s="198">
        <v>51713</v>
      </c>
      <c r="AD21" s="198">
        <v>29</v>
      </c>
      <c r="AE21" s="197">
        <f t="shared" si="7"/>
        <v>88302</v>
      </c>
      <c r="AF21" s="198">
        <v>852</v>
      </c>
      <c r="AG21" s="198">
        <v>35638</v>
      </c>
      <c r="AH21" s="198">
        <v>70</v>
      </c>
      <c r="AI21" s="198">
        <v>51713</v>
      </c>
      <c r="AJ21" s="198">
        <v>29</v>
      </c>
    </row>
    <row r="22" spans="1:36" ht="38.25" x14ac:dyDescent="0.25">
      <c r="A22" s="178" t="s">
        <v>27</v>
      </c>
      <c r="B22" s="178">
        <v>500903</v>
      </c>
      <c r="C22" s="194">
        <v>90401</v>
      </c>
      <c r="D22" s="179" t="s">
        <v>269</v>
      </c>
      <c r="E22" s="178">
        <v>3</v>
      </c>
      <c r="F22" s="179" t="s">
        <v>260</v>
      </c>
      <c r="G22" s="195">
        <f t="shared" si="1"/>
        <v>377536</v>
      </c>
      <c r="H22" s="196">
        <f t="shared" si="2"/>
        <v>2604</v>
      </c>
      <c r="I22" s="196">
        <f t="shared" si="3"/>
        <v>244340</v>
      </c>
      <c r="J22" s="196">
        <f t="shared" si="4"/>
        <v>644</v>
      </c>
      <c r="K22" s="196">
        <f t="shared" si="5"/>
        <v>128664</v>
      </c>
      <c r="L22" s="196">
        <f t="shared" si="6"/>
        <v>1284</v>
      </c>
      <c r="M22" s="197">
        <v>94384</v>
      </c>
      <c r="N22" s="198">
        <v>651</v>
      </c>
      <c r="O22" s="198">
        <v>61085</v>
      </c>
      <c r="P22" s="198">
        <v>161</v>
      </c>
      <c r="Q22" s="198">
        <v>32166</v>
      </c>
      <c r="R22" s="198">
        <v>321</v>
      </c>
      <c r="S22" s="197">
        <v>94384</v>
      </c>
      <c r="T22" s="198">
        <v>651</v>
      </c>
      <c r="U22" s="198">
        <v>61085</v>
      </c>
      <c r="V22" s="198">
        <v>161</v>
      </c>
      <c r="W22" s="198">
        <v>32166</v>
      </c>
      <c r="X22" s="198">
        <v>321</v>
      </c>
      <c r="Y22" s="197">
        <v>94384</v>
      </c>
      <c r="Z22" s="198">
        <v>651</v>
      </c>
      <c r="AA22" s="198">
        <v>61085</v>
      </c>
      <c r="AB22" s="198">
        <v>161</v>
      </c>
      <c r="AC22" s="198">
        <v>32166</v>
      </c>
      <c r="AD22" s="198">
        <v>321</v>
      </c>
      <c r="AE22" s="197">
        <f t="shared" si="7"/>
        <v>94384</v>
      </c>
      <c r="AF22" s="198">
        <v>651</v>
      </c>
      <c r="AG22" s="198">
        <v>61085</v>
      </c>
      <c r="AH22" s="198">
        <v>161</v>
      </c>
      <c r="AI22" s="198">
        <v>32166</v>
      </c>
      <c r="AJ22" s="198">
        <v>321</v>
      </c>
    </row>
    <row r="23" spans="1:36" ht="38.25" x14ac:dyDescent="0.25">
      <c r="A23" s="178" t="s">
        <v>38</v>
      </c>
      <c r="B23" s="178">
        <v>501002</v>
      </c>
      <c r="C23" s="194">
        <v>100201</v>
      </c>
      <c r="D23" s="179" t="s">
        <v>171</v>
      </c>
      <c r="E23" s="178">
        <v>3</v>
      </c>
      <c r="F23" s="179" t="s">
        <v>260</v>
      </c>
      <c r="G23" s="195">
        <f t="shared" si="1"/>
        <v>24955</v>
      </c>
      <c r="H23" s="196">
        <f t="shared" si="2"/>
        <v>1300</v>
      </c>
      <c r="I23" s="196">
        <f t="shared" si="3"/>
        <v>4080</v>
      </c>
      <c r="J23" s="196">
        <f t="shared" si="4"/>
        <v>20</v>
      </c>
      <c r="K23" s="196">
        <f t="shared" si="5"/>
        <v>19547</v>
      </c>
      <c r="L23" s="196">
        <f t="shared" si="6"/>
        <v>8</v>
      </c>
      <c r="M23" s="197">
        <v>6239</v>
      </c>
      <c r="N23" s="198">
        <v>325</v>
      </c>
      <c r="O23" s="198">
        <v>1020</v>
      </c>
      <c r="P23" s="198">
        <v>5</v>
      </c>
      <c r="Q23" s="198">
        <v>4887</v>
      </c>
      <c r="R23" s="198">
        <v>2</v>
      </c>
      <c r="S23" s="197">
        <v>6239</v>
      </c>
      <c r="T23" s="198">
        <v>325</v>
      </c>
      <c r="U23" s="198">
        <v>1020</v>
      </c>
      <c r="V23" s="198">
        <v>5</v>
      </c>
      <c r="W23" s="198">
        <v>4887</v>
      </c>
      <c r="X23" s="198">
        <v>2</v>
      </c>
      <c r="Y23" s="197">
        <v>6239</v>
      </c>
      <c r="Z23" s="198">
        <v>325</v>
      </c>
      <c r="AA23" s="198">
        <v>1020</v>
      </c>
      <c r="AB23" s="198">
        <v>5</v>
      </c>
      <c r="AC23" s="198">
        <v>4887</v>
      </c>
      <c r="AD23" s="198">
        <v>2</v>
      </c>
      <c r="AE23" s="197">
        <f t="shared" si="7"/>
        <v>6238</v>
      </c>
      <c r="AF23" s="198">
        <v>325</v>
      </c>
      <c r="AG23" s="198">
        <v>1020</v>
      </c>
      <c r="AH23" s="198">
        <v>5</v>
      </c>
      <c r="AI23" s="198">
        <v>4886</v>
      </c>
      <c r="AJ23" s="198">
        <v>2</v>
      </c>
    </row>
    <row r="24" spans="1:36" ht="38.25" x14ac:dyDescent="0.25">
      <c r="A24" s="178" t="s">
        <v>20</v>
      </c>
      <c r="B24" s="178">
        <v>501003</v>
      </c>
      <c r="C24" s="194">
        <v>100301</v>
      </c>
      <c r="D24" s="179" t="s">
        <v>270</v>
      </c>
      <c r="E24" s="178">
        <v>3</v>
      </c>
      <c r="F24" s="179" t="s">
        <v>260</v>
      </c>
      <c r="G24" s="195">
        <f t="shared" si="1"/>
        <v>34826</v>
      </c>
      <c r="H24" s="196">
        <f t="shared" si="2"/>
        <v>2576</v>
      </c>
      <c r="I24" s="196">
        <f t="shared" si="3"/>
        <v>11320</v>
      </c>
      <c r="J24" s="196">
        <f t="shared" si="4"/>
        <v>0</v>
      </c>
      <c r="K24" s="196">
        <f t="shared" si="5"/>
        <v>20894</v>
      </c>
      <c r="L24" s="196">
        <f t="shared" si="6"/>
        <v>36</v>
      </c>
      <c r="M24" s="197">
        <v>8707</v>
      </c>
      <c r="N24" s="198">
        <v>644</v>
      </c>
      <c r="O24" s="198">
        <v>2830</v>
      </c>
      <c r="P24" s="198">
        <v>0</v>
      </c>
      <c r="Q24" s="198">
        <v>5224</v>
      </c>
      <c r="R24" s="198">
        <v>9</v>
      </c>
      <c r="S24" s="197">
        <v>8706</v>
      </c>
      <c r="T24" s="198">
        <v>644</v>
      </c>
      <c r="U24" s="198">
        <v>2830</v>
      </c>
      <c r="V24" s="198">
        <v>0</v>
      </c>
      <c r="W24" s="198">
        <v>5223</v>
      </c>
      <c r="X24" s="198">
        <v>9</v>
      </c>
      <c r="Y24" s="197">
        <v>8707</v>
      </c>
      <c r="Z24" s="198">
        <v>644</v>
      </c>
      <c r="AA24" s="198">
        <v>2830</v>
      </c>
      <c r="AB24" s="198">
        <v>0</v>
      </c>
      <c r="AC24" s="198">
        <v>5224</v>
      </c>
      <c r="AD24" s="198">
        <v>9</v>
      </c>
      <c r="AE24" s="197">
        <f t="shared" si="7"/>
        <v>8706</v>
      </c>
      <c r="AF24" s="198">
        <v>644</v>
      </c>
      <c r="AG24" s="198">
        <v>2830</v>
      </c>
      <c r="AH24" s="198">
        <v>0</v>
      </c>
      <c r="AI24" s="198">
        <v>5223</v>
      </c>
      <c r="AJ24" s="198">
        <v>9</v>
      </c>
    </row>
    <row r="25" spans="1:36" ht="38.25" x14ac:dyDescent="0.25">
      <c r="A25" s="178" t="s">
        <v>27</v>
      </c>
      <c r="B25" s="178">
        <v>501004</v>
      </c>
      <c r="C25" s="194">
        <v>100401</v>
      </c>
      <c r="D25" s="179" t="s">
        <v>271</v>
      </c>
      <c r="E25" s="178">
        <v>3</v>
      </c>
      <c r="F25" s="179" t="s">
        <v>260</v>
      </c>
      <c r="G25" s="195">
        <f t="shared" si="1"/>
        <v>219675</v>
      </c>
      <c r="H25" s="196">
        <f t="shared" si="2"/>
        <v>17356</v>
      </c>
      <c r="I25" s="196">
        <f t="shared" si="3"/>
        <v>43036</v>
      </c>
      <c r="J25" s="196">
        <f t="shared" si="4"/>
        <v>64</v>
      </c>
      <c r="K25" s="196">
        <f t="shared" si="5"/>
        <v>159155</v>
      </c>
      <c r="L25" s="196">
        <f t="shared" si="6"/>
        <v>64</v>
      </c>
      <c r="M25" s="197">
        <v>54919</v>
      </c>
      <c r="N25" s="198">
        <v>4339</v>
      </c>
      <c r="O25" s="198">
        <v>10759</v>
      </c>
      <c r="P25" s="198">
        <v>16</v>
      </c>
      <c r="Q25" s="198">
        <v>39789</v>
      </c>
      <c r="R25" s="198">
        <v>16</v>
      </c>
      <c r="S25" s="197">
        <v>54919</v>
      </c>
      <c r="T25" s="198">
        <v>4339</v>
      </c>
      <c r="U25" s="198">
        <v>10759</v>
      </c>
      <c r="V25" s="198">
        <v>16</v>
      </c>
      <c r="W25" s="198">
        <v>39789</v>
      </c>
      <c r="X25" s="198">
        <v>16</v>
      </c>
      <c r="Y25" s="197">
        <v>54919</v>
      </c>
      <c r="Z25" s="198">
        <v>4339</v>
      </c>
      <c r="AA25" s="198">
        <v>10759</v>
      </c>
      <c r="AB25" s="198">
        <v>16</v>
      </c>
      <c r="AC25" s="198">
        <v>39789</v>
      </c>
      <c r="AD25" s="198">
        <v>16</v>
      </c>
      <c r="AE25" s="197">
        <f t="shared" si="7"/>
        <v>54918</v>
      </c>
      <c r="AF25" s="198">
        <v>4339</v>
      </c>
      <c r="AG25" s="198">
        <v>10759</v>
      </c>
      <c r="AH25" s="198">
        <v>16</v>
      </c>
      <c r="AI25" s="198">
        <v>39788</v>
      </c>
      <c r="AJ25" s="198">
        <v>16</v>
      </c>
    </row>
    <row r="26" spans="1:36" ht="38.25" x14ac:dyDescent="0.25">
      <c r="A26" s="178" t="s">
        <v>27</v>
      </c>
      <c r="B26" s="178">
        <v>501101</v>
      </c>
      <c r="C26" s="194">
        <v>110101</v>
      </c>
      <c r="D26" s="179" t="s">
        <v>45</v>
      </c>
      <c r="E26" s="178">
        <v>3</v>
      </c>
      <c r="F26" s="179" t="s">
        <v>260</v>
      </c>
      <c r="G26" s="195">
        <f t="shared" si="1"/>
        <v>86742</v>
      </c>
      <c r="H26" s="196">
        <f t="shared" si="2"/>
        <v>936</v>
      </c>
      <c r="I26" s="196">
        <f t="shared" si="3"/>
        <v>65058</v>
      </c>
      <c r="J26" s="196">
        <f t="shared" si="4"/>
        <v>712</v>
      </c>
      <c r="K26" s="196">
        <f t="shared" si="5"/>
        <v>19864</v>
      </c>
      <c r="L26" s="196">
        <f t="shared" si="6"/>
        <v>172</v>
      </c>
      <c r="M26" s="197">
        <v>21686</v>
      </c>
      <c r="N26" s="198">
        <v>234</v>
      </c>
      <c r="O26" s="198">
        <v>16265</v>
      </c>
      <c r="P26" s="198">
        <v>178</v>
      </c>
      <c r="Q26" s="198">
        <v>4966</v>
      </c>
      <c r="R26" s="198">
        <v>43</v>
      </c>
      <c r="S26" s="197">
        <v>21685</v>
      </c>
      <c r="T26" s="198">
        <v>234</v>
      </c>
      <c r="U26" s="198">
        <v>16264</v>
      </c>
      <c r="V26" s="198">
        <v>178</v>
      </c>
      <c r="W26" s="198">
        <v>4966</v>
      </c>
      <c r="X26" s="198">
        <v>43</v>
      </c>
      <c r="Y26" s="197">
        <v>21686</v>
      </c>
      <c r="Z26" s="198">
        <v>234</v>
      </c>
      <c r="AA26" s="198">
        <v>16265</v>
      </c>
      <c r="AB26" s="198">
        <v>178</v>
      </c>
      <c r="AC26" s="198">
        <v>4966</v>
      </c>
      <c r="AD26" s="198">
        <v>43</v>
      </c>
      <c r="AE26" s="197">
        <f t="shared" si="7"/>
        <v>21685</v>
      </c>
      <c r="AF26" s="198">
        <v>234</v>
      </c>
      <c r="AG26" s="198">
        <v>16264</v>
      </c>
      <c r="AH26" s="198">
        <v>178</v>
      </c>
      <c r="AI26" s="198">
        <v>4966</v>
      </c>
      <c r="AJ26" s="198">
        <v>43</v>
      </c>
    </row>
    <row r="27" spans="1:36" ht="38.25" x14ac:dyDescent="0.25">
      <c r="A27" s="178" t="s">
        <v>27</v>
      </c>
      <c r="B27" s="178">
        <v>501301</v>
      </c>
      <c r="C27" s="194">
        <v>130101</v>
      </c>
      <c r="D27" s="179" t="s">
        <v>46</v>
      </c>
      <c r="E27" s="178">
        <v>3</v>
      </c>
      <c r="F27" s="179" t="s">
        <v>260</v>
      </c>
      <c r="G27" s="195">
        <f t="shared" si="1"/>
        <v>211159</v>
      </c>
      <c r="H27" s="196">
        <f t="shared" si="2"/>
        <v>14780</v>
      </c>
      <c r="I27" s="196">
        <f t="shared" si="3"/>
        <v>10564</v>
      </c>
      <c r="J27" s="196">
        <f t="shared" si="4"/>
        <v>1052</v>
      </c>
      <c r="K27" s="196">
        <f t="shared" si="5"/>
        <v>183715</v>
      </c>
      <c r="L27" s="196">
        <f t="shared" si="6"/>
        <v>1048</v>
      </c>
      <c r="M27" s="197">
        <v>52790</v>
      </c>
      <c r="N27" s="198">
        <v>3695</v>
      </c>
      <c r="O27" s="198">
        <v>2641</v>
      </c>
      <c r="P27" s="198">
        <v>263</v>
      </c>
      <c r="Q27" s="198">
        <v>45929</v>
      </c>
      <c r="R27" s="198">
        <v>262</v>
      </c>
      <c r="S27" s="197">
        <v>52790</v>
      </c>
      <c r="T27" s="198">
        <v>3695</v>
      </c>
      <c r="U27" s="198">
        <v>2641</v>
      </c>
      <c r="V27" s="198">
        <v>263</v>
      </c>
      <c r="W27" s="198">
        <v>45929</v>
      </c>
      <c r="X27" s="198">
        <v>262</v>
      </c>
      <c r="Y27" s="197">
        <v>52790</v>
      </c>
      <c r="Z27" s="198">
        <v>3695</v>
      </c>
      <c r="AA27" s="198">
        <v>2641</v>
      </c>
      <c r="AB27" s="198">
        <v>263</v>
      </c>
      <c r="AC27" s="198">
        <v>45929</v>
      </c>
      <c r="AD27" s="198">
        <v>262</v>
      </c>
      <c r="AE27" s="197">
        <f t="shared" si="7"/>
        <v>52789</v>
      </c>
      <c r="AF27" s="198">
        <v>3695</v>
      </c>
      <c r="AG27" s="198">
        <v>2641</v>
      </c>
      <c r="AH27" s="198">
        <v>263</v>
      </c>
      <c r="AI27" s="198">
        <v>45928</v>
      </c>
      <c r="AJ27" s="198">
        <v>262</v>
      </c>
    </row>
    <row r="28" spans="1:36" ht="38.25" x14ac:dyDescent="0.25">
      <c r="A28" s="178" t="s">
        <v>27</v>
      </c>
      <c r="B28" s="178">
        <v>501411</v>
      </c>
      <c r="C28" s="194">
        <v>141101</v>
      </c>
      <c r="D28" s="179" t="s">
        <v>47</v>
      </c>
      <c r="E28" s="178">
        <v>3</v>
      </c>
      <c r="F28" s="179" t="s">
        <v>260</v>
      </c>
      <c r="G28" s="195">
        <f t="shared" si="1"/>
        <v>166512</v>
      </c>
      <c r="H28" s="196">
        <f t="shared" si="2"/>
        <v>22064</v>
      </c>
      <c r="I28" s="196">
        <f t="shared" si="3"/>
        <v>132224</v>
      </c>
      <c r="J28" s="196">
        <f t="shared" si="4"/>
        <v>252</v>
      </c>
      <c r="K28" s="196">
        <f t="shared" si="5"/>
        <v>11640</v>
      </c>
      <c r="L28" s="196">
        <f t="shared" si="6"/>
        <v>332</v>
      </c>
      <c r="M28" s="197">
        <v>41628</v>
      </c>
      <c r="N28" s="198">
        <v>5516</v>
      </c>
      <c r="O28" s="198">
        <v>33056</v>
      </c>
      <c r="P28" s="198">
        <v>63</v>
      </c>
      <c r="Q28" s="198">
        <v>2910</v>
      </c>
      <c r="R28" s="198">
        <v>83</v>
      </c>
      <c r="S28" s="197">
        <v>41628</v>
      </c>
      <c r="T28" s="198">
        <v>5516</v>
      </c>
      <c r="U28" s="198">
        <v>33056</v>
      </c>
      <c r="V28" s="198">
        <v>63</v>
      </c>
      <c r="W28" s="198">
        <v>2910</v>
      </c>
      <c r="X28" s="198">
        <v>83</v>
      </c>
      <c r="Y28" s="197">
        <v>41628</v>
      </c>
      <c r="Z28" s="198">
        <v>5516</v>
      </c>
      <c r="AA28" s="198">
        <v>33056</v>
      </c>
      <c r="AB28" s="198">
        <v>63</v>
      </c>
      <c r="AC28" s="198">
        <v>2910</v>
      </c>
      <c r="AD28" s="198">
        <v>83</v>
      </c>
      <c r="AE28" s="197">
        <f t="shared" si="7"/>
        <v>41628</v>
      </c>
      <c r="AF28" s="198">
        <v>5516</v>
      </c>
      <c r="AG28" s="198">
        <v>33056</v>
      </c>
      <c r="AH28" s="198">
        <v>63</v>
      </c>
      <c r="AI28" s="198">
        <v>2910</v>
      </c>
      <c r="AJ28" s="198">
        <v>83</v>
      </c>
    </row>
    <row r="29" spans="1:36" ht="38.25" x14ac:dyDescent="0.25">
      <c r="A29" s="178" t="s">
        <v>27</v>
      </c>
      <c r="B29" s="178">
        <v>501501</v>
      </c>
      <c r="C29" s="194">
        <v>150101</v>
      </c>
      <c r="D29" s="179" t="s">
        <v>48</v>
      </c>
      <c r="E29" s="178">
        <v>3</v>
      </c>
      <c r="F29" s="179" t="s">
        <v>260</v>
      </c>
      <c r="G29" s="195">
        <f t="shared" si="1"/>
        <v>86313</v>
      </c>
      <c r="H29" s="196">
        <f t="shared" si="2"/>
        <v>72413</v>
      </c>
      <c r="I29" s="196">
        <f t="shared" si="3"/>
        <v>6504</v>
      </c>
      <c r="J29" s="196">
        <f t="shared" si="4"/>
        <v>296</v>
      </c>
      <c r="K29" s="196">
        <f t="shared" si="5"/>
        <v>6932</v>
      </c>
      <c r="L29" s="196">
        <f t="shared" si="6"/>
        <v>168</v>
      </c>
      <c r="M29" s="197">
        <v>21578</v>
      </c>
      <c r="N29" s="198">
        <v>18103</v>
      </c>
      <c r="O29" s="198">
        <v>1626</v>
      </c>
      <c r="P29" s="198">
        <v>74</v>
      </c>
      <c r="Q29" s="198">
        <v>1733</v>
      </c>
      <c r="R29" s="198">
        <v>42</v>
      </c>
      <c r="S29" s="197">
        <v>21579</v>
      </c>
      <c r="T29" s="198">
        <v>18104</v>
      </c>
      <c r="U29" s="198">
        <v>1626</v>
      </c>
      <c r="V29" s="198">
        <v>74</v>
      </c>
      <c r="W29" s="198">
        <v>1733</v>
      </c>
      <c r="X29" s="198">
        <v>42</v>
      </c>
      <c r="Y29" s="197">
        <v>21578</v>
      </c>
      <c r="Z29" s="198">
        <v>18103</v>
      </c>
      <c r="AA29" s="198">
        <v>1626</v>
      </c>
      <c r="AB29" s="198">
        <v>74</v>
      </c>
      <c r="AC29" s="198">
        <v>1733</v>
      </c>
      <c r="AD29" s="198">
        <v>42</v>
      </c>
      <c r="AE29" s="197">
        <f t="shared" si="7"/>
        <v>21578</v>
      </c>
      <c r="AF29" s="198">
        <v>18103</v>
      </c>
      <c r="AG29" s="198">
        <v>1626</v>
      </c>
      <c r="AH29" s="198">
        <v>74</v>
      </c>
      <c r="AI29" s="198">
        <v>1733</v>
      </c>
      <c r="AJ29" s="198">
        <v>42</v>
      </c>
    </row>
    <row r="30" spans="1:36" ht="38.25" x14ac:dyDescent="0.25">
      <c r="A30" s="178" t="s">
        <v>38</v>
      </c>
      <c r="B30" s="178">
        <v>501505</v>
      </c>
      <c r="C30" s="194">
        <v>150601</v>
      </c>
      <c r="D30" s="179" t="s">
        <v>173</v>
      </c>
      <c r="E30" s="178">
        <v>3</v>
      </c>
      <c r="F30" s="179" t="s">
        <v>260</v>
      </c>
      <c r="G30" s="195">
        <f t="shared" si="1"/>
        <v>101638</v>
      </c>
      <c r="H30" s="196">
        <f t="shared" si="2"/>
        <v>94970</v>
      </c>
      <c r="I30" s="196">
        <f t="shared" si="3"/>
        <v>2016</v>
      </c>
      <c r="J30" s="196">
        <f t="shared" si="4"/>
        <v>80</v>
      </c>
      <c r="K30" s="196">
        <f t="shared" si="5"/>
        <v>4460</v>
      </c>
      <c r="L30" s="196">
        <f t="shared" si="6"/>
        <v>112</v>
      </c>
      <c r="M30" s="197">
        <v>25410</v>
      </c>
      <c r="N30" s="198">
        <v>23743</v>
      </c>
      <c r="O30" s="198">
        <v>504</v>
      </c>
      <c r="P30" s="198">
        <v>20</v>
      </c>
      <c r="Q30" s="198">
        <v>1115</v>
      </c>
      <c r="R30" s="198">
        <v>28</v>
      </c>
      <c r="S30" s="197">
        <v>25409</v>
      </c>
      <c r="T30" s="198">
        <v>23742</v>
      </c>
      <c r="U30" s="198">
        <v>504</v>
      </c>
      <c r="V30" s="198">
        <v>20</v>
      </c>
      <c r="W30" s="198">
        <v>1115</v>
      </c>
      <c r="X30" s="198">
        <v>28</v>
      </c>
      <c r="Y30" s="197">
        <v>25410</v>
      </c>
      <c r="Z30" s="198">
        <v>23743</v>
      </c>
      <c r="AA30" s="198">
        <v>504</v>
      </c>
      <c r="AB30" s="198">
        <v>20</v>
      </c>
      <c r="AC30" s="198">
        <v>1115</v>
      </c>
      <c r="AD30" s="198">
        <v>28</v>
      </c>
      <c r="AE30" s="197">
        <f t="shared" si="7"/>
        <v>25409</v>
      </c>
      <c r="AF30" s="198">
        <v>23742</v>
      </c>
      <c r="AG30" s="198">
        <v>504</v>
      </c>
      <c r="AH30" s="198">
        <v>20</v>
      </c>
      <c r="AI30" s="198">
        <v>1115</v>
      </c>
      <c r="AJ30" s="198">
        <v>28</v>
      </c>
    </row>
    <row r="31" spans="1:36" ht="38.25" x14ac:dyDescent="0.25">
      <c r="A31" s="178" t="s">
        <v>27</v>
      </c>
      <c r="B31" s="178">
        <v>501507</v>
      </c>
      <c r="C31" s="194">
        <v>150801</v>
      </c>
      <c r="D31" s="179" t="s">
        <v>272</v>
      </c>
      <c r="E31" s="178">
        <v>3</v>
      </c>
      <c r="F31" s="179" t="s">
        <v>260</v>
      </c>
      <c r="G31" s="195">
        <f t="shared" si="1"/>
        <v>979584</v>
      </c>
      <c r="H31" s="196">
        <f t="shared" si="2"/>
        <v>867368</v>
      </c>
      <c r="I31" s="196">
        <f t="shared" si="3"/>
        <v>53240</v>
      </c>
      <c r="J31" s="196">
        <f t="shared" si="4"/>
        <v>1820</v>
      </c>
      <c r="K31" s="196">
        <f t="shared" si="5"/>
        <v>51108</v>
      </c>
      <c r="L31" s="196">
        <f t="shared" si="6"/>
        <v>6048</v>
      </c>
      <c r="M31" s="197">
        <v>244896</v>
      </c>
      <c r="N31" s="198">
        <v>216842</v>
      </c>
      <c r="O31" s="198">
        <v>13310</v>
      </c>
      <c r="P31" s="198">
        <v>455</v>
      </c>
      <c r="Q31" s="198">
        <v>12777</v>
      </c>
      <c r="R31" s="198">
        <v>1512</v>
      </c>
      <c r="S31" s="197">
        <v>244896</v>
      </c>
      <c r="T31" s="198">
        <v>216842</v>
      </c>
      <c r="U31" s="198">
        <v>13310</v>
      </c>
      <c r="V31" s="198">
        <v>455</v>
      </c>
      <c r="W31" s="198">
        <v>12777</v>
      </c>
      <c r="X31" s="198">
        <v>1512</v>
      </c>
      <c r="Y31" s="197">
        <v>244896</v>
      </c>
      <c r="Z31" s="198">
        <v>216842</v>
      </c>
      <c r="AA31" s="198">
        <v>13310</v>
      </c>
      <c r="AB31" s="198">
        <v>455</v>
      </c>
      <c r="AC31" s="198">
        <v>12777</v>
      </c>
      <c r="AD31" s="198">
        <v>1512</v>
      </c>
      <c r="AE31" s="197">
        <f t="shared" si="7"/>
        <v>244896</v>
      </c>
      <c r="AF31" s="198">
        <v>216842</v>
      </c>
      <c r="AG31" s="198">
        <v>13310</v>
      </c>
      <c r="AH31" s="198">
        <v>455</v>
      </c>
      <c r="AI31" s="198">
        <v>12777</v>
      </c>
      <c r="AJ31" s="198">
        <v>1512</v>
      </c>
    </row>
    <row r="32" spans="1:36" ht="38.25" x14ac:dyDescent="0.25">
      <c r="A32" s="178" t="s">
        <v>27</v>
      </c>
      <c r="B32" s="178">
        <v>501601</v>
      </c>
      <c r="C32" s="194">
        <v>160101</v>
      </c>
      <c r="D32" s="179" t="s">
        <v>51</v>
      </c>
      <c r="E32" s="178">
        <v>3</v>
      </c>
      <c r="F32" s="179" t="s">
        <v>260</v>
      </c>
      <c r="G32" s="195">
        <f t="shared" si="1"/>
        <v>112270</v>
      </c>
      <c r="H32" s="196">
        <f t="shared" si="2"/>
        <v>988</v>
      </c>
      <c r="I32" s="196">
        <f t="shared" si="3"/>
        <v>105430</v>
      </c>
      <c r="J32" s="196">
        <f t="shared" si="4"/>
        <v>28</v>
      </c>
      <c r="K32" s="196">
        <f t="shared" si="5"/>
        <v>5732</v>
      </c>
      <c r="L32" s="196">
        <f t="shared" si="6"/>
        <v>92</v>
      </c>
      <c r="M32" s="197">
        <v>28068</v>
      </c>
      <c r="N32" s="198">
        <v>247</v>
      </c>
      <c r="O32" s="198">
        <v>26358</v>
      </c>
      <c r="P32" s="198">
        <v>7</v>
      </c>
      <c r="Q32" s="198">
        <v>1433</v>
      </c>
      <c r="R32" s="198">
        <v>23</v>
      </c>
      <c r="S32" s="197">
        <v>28067</v>
      </c>
      <c r="T32" s="198">
        <v>247</v>
      </c>
      <c r="U32" s="198">
        <v>26357</v>
      </c>
      <c r="V32" s="198">
        <v>7</v>
      </c>
      <c r="W32" s="198">
        <v>1433</v>
      </c>
      <c r="X32" s="198">
        <v>23</v>
      </c>
      <c r="Y32" s="197">
        <v>28068</v>
      </c>
      <c r="Z32" s="198">
        <v>247</v>
      </c>
      <c r="AA32" s="198">
        <v>26358</v>
      </c>
      <c r="AB32" s="198">
        <v>7</v>
      </c>
      <c r="AC32" s="198">
        <v>1433</v>
      </c>
      <c r="AD32" s="198">
        <v>23</v>
      </c>
      <c r="AE32" s="197">
        <f t="shared" si="7"/>
        <v>28067</v>
      </c>
      <c r="AF32" s="198">
        <v>247</v>
      </c>
      <c r="AG32" s="198">
        <v>26357</v>
      </c>
      <c r="AH32" s="198">
        <v>7</v>
      </c>
      <c r="AI32" s="198">
        <v>1433</v>
      </c>
      <c r="AJ32" s="198">
        <v>23</v>
      </c>
    </row>
    <row r="33" spans="1:36" ht="38.25" x14ac:dyDescent="0.25">
      <c r="A33" s="178" t="s">
        <v>20</v>
      </c>
      <c r="B33" s="178">
        <v>501602</v>
      </c>
      <c r="C33" s="194">
        <v>160201</v>
      </c>
      <c r="D33" s="179" t="s">
        <v>174</v>
      </c>
      <c r="E33" s="178">
        <v>3</v>
      </c>
      <c r="F33" s="179" t="s">
        <v>260</v>
      </c>
      <c r="G33" s="195">
        <f t="shared" si="1"/>
        <v>7964</v>
      </c>
      <c r="H33" s="196">
        <f t="shared" si="2"/>
        <v>80</v>
      </c>
      <c r="I33" s="196">
        <f t="shared" si="3"/>
        <v>7492</v>
      </c>
      <c r="J33" s="196">
        <f t="shared" si="4"/>
        <v>0</v>
      </c>
      <c r="K33" s="196">
        <f t="shared" si="5"/>
        <v>392</v>
      </c>
      <c r="L33" s="196">
        <f t="shared" si="6"/>
        <v>0</v>
      </c>
      <c r="M33" s="197">
        <v>1991</v>
      </c>
      <c r="N33" s="198">
        <v>20</v>
      </c>
      <c r="O33" s="198">
        <v>1873</v>
      </c>
      <c r="P33" s="198">
        <v>0</v>
      </c>
      <c r="Q33" s="198">
        <v>98</v>
      </c>
      <c r="R33" s="198">
        <v>0</v>
      </c>
      <c r="S33" s="197">
        <v>1991</v>
      </c>
      <c r="T33" s="198">
        <v>20</v>
      </c>
      <c r="U33" s="198">
        <v>1873</v>
      </c>
      <c r="V33" s="198">
        <v>0</v>
      </c>
      <c r="W33" s="198">
        <v>98</v>
      </c>
      <c r="X33" s="198">
        <v>0</v>
      </c>
      <c r="Y33" s="197">
        <v>1991</v>
      </c>
      <c r="Z33" s="198">
        <v>20</v>
      </c>
      <c r="AA33" s="198">
        <v>1873</v>
      </c>
      <c r="AB33" s="198">
        <v>0</v>
      </c>
      <c r="AC33" s="198">
        <v>98</v>
      </c>
      <c r="AD33" s="198">
        <v>0</v>
      </c>
      <c r="AE33" s="197">
        <f t="shared" si="7"/>
        <v>1991</v>
      </c>
      <c r="AF33" s="198">
        <v>20</v>
      </c>
      <c r="AG33" s="198">
        <v>1873</v>
      </c>
      <c r="AH33" s="198">
        <v>0</v>
      </c>
      <c r="AI33" s="198">
        <v>98</v>
      </c>
      <c r="AJ33" s="198">
        <v>0</v>
      </c>
    </row>
    <row r="34" spans="1:36" ht="38.25" x14ac:dyDescent="0.25">
      <c r="A34" s="178" t="s">
        <v>27</v>
      </c>
      <c r="B34" s="178">
        <v>501701</v>
      </c>
      <c r="C34" s="194">
        <v>170101</v>
      </c>
      <c r="D34" s="179" t="s">
        <v>52</v>
      </c>
      <c r="E34" s="178">
        <v>3</v>
      </c>
      <c r="F34" s="179" t="s">
        <v>260</v>
      </c>
      <c r="G34" s="195">
        <f t="shared" si="1"/>
        <v>190738</v>
      </c>
      <c r="H34" s="196">
        <f t="shared" si="2"/>
        <v>2020</v>
      </c>
      <c r="I34" s="196">
        <f t="shared" si="3"/>
        <v>176318</v>
      </c>
      <c r="J34" s="196">
        <f t="shared" si="4"/>
        <v>56</v>
      </c>
      <c r="K34" s="196">
        <f t="shared" si="5"/>
        <v>12132</v>
      </c>
      <c r="L34" s="196">
        <f t="shared" si="6"/>
        <v>212</v>
      </c>
      <c r="M34" s="197">
        <v>47685</v>
      </c>
      <c r="N34" s="198">
        <v>505</v>
      </c>
      <c r="O34" s="198">
        <v>44080</v>
      </c>
      <c r="P34" s="198">
        <v>14</v>
      </c>
      <c r="Q34" s="198">
        <v>3033</v>
      </c>
      <c r="R34" s="198">
        <v>53</v>
      </c>
      <c r="S34" s="197">
        <v>47684</v>
      </c>
      <c r="T34" s="198">
        <v>505</v>
      </c>
      <c r="U34" s="198">
        <v>44079</v>
      </c>
      <c r="V34" s="198">
        <v>14</v>
      </c>
      <c r="W34" s="198">
        <v>3033</v>
      </c>
      <c r="X34" s="198">
        <v>53</v>
      </c>
      <c r="Y34" s="197">
        <v>47685</v>
      </c>
      <c r="Z34" s="198">
        <v>505</v>
      </c>
      <c r="AA34" s="198">
        <v>44080</v>
      </c>
      <c r="AB34" s="198">
        <v>14</v>
      </c>
      <c r="AC34" s="198">
        <v>3033</v>
      </c>
      <c r="AD34" s="198">
        <v>53</v>
      </c>
      <c r="AE34" s="197">
        <f t="shared" si="7"/>
        <v>47684</v>
      </c>
      <c r="AF34" s="198">
        <v>505</v>
      </c>
      <c r="AG34" s="198">
        <v>44079</v>
      </c>
      <c r="AH34" s="198">
        <v>14</v>
      </c>
      <c r="AI34" s="198">
        <v>3033</v>
      </c>
      <c r="AJ34" s="198">
        <v>53</v>
      </c>
    </row>
    <row r="35" spans="1:36" ht="38.25" x14ac:dyDescent="0.25">
      <c r="A35" s="178" t="s">
        <v>27</v>
      </c>
      <c r="B35" s="178">
        <v>501704</v>
      </c>
      <c r="C35" s="194">
        <v>170501</v>
      </c>
      <c r="D35" s="179" t="s">
        <v>273</v>
      </c>
      <c r="E35" s="178">
        <v>3</v>
      </c>
      <c r="F35" s="179" t="s">
        <v>260</v>
      </c>
      <c r="G35" s="195">
        <f t="shared" si="1"/>
        <v>674166</v>
      </c>
      <c r="H35" s="196">
        <f t="shared" si="2"/>
        <v>3412</v>
      </c>
      <c r="I35" s="196">
        <f t="shared" si="3"/>
        <v>635922</v>
      </c>
      <c r="J35" s="196">
        <f t="shared" si="4"/>
        <v>172</v>
      </c>
      <c r="K35" s="196">
        <f t="shared" si="5"/>
        <v>33928</v>
      </c>
      <c r="L35" s="196">
        <f t="shared" si="6"/>
        <v>732</v>
      </c>
      <c r="M35" s="197">
        <v>168542</v>
      </c>
      <c r="N35" s="198">
        <v>853</v>
      </c>
      <c r="O35" s="198">
        <v>158981</v>
      </c>
      <c r="P35" s="198">
        <v>43</v>
      </c>
      <c r="Q35" s="198">
        <v>8482</v>
      </c>
      <c r="R35" s="198">
        <v>183</v>
      </c>
      <c r="S35" s="197">
        <v>168541</v>
      </c>
      <c r="T35" s="198">
        <v>853</v>
      </c>
      <c r="U35" s="198">
        <v>158980</v>
      </c>
      <c r="V35" s="198">
        <v>43</v>
      </c>
      <c r="W35" s="198">
        <v>8482</v>
      </c>
      <c r="X35" s="198">
        <v>183</v>
      </c>
      <c r="Y35" s="197">
        <v>168542</v>
      </c>
      <c r="Z35" s="198">
        <v>853</v>
      </c>
      <c r="AA35" s="198">
        <v>158981</v>
      </c>
      <c r="AB35" s="198">
        <v>43</v>
      </c>
      <c r="AC35" s="198">
        <v>8482</v>
      </c>
      <c r="AD35" s="198">
        <v>183</v>
      </c>
      <c r="AE35" s="197">
        <f t="shared" si="7"/>
        <v>168541</v>
      </c>
      <c r="AF35" s="198">
        <v>853</v>
      </c>
      <c r="AG35" s="198">
        <v>158980</v>
      </c>
      <c r="AH35" s="198">
        <v>43</v>
      </c>
      <c r="AI35" s="198">
        <v>8482</v>
      </c>
      <c r="AJ35" s="198">
        <v>183</v>
      </c>
    </row>
    <row r="36" spans="1:36" ht="38.25" x14ac:dyDescent="0.25">
      <c r="A36" s="178" t="s">
        <v>20</v>
      </c>
      <c r="B36" s="178">
        <v>501709</v>
      </c>
      <c r="C36" s="194">
        <v>171201</v>
      </c>
      <c r="D36" s="179" t="s">
        <v>274</v>
      </c>
      <c r="E36" s="178">
        <v>3</v>
      </c>
      <c r="F36" s="179" t="s">
        <v>260</v>
      </c>
      <c r="G36" s="195">
        <f t="shared" si="1"/>
        <v>41170</v>
      </c>
      <c r="H36" s="196">
        <f t="shared" si="2"/>
        <v>541</v>
      </c>
      <c r="I36" s="196">
        <f t="shared" si="3"/>
        <v>37625</v>
      </c>
      <c r="J36" s="196">
        <f t="shared" si="4"/>
        <v>268</v>
      </c>
      <c r="K36" s="196">
        <f t="shared" si="5"/>
        <v>2680</v>
      </c>
      <c r="L36" s="196">
        <f t="shared" si="6"/>
        <v>56</v>
      </c>
      <c r="M36" s="197">
        <v>10292</v>
      </c>
      <c r="N36" s="198">
        <v>135</v>
      </c>
      <c r="O36" s="198">
        <v>9406</v>
      </c>
      <c r="P36" s="198">
        <v>67</v>
      </c>
      <c r="Q36" s="198">
        <v>670</v>
      </c>
      <c r="R36" s="198">
        <v>14</v>
      </c>
      <c r="S36" s="197">
        <v>10293</v>
      </c>
      <c r="T36" s="198">
        <v>136</v>
      </c>
      <c r="U36" s="198">
        <v>9406</v>
      </c>
      <c r="V36" s="198">
        <v>67</v>
      </c>
      <c r="W36" s="198">
        <v>670</v>
      </c>
      <c r="X36" s="198">
        <v>14</v>
      </c>
      <c r="Y36" s="197">
        <v>10292</v>
      </c>
      <c r="Z36" s="198">
        <v>135</v>
      </c>
      <c r="AA36" s="198">
        <v>9406</v>
      </c>
      <c r="AB36" s="198">
        <v>67</v>
      </c>
      <c r="AC36" s="198">
        <v>670</v>
      </c>
      <c r="AD36" s="198">
        <v>14</v>
      </c>
      <c r="AE36" s="197">
        <f t="shared" si="7"/>
        <v>10293</v>
      </c>
      <c r="AF36" s="198">
        <v>135</v>
      </c>
      <c r="AG36" s="198">
        <v>9407</v>
      </c>
      <c r="AH36" s="198">
        <v>67</v>
      </c>
      <c r="AI36" s="198">
        <v>670</v>
      </c>
      <c r="AJ36" s="198">
        <v>14</v>
      </c>
    </row>
    <row r="37" spans="1:36" ht="38.25" x14ac:dyDescent="0.25">
      <c r="A37" s="178" t="s">
        <v>20</v>
      </c>
      <c r="B37" s="178">
        <v>501710</v>
      </c>
      <c r="C37" s="194">
        <v>171301</v>
      </c>
      <c r="D37" s="179" t="s">
        <v>275</v>
      </c>
      <c r="E37" s="178">
        <v>3</v>
      </c>
      <c r="F37" s="179" t="s">
        <v>260</v>
      </c>
      <c r="G37" s="195">
        <f t="shared" si="1"/>
        <v>36313</v>
      </c>
      <c r="H37" s="196">
        <f t="shared" si="2"/>
        <v>828</v>
      </c>
      <c r="I37" s="196">
        <f t="shared" si="3"/>
        <v>33021</v>
      </c>
      <c r="J37" s="196">
        <f t="shared" si="4"/>
        <v>92</v>
      </c>
      <c r="K37" s="196">
        <f t="shared" si="5"/>
        <v>2372</v>
      </c>
      <c r="L37" s="196">
        <f t="shared" si="6"/>
        <v>0</v>
      </c>
      <c r="M37" s="197">
        <v>9078</v>
      </c>
      <c r="N37" s="198">
        <v>207</v>
      </c>
      <c r="O37" s="198">
        <v>8255</v>
      </c>
      <c r="P37" s="198">
        <v>23</v>
      </c>
      <c r="Q37" s="198">
        <v>593</v>
      </c>
      <c r="R37" s="198">
        <v>0</v>
      </c>
      <c r="S37" s="197">
        <v>9078</v>
      </c>
      <c r="T37" s="198">
        <v>207</v>
      </c>
      <c r="U37" s="198">
        <v>8255</v>
      </c>
      <c r="V37" s="198">
        <v>23</v>
      </c>
      <c r="W37" s="198">
        <v>593</v>
      </c>
      <c r="X37" s="198">
        <v>0</v>
      </c>
      <c r="Y37" s="197">
        <v>9078</v>
      </c>
      <c r="Z37" s="198">
        <v>207</v>
      </c>
      <c r="AA37" s="198">
        <v>8255</v>
      </c>
      <c r="AB37" s="198">
        <v>23</v>
      </c>
      <c r="AC37" s="198">
        <v>593</v>
      </c>
      <c r="AD37" s="198">
        <v>0</v>
      </c>
      <c r="AE37" s="197">
        <f t="shared" si="7"/>
        <v>9079</v>
      </c>
      <c r="AF37" s="198">
        <v>207</v>
      </c>
      <c r="AG37" s="198">
        <v>8256</v>
      </c>
      <c r="AH37" s="198">
        <v>23</v>
      </c>
      <c r="AI37" s="198">
        <v>593</v>
      </c>
      <c r="AJ37" s="198">
        <v>0</v>
      </c>
    </row>
    <row r="38" spans="1:36" ht="38.25" x14ac:dyDescent="0.25">
      <c r="A38" s="178" t="s">
        <v>20</v>
      </c>
      <c r="B38" s="178">
        <v>501712</v>
      </c>
      <c r="C38" s="194">
        <v>171501</v>
      </c>
      <c r="D38" s="179" t="s">
        <v>276</v>
      </c>
      <c r="E38" s="178">
        <v>3</v>
      </c>
      <c r="F38" s="179" t="s">
        <v>260</v>
      </c>
      <c r="G38" s="195">
        <f t="shared" si="1"/>
        <v>46801</v>
      </c>
      <c r="H38" s="196">
        <f t="shared" si="2"/>
        <v>2340</v>
      </c>
      <c r="I38" s="196">
        <f t="shared" si="3"/>
        <v>39781</v>
      </c>
      <c r="J38" s="196">
        <f t="shared" si="4"/>
        <v>0</v>
      </c>
      <c r="K38" s="196">
        <f t="shared" si="5"/>
        <v>4680</v>
      </c>
      <c r="L38" s="196">
        <f t="shared" si="6"/>
        <v>0</v>
      </c>
      <c r="M38" s="197">
        <v>11700</v>
      </c>
      <c r="N38" s="198">
        <v>585</v>
      </c>
      <c r="O38" s="198">
        <v>9945</v>
      </c>
      <c r="P38" s="198">
        <v>0</v>
      </c>
      <c r="Q38" s="198">
        <v>1170</v>
      </c>
      <c r="R38" s="198">
        <v>0</v>
      </c>
      <c r="S38" s="197">
        <v>11701</v>
      </c>
      <c r="T38" s="198">
        <v>585</v>
      </c>
      <c r="U38" s="198">
        <v>9946</v>
      </c>
      <c r="V38" s="198">
        <v>0</v>
      </c>
      <c r="W38" s="198">
        <v>1170</v>
      </c>
      <c r="X38" s="198">
        <v>0</v>
      </c>
      <c r="Y38" s="197">
        <v>11700</v>
      </c>
      <c r="Z38" s="198">
        <v>585</v>
      </c>
      <c r="AA38" s="198">
        <v>9945</v>
      </c>
      <c r="AB38" s="198">
        <v>0</v>
      </c>
      <c r="AC38" s="198">
        <v>1170</v>
      </c>
      <c r="AD38" s="198">
        <v>0</v>
      </c>
      <c r="AE38" s="197">
        <f t="shared" si="7"/>
        <v>11700</v>
      </c>
      <c r="AF38" s="198">
        <v>585</v>
      </c>
      <c r="AG38" s="198">
        <v>9945</v>
      </c>
      <c r="AH38" s="198">
        <v>0</v>
      </c>
      <c r="AI38" s="198">
        <v>1170</v>
      </c>
      <c r="AJ38" s="198">
        <v>0</v>
      </c>
    </row>
    <row r="39" spans="1:36" ht="38.25" x14ac:dyDescent="0.25">
      <c r="A39" s="178" t="s">
        <v>27</v>
      </c>
      <c r="B39" s="178">
        <v>501901</v>
      </c>
      <c r="C39" s="194">
        <v>190101</v>
      </c>
      <c r="D39" s="179" t="s">
        <v>56</v>
      </c>
      <c r="E39" s="178">
        <v>3</v>
      </c>
      <c r="F39" s="179" t="s">
        <v>260</v>
      </c>
      <c r="G39" s="195">
        <f t="shared" si="1"/>
        <v>260958</v>
      </c>
      <c r="H39" s="196">
        <f t="shared" si="2"/>
        <v>3652</v>
      </c>
      <c r="I39" s="196">
        <f t="shared" si="3"/>
        <v>105694</v>
      </c>
      <c r="J39" s="196">
        <f t="shared" si="4"/>
        <v>76</v>
      </c>
      <c r="K39" s="196">
        <f t="shared" si="5"/>
        <v>151356</v>
      </c>
      <c r="L39" s="196">
        <f t="shared" si="6"/>
        <v>180</v>
      </c>
      <c r="M39" s="197">
        <v>65240</v>
      </c>
      <c r="N39" s="198">
        <v>913</v>
      </c>
      <c r="O39" s="198">
        <v>26424</v>
      </c>
      <c r="P39" s="198">
        <v>19</v>
      </c>
      <c r="Q39" s="198">
        <v>37839</v>
      </c>
      <c r="R39" s="198">
        <v>45</v>
      </c>
      <c r="S39" s="197">
        <v>65239</v>
      </c>
      <c r="T39" s="198">
        <v>913</v>
      </c>
      <c r="U39" s="198">
        <v>26423</v>
      </c>
      <c r="V39" s="198">
        <v>19</v>
      </c>
      <c r="W39" s="198">
        <v>37839</v>
      </c>
      <c r="X39" s="198">
        <v>45</v>
      </c>
      <c r="Y39" s="197">
        <v>65240</v>
      </c>
      <c r="Z39" s="198">
        <v>913</v>
      </c>
      <c r="AA39" s="198">
        <v>26424</v>
      </c>
      <c r="AB39" s="198">
        <v>19</v>
      </c>
      <c r="AC39" s="198">
        <v>37839</v>
      </c>
      <c r="AD39" s="198">
        <v>45</v>
      </c>
      <c r="AE39" s="197">
        <f t="shared" si="7"/>
        <v>65239</v>
      </c>
      <c r="AF39" s="198">
        <v>913</v>
      </c>
      <c r="AG39" s="198">
        <v>26423</v>
      </c>
      <c r="AH39" s="198">
        <v>19</v>
      </c>
      <c r="AI39" s="198">
        <v>37839</v>
      </c>
      <c r="AJ39" s="198">
        <v>45</v>
      </c>
    </row>
    <row r="40" spans="1:36" ht="38.25" x14ac:dyDescent="0.25">
      <c r="A40" s="178" t="s">
        <v>27</v>
      </c>
      <c r="B40" s="178">
        <v>501914</v>
      </c>
      <c r="C40" s="194">
        <v>191401</v>
      </c>
      <c r="D40" s="179" t="s">
        <v>58</v>
      </c>
      <c r="E40" s="178">
        <v>3</v>
      </c>
      <c r="F40" s="179" t="s">
        <v>260</v>
      </c>
      <c r="G40" s="195">
        <f t="shared" si="1"/>
        <v>10851</v>
      </c>
      <c r="H40" s="196">
        <f t="shared" si="2"/>
        <v>60</v>
      </c>
      <c r="I40" s="196">
        <f t="shared" si="3"/>
        <v>5412</v>
      </c>
      <c r="J40" s="196">
        <f t="shared" si="4"/>
        <v>8</v>
      </c>
      <c r="K40" s="196">
        <f t="shared" si="5"/>
        <v>5371</v>
      </c>
      <c r="L40" s="196">
        <f t="shared" si="6"/>
        <v>0</v>
      </c>
      <c r="M40" s="197">
        <v>2713</v>
      </c>
      <c r="N40" s="198">
        <v>15</v>
      </c>
      <c r="O40" s="198">
        <v>1353</v>
      </c>
      <c r="P40" s="198">
        <v>2</v>
      </c>
      <c r="Q40" s="198">
        <v>1343</v>
      </c>
      <c r="R40" s="198">
        <v>0</v>
      </c>
      <c r="S40" s="197">
        <v>2713</v>
      </c>
      <c r="T40" s="198">
        <v>15</v>
      </c>
      <c r="U40" s="198">
        <v>1353</v>
      </c>
      <c r="V40" s="198">
        <v>2</v>
      </c>
      <c r="W40" s="198">
        <v>1343</v>
      </c>
      <c r="X40" s="198">
        <v>0</v>
      </c>
      <c r="Y40" s="197">
        <v>2713</v>
      </c>
      <c r="Z40" s="198">
        <v>15</v>
      </c>
      <c r="AA40" s="198">
        <v>1353</v>
      </c>
      <c r="AB40" s="198">
        <v>2</v>
      </c>
      <c r="AC40" s="198">
        <v>1343</v>
      </c>
      <c r="AD40" s="198">
        <v>0</v>
      </c>
      <c r="AE40" s="197">
        <f t="shared" si="7"/>
        <v>2712</v>
      </c>
      <c r="AF40" s="198">
        <v>15</v>
      </c>
      <c r="AG40" s="198">
        <v>1353</v>
      </c>
      <c r="AH40" s="198">
        <v>2</v>
      </c>
      <c r="AI40" s="198">
        <v>1342</v>
      </c>
      <c r="AJ40" s="198">
        <v>0</v>
      </c>
    </row>
    <row r="41" spans="1:36" ht="38.25" x14ac:dyDescent="0.25">
      <c r="A41" s="178" t="s">
        <v>27</v>
      </c>
      <c r="B41" s="178">
        <v>502003</v>
      </c>
      <c r="C41" s="194">
        <v>200301</v>
      </c>
      <c r="D41" s="179" t="s">
        <v>59</v>
      </c>
      <c r="E41" s="178">
        <v>3</v>
      </c>
      <c r="F41" s="179" t="s">
        <v>260</v>
      </c>
      <c r="G41" s="195">
        <f t="shared" si="1"/>
        <v>24321</v>
      </c>
      <c r="H41" s="196">
        <f t="shared" si="2"/>
        <v>1460</v>
      </c>
      <c r="I41" s="196">
        <f t="shared" si="3"/>
        <v>15813</v>
      </c>
      <c r="J41" s="196">
        <f t="shared" si="4"/>
        <v>484</v>
      </c>
      <c r="K41" s="196">
        <f t="shared" si="5"/>
        <v>6080</v>
      </c>
      <c r="L41" s="196">
        <f t="shared" si="6"/>
        <v>484</v>
      </c>
      <c r="M41" s="197">
        <v>6080</v>
      </c>
      <c r="N41" s="198">
        <v>365</v>
      </c>
      <c r="O41" s="198">
        <v>3953</v>
      </c>
      <c r="P41" s="198">
        <v>121</v>
      </c>
      <c r="Q41" s="198">
        <v>1520</v>
      </c>
      <c r="R41" s="198">
        <v>121</v>
      </c>
      <c r="S41" s="197">
        <v>6081</v>
      </c>
      <c r="T41" s="198">
        <v>365</v>
      </c>
      <c r="U41" s="198">
        <v>3954</v>
      </c>
      <c r="V41" s="198">
        <v>121</v>
      </c>
      <c r="W41" s="198">
        <v>1520</v>
      </c>
      <c r="X41" s="198">
        <v>121</v>
      </c>
      <c r="Y41" s="197">
        <v>6080</v>
      </c>
      <c r="Z41" s="198">
        <v>365</v>
      </c>
      <c r="AA41" s="198">
        <v>3953</v>
      </c>
      <c r="AB41" s="198">
        <v>121</v>
      </c>
      <c r="AC41" s="198">
        <v>1520</v>
      </c>
      <c r="AD41" s="198">
        <v>121</v>
      </c>
      <c r="AE41" s="197">
        <f t="shared" si="7"/>
        <v>6080</v>
      </c>
      <c r="AF41" s="198">
        <v>365</v>
      </c>
      <c r="AG41" s="198">
        <v>3953</v>
      </c>
      <c r="AH41" s="198">
        <v>121</v>
      </c>
      <c r="AI41" s="198">
        <v>1520</v>
      </c>
      <c r="AJ41" s="198">
        <v>121</v>
      </c>
    </row>
    <row r="42" spans="1:36" ht="38.25" x14ac:dyDescent="0.25">
      <c r="A42" s="178" t="s">
        <v>27</v>
      </c>
      <c r="B42" s="178">
        <v>502004</v>
      </c>
      <c r="C42" s="194">
        <v>200401</v>
      </c>
      <c r="D42" s="179" t="s">
        <v>60</v>
      </c>
      <c r="E42" s="178">
        <v>3</v>
      </c>
      <c r="F42" s="179" t="s">
        <v>260</v>
      </c>
      <c r="G42" s="195">
        <f t="shared" si="1"/>
        <v>131220</v>
      </c>
      <c r="H42" s="196">
        <f t="shared" si="2"/>
        <v>1980</v>
      </c>
      <c r="I42" s="196">
        <f t="shared" si="3"/>
        <v>56348</v>
      </c>
      <c r="J42" s="196">
        <f t="shared" si="4"/>
        <v>132</v>
      </c>
      <c r="K42" s="196">
        <f t="shared" si="5"/>
        <v>71976</v>
      </c>
      <c r="L42" s="196">
        <f t="shared" si="6"/>
        <v>784</v>
      </c>
      <c r="M42" s="197">
        <v>32805</v>
      </c>
      <c r="N42" s="198">
        <v>495</v>
      </c>
      <c r="O42" s="198">
        <v>14087</v>
      </c>
      <c r="P42" s="198">
        <v>33</v>
      </c>
      <c r="Q42" s="198">
        <v>17994</v>
      </c>
      <c r="R42" s="198">
        <v>196</v>
      </c>
      <c r="S42" s="197">
        <v>32805</v>
      </c>
      <c r="T42" s="198">
        <v>495</v>
      </c>
      <c r="U42" s="198">
        <v>14087</v>
      </c>
      <c r="V42" s="198">
        <v>33</v>
      </c>
      <c r="W42" s="198">
        <v>17994</v>
      </c>
      <c r="X42" s="198">
        <v>196</v>
      </c>
      <c r="Y42" s="197">
        <v>32805</v>
      </c>
      <c r="Z42" s="198">
        <v>495</v>
      </c>
      <c r="AA42" s="198">
        <v>14087</v>
      </c>
      <c r="AB42" s="198">
        <v>33</v>
      </c>
      <c r="AC42" s="198">
        <v>17994</v>
      </c>
      <c r="AD42" s="198">
        <v>196</v>
      </c>
      <c r="AE42" s="197">
        <f t="shared" si="7"/>
        <v>32805</v>
      </c>
      <c r="AF42" s="198">
        <v>495</v>
      </c>
      <c r="AG42" s="198">
        <v>14087</v>
      </c>
      <c r="AH42" s="198">
        <v>33</v>
      </c>
      <c r="AI42" s="198">
        <v>17994</v>
      </c>
      <c r="AJ42" s="198">
        <v>196</v>
      </c>
    </row>
    <row r="43" spans="1:36" ht="38.25" x14ac:dyDescent="0.25">
      <c r="A43" s="178" t="s">
        <v>27</v>
      </c>
      <c r="B43" s="178">
        <v>502005</v>
      </c>
      <c r="C43" s="194">
        <v>200501</v>
      </c>
      <c r="D43" s="179" t="s">
        <v>277</v>
      </c>
      <c r="E43" s="178">
        <v>3</v>
      </c>
      <c r="F43" s="179" t="s">
        <v>260</v>
      </c>
      <c r="G43" s="195">
        <f t="shared" si="1"/>
        <v>765406</v>
      </c>
      <c r="H43" s="196">
        <f t="shared" si="2"/>
        <v>13316</v>
      </c>
      <c r="I43" s="196">
        <f t="shared" si="3"/>
        <v>444860</v>
      </c>
      <c r="J43" s="196">
        <f t="shared" si="4"/>
        <v>2296</v>
      </c>
      <c r="K43" s="196">
        <f t="shared" si="5"/>
        <v>298662</v>
      </c>
      <c r="L43" s="196">
        <f t="shared" si="6"/>
        <v>6272</v>
      </c>
      <c r="M43" s="197">
        <v>191352</v>
      </c>
      <c r="N43" s="198">
        <v>3329</v>
      </c>
      <c r="O43" s="198">
        <v>111215</v>
      </c>
      <c r="P43" s="198">
        <v>574</v>
      </c>
      <c r="Q43" s="198">
        <v>74666</v>
      </c>
      <c r="R43" s="198">
        <v>1568</v>
      </c>
      <c r="S43" s="197">
        <v>191351</v>
      </c>
      <c r="T43" s="198">
        <v>3329</v>
      </c>
      <c r="U43" s="198">
        <v>111215</v>
      </c>
      <c r="V43" s="198">
        <v>574</v>
      </c>
      <c r="W43" s="198">
        <v>74665</v>
      </c>
      <c r="X43" s="198">
        <v>1568</v>
      </c>
      <c r="Y43" s="197">
        <v>191352</v>
      </c>
      <c r="Z43" s="198">
        <v>3329</v>
      </c>
      <c r="AA43" s="198">
        <v>111215</v>
      </c>
      <c r="AB43" s="198">
        <v>574</v>
      </c>
      <c r="AC43" s="198">
        <v>74666</v>
      </c>
      <c r="AD43" s="198">
        <v>1568</v>
      </c>
      <c r="AE43" s="197">
        <f t="shared" si="7"/>
        <v>191351</v>
      </c>
      <c r="AF43" s="198">
        <v>3329</v>
      </c>
      <c r="AG43" s="198">
        <v>111215</v>
      </c>
      <c r="AH43" s="198">
        <v>574</v>
      </c>
      <c r="AI43" s="198">
        <v>74665</v>
      </c>
      <c r="AJ43" s="198">
        <v>1568</v>
      </c>
    </row>
    <row r="44" spans="1:36" ht="38.25" x14ac:dyDescent="0.25">
      <c r="A44" s="178" t="s">
        <v>20</v>
      </c>
      <c r="B44" s="178">
        <v>502010</v>
      </c>
      <c r="C44" s="194">
        <v>201101</v>
      </c>
      <c r="D44" s="179" t="s">
        <v>279</v>
      </c>
      <c r="E44" s="178">
        <v>3</v>
      </c>
      <c r="F44" s="179" t="s">
        <v>260</v>
      </c>
      <c r="G44" s="195">
        <f t="shared" si="1"/>
        <v>5112</v>
      </c>
      <c r="H44" s="196">
        <f t="shared" si="2"/>
        <v>52</v>
      </c>
      <c r="I44" s="196">
        <f t="shared" si="3"/>
        <v>3884</v>
      </c>
      <c r="J44" s="196">
        <f t="shared" si="4"/>
        <v>52</v>
      </c>
      <c r="K44" s="196">
        <f t="shared" si="5"/>
        <v>1072</v>
      </c>
      <c r="L44" s="196">
        <f t="shared" si="6"/>
        <v>52</v>
      </c>
      <c r="M44" s="197">
        <v>1278</v>
      </c>
      <c r="N44" s="198">
        <v>13</v>
      </c>
      <c r="O44" s="198">
        <v>971</v>
      </c>
      <c r="P44" s="198">
        <v>13</v>
      </c>
      <c r="Q44" s="198">
        <v>268</v>
      </c>
      <c r="R44" s="198">
        <v>13</v>
      </c>
      <c r="S44" s="197">
        <v>1278</v>
      </c>
      <c r="T44" s="198">
        <v>13</v>
      </c>
      <c r="U44" s="198">
        <v>971</v>
      </c>
      <c r="V44" s="198">
        <v>13</v>
      </c>
      <c r="W44" s="198">
        <v>268</v>
      </c>
      <c r="X44" s="198">
        <v>13</v>
      </c>
      <c r="Y44" s="197">
        <v>1278</v>
      </c>
      <c r="Z44" s="198">
        <v>13</v>
      </c>
      <c r="AA44" s="198">
        <v>971</v>
      </c>
      <c r="AB44" s="198">
        <v>13</v>
      </c>
      <c r="AC44" s="198">
        <v>268</v>
      </c>
      <c r="AD44" s="198">
        <v>13</v>
      </c>
      <c r="AE44" s="197">
        <f t="shared" si="7"/>
        <v>1278</v>
      </c>
      <c r="AF44" s="198">
        <v>13</v>
      </c>
      <c r="AG44" s="198">
        <v>971</v>
      </c>
      <c r="AH44" s="198">
        <v>13</v>
      </c>
      <c r="AI44" s="198">
        <v>268</v>
      </c>
      <c r="AJ44" s="198">
        <v>13</v>
      </c>
    </row>
    <row r="45" spans="1:36" ht="38.25" x14ac:dyDescent="0.25">
      <c r="A45" s="178" t="s">
        <v>27</v>
      </c>
      <c r="B45" s="178">
        <v>502101</v>
      </c>
      <c r="C45" s="194">
        <v>210101</v>
      </c>
      <c r="D45" s="179" t="s">
        <v>61</v>
      </c>
      <c r="E45" s="178">
        <v>3</v>
      </c>
      <c r="F45" s="179" t="s">
        <v>260</v>
      </c>
      <c r="G45" s="195">
        <f t="shared" si="1"/>
        <v>28841</v>
      </c>
      <c r="H45" s="196">
        <f t="shared" si="2"/>
        <v>5768</v>
      </c>
      <c r="I45" s="196">
        <f t="shared" si="3"/>
        <v>18753</v>
      </c>
      <c r="J45" s="196">
        <f t="shared" si="4"/>
        <v>176</v>
      </c>
      <c r="K45" s="196">
        <f t="shared" si="5"/>
        <v>4008</v>
      </c>
      <c r="L45" s="196">
        <f t="shared" si="6"/>
        <v>136</v>
      </c>
      <c r="M45" s="197">
        <v>7210</v>
      </c>
      <c r="N45" s="198">
        <v>1442</v>
      </c>
      <c r="O45" s="198">
        <v>4688</v>
      </c>
      <c r="P45" s="198">
        <v>44</v>
      </c>
      <c r="Q45" s="198">
        <v>1002</v>
      </c>
      <c r="R45" s="198">
        <v>34</v>
      </c>
      <c r="S45" s="197">
        <v>7211</v>
      </c>
      <c r="T45" s="198">
        <v>1442</v>
      </c>
      <c r="U45" s="198">
        <v>4689</v>
      </c>
      <c r="V45" s="198">
        <v>44</v>
      </c>
      <c r="W45" s="198">
        <v>1002</v>
      </c>
      <c r="X45" s="198">
        <v>34</v>
      </c>
      <c r="Y45" s="197">
        <v>7210</v>
      </c>
      <c r="Z45" s="198">
        <v>1442</v>
      </c>
      <c r="AA45" s="198">
        <v>4688</v>
      </c>
      <c r="AB45" s="198">
        <v>44</v>
      </c>
      <c r="AC45" s="198">
        <v>1002</v>
      </c>
      <c r="AD45" s="198">
        <v>34</v>
      </c>
      <c r="AE45" s="197">
        <f t="shared" si="7"/>
        <v>7210</v>
      </c>
      <c r="AF45" s="198">
        <v>1442</v>
      </c>
      <c r="AG45" s="198">
        <v>4688</v>
      </c>
      <c r="AH45" s="198">
        <v>44</v>
      </c>
      <c r="AI45" s="198">
        <v>1002</v>
      </c>
      <c r="AJ45" s="198">
        <v>34</v>
      </c>
    </row>
    <row r="46" spans="1:36" ht="38.25" x14ac:dyDescent="0.25">
      <c r="A46" s="178" t="s">
        <v>27</v>
      </c>
      <c r="B46" s="178">
        <v>502116</v>
      </c>
      <c r="C46" s="194">
        <v>210116</v>
      </c>
      <c r="D46" s="179" t="s">
        <v>280</v>
      </c>
      <c r="E46" s="178">
        <v>3</v>
      </c>
      <c r="F46" s="179" t="s">
        <v>260</v>
      </c>
      <c r="G46" s="195">
        <f t="shared" si="1"/>
        <v>371654</v>
      </c>
      <c r="H46" s="196">
        <f t="shared" si="2"/>
        <v>68500</v>
      </c>
      <c r="I46" s="196">
        <f t="shared" si="3"/>
        <v>288802</v>
      </c>
      <c r="J46" s="196">
        <f t="shared" si="4"/>
        <v>640</v>
      </c>
      <c r="K46" s="196">
        <f t="shared" si="5"/>
        <v>12988</v>
      </c>
      <c r="L46" s="196">
        <f t="shared" si="6"/>
        <v>724</v>
      </c>
      <c r="M46" s="197">
        <v>92914</v>
      </c>
      <c r="N46" s="198">
        <v>17125</v>
      </c>
      <c r="O46" s="198">
        <v>72201</v>
      </c>
      <c r="P46" s="198">
        <v>160</v>
      </c>
      <c r="Q46" s="198">
        <v>3247</v>
      </c>
      <c r="R46" s="198">
        <v>181</v>
      </c>
      <c r="S46" s="197">
        <v>92913</v>
      </c>
      <c r="T46" s="198">
        <v>17125</v>
      </c>
      <c r="U46" s="198">
        <v>72200</v>
      </c>
      <c r="V46" s="198">
        <v>160</v>
      </c>
      <c r="W46" s="198">
        <v>3247</v>
      </c>
      <c r="X46" s="198">
        <v>181</v>
      </c>
      <c r="Y46" s="197">
        <v>92914</v>
      </c>
      <c r="Z46" s="198">
        <v>17125</v>
      </c>
      <c r="AA46" s="198">
        <v>72201</v>
      </c>
      <c r="AB46" s="198">
        <v>160</v>
      </c>
      <c r="AC46" s="198">
        <v>3247</v>
      </c>
      <c r="AD46" s="198">
        <v>181</v>
      </c>
      <c r="AE46" s="197">
        <f t="shared" si="7"/>
        <v>92913</v>
      </c>
      <c r="AF46" s="198">
        <v>17125</v>
      </c>
      <c r="AG46" s="198">
        <v>72200</v>
      </c>
      <c r="AH46" s="198">
        <v>160</v>
      </c>
      <c r="AI46" s="198">
        <v>3247</v>
      </c>
      <c r="AJ46" s="198">
        <v>181</v>
      </c>
    </row>
    <row r="47" spans="1:36" ht="38.25" x14ac:dyDescent="0.25">
      <c r="A47" s="178" t="s">
        <v>20</v>
      </c>
      <c r="B47" s="178">
        <v>502122</v>
      </c>
      <c r="C47" s="194">
        <v>212301</v>
      </c>
      <c r="D47" s="179" t="s">
        <v>281</v>
      </c>
      <c r="E47" s="178">
        <v>3</v>
      </c>
      <c r="F47" s="179" t="s">
        <v>260</v>
      </c>
      <c r="G47" s="195">
        <f t="shared" si="1"/>
        <v>2440</v>
      </c>
      <c r="H47" s="196">
        <f t="shared" si="2"/>
        <v>1636</v>
      </c>
      <c r="I47" s="196">
        <f t="shared" si="3"/>
        <v>516</v>
      </c>
      <c r="J47" s="196">
        <f t="shared" si="4"/>
        <v>100</v>
      </c>
      <c r="K47" s="196">
        <f t="shared" si="5"/>
        <v>128</v>
      </c>
      <c r="L47" s="196">
        <f t="shared" si="6"/>
        <v>60</v>
      </c>
      <c r="M47" s="197">
        <v>610</v>
      </c>
      <c r="N47" s="198">
        <v>409</v>
      </c>
      <c r="O47" s="198">
        <v>129</v>
      </c>
      <c r="P47" s="198">
        <v>25</v>
      </c>
      <c r="Q47" s="198">
        <v>32</v>
      </c>
      <c r="R47" s="198">
        <v>15</v>
      </c>
      <c r="S47" s="197">
        <v>610</v>
      </c>
      <c r="T47" s="198">
        <v>409</v>
      </c>
      <c r="U47" s="198">
        <v>129</v>
      </c>
      <c r="V47" s="198">
        <v>25</v>
      </c>
      <c r="W47" s="198">
        <v>32</v>
      </c>
      <c r="X47" s="198">
        <v>15</v>
      </c>
      <c r="Y47" s="197">
        <v>610</v>
      </c>
      <c r="Z47" s="198">
        <v>409</v>
      </c>
      <c r="AA47" s="198">
        <v>129</v>
      </c>
      <c r="AB47" s="198">
        <v>25</v>
      </c>
      <c r="AC47" s="198">
        <v>32</v>
      </c>
      <c r="AD47" s="198">
        <v>15</v>
      </c>
      <c r="AE47" s="197">
        <f t="shared" si="7"/>
        <v>610</v>
      </c>
      <c r="AF47" s="198">
        <v>409</v>
      </c>
      <c r="AG47" s="198">
        <v>129</v>
      </c>
      <c r="AH47" s="198">
        <v>25</v>
      </c>
      <c r="AI47" s="198">
        <v>32</v>
      </c>
      <c r="AJ47" s="198">
        <v>15</v>
      </c>
    </row>
    <row r="48" spans="1:36" ht="38.25" x14ac:dyDescent="0.25">
      <c r="A48" s="178" t="s">
        <v>27</v>
      </c>
      <c r="B48" s="178">
        <v>502201</v>
      </c>
      <c r="C48" s="194">
        <v>220101</v>
      </c>
      <c r="D48" s="179" t="s">
        <v>64</v>
      </c>
      <c r="E48" s="178">
        <v>3</v>
      </c>
      <c r="F48" s="179" t="s">
        <v>260</v>
      </c>
      <c r="G48" s="195">
        <f t="shared" si="1"/>
        <v>37109</v>
      </c>
      <c r="H48" s="196">
        <f t="shared" si="2"/>
        <v>328</v>
      </c>
      <c r="I48" s="196">
        <f t="shared" si="3"/>
        <v>35965</v>
      </c>
      <c r="J48" s="196">
        <f t="shared" si="4"/>
        <v>112</v>
      </c>
      <c r="K48" s="196">
        <f t="shared" si="5"/>
        <v>668</v>
      </c>
      <c r="L48" s="196">
        <f t="shared" si="6"/>
        <v>36</v>
      </c>
      <c r="M48" s="197">
        <v>9277</v>
      </c>
      <c r="N48" s="198">
        <v>82</v>
      </c>
      <c r="O48" s="198">
        <v>8991</v>
      </c>
      <c r="P48" s="198">
        <v>28</v>
      </c>
      <c r="Q48" s="198">
        <v>167</v>
      </c>
      <c r="R48" s="198">
        <v>9</v>
      </c>
      <c r="S48" s="197">
        <v>9278</v>
      </c>
      <c r="T48" s="198">
        <v>82</v>
      </c>
      <c r="U48" s="198">
        <v>8992</v>
      </c>
      <c r="V48" s="198">
        <v>28</v>
      </c>
      <c r="W48" s="198">
        <v>167</v>
      </c>
      <c r="X48" s="198">
        <v>9</v>
      </c>
      <c r="Y48" s="197">
        <v>9277</v>
      </c>
      <c r="Z48" s="198">
        <v>82</v>
      </c>
      <c r="AA48" s="198">
        <v>8991</v>
      </c>
      <c r="AB48" s="198">
        <v>28</v>
      </c>
      <c r="AC48" s="198">
        <v>167</v>
      </c>
      <c r="AD48" s="198">
        <v>9</v>
      </c>
      <c r="AE48" s="197">
        <f t="shared" si="7"/>
        <v>9277</v>
      </c>
      <c r="AF48" s="198">
        <v>82</v>
      </c>
      <c r="AG48" s="198">
        <v>8991</v>
      </c>
      <c r="AH48" s="198">
        <v>28</v>
      </c>
      <c r="AI48" s="198">
        <v>167</v>
      </c>
      <c r="AJ48" s="198">
        <v>9</v>
      </c>
    </row>
    <row r="49" spans="1:36" ht="38.25" x14ac:dyDescent="0.25">
      <c r="A49" s="178" t="s">
        <v>27</v>
      </c>
      <c r="B49" s="178">
        <v>502301</v>
      </c>
      <c r="C49" s="194">
        <v>230101</v>
      </c>
      <c r="D49" s="179" t="s">
        <v>65</v>
      </c>
      <c r="E49" s="178">
        <v>3</v>
      </c>
      <c r="F49" s="179" t="s">
        <v>260</v>
      </c>
      <c r="G49" s="195">
        <f t="shared" si="1"/>
        <v>164938</v>
      </c>
      <c r="H49" s="196">
        <f t="shared" si="2"/>
        <v>116614</v>
      </c>
      <c r="I49" s="196">
        <f t="shared" si="3"/>
        <v>6104</v>
      </c>
      <c r="J49" s="196">
        <f t="shared" si="4"/>
        <v>1148</v>
      </c>
      <c r="K49" s="196">
        <f t="shared" si="5"/>
        <v>40740</v>
      </c>
      <c r="L49" s="196">
        <f t="shared" si="6"/>
        <v>332</v>
      </c>
      <c r="M49" s="197">
        <v>41235</v>
      </c>
      <c r="N49" s="198">
        <v>29154</v>
      </c>
      <c r="O49" s="198">
        <v>1526</v>
      </c>
      <c r="P49" s="198">
        <v>287</v>
      </c>
      <c r="Q49" s="198">
        <v>10185</v>
      </c>
      <c r="R49" s="198">
        <v>83</v>
      </c>
      <c r="S49" s="197">
        <v>41234</v>
      </c>
      <c r="T49" s="198">
        <v>29153</v>
      </c>
      <c r="U49" s="198">
        <v>1526</v>
      </c>
      <c r="V49" s="198">
        <v>287</v>
      </c>
      <c r="W49" s="198">
        <v>10185</v>
      </c>
      <c r="X49" s="198">
        <v>83</v>
      </c>
      <c r="Y49" s="197">
        <v>41235</v>
      </c>
      <c r="Z49" s="198">
        <v>29154</v>
      </c>
      <c r="AA49" s="198">
        <v>1526</v>
      </c>
      <c r="AB49" s="198">
        <v>287</v>
      </c>
      <c r="AC49" s="198">
        <v>10185</v>
      </c>
      <c r="AD49" s="198">
        <v>83</v>
      </c>
      <c r="AE49" s="197">
        <f t="shared" si="7"/>
        <v>41234</v>
      </c>
      <c r="AF49" s="198">
        <v>29153</v>
      </c>
      <c r="AG49" s="198">
        <v>1526</v>
      </c>
      <c r="AH49" s="198">
        <v>287</v>
      </c>
      <c r="AI49" s="198">
        <v>10185</v>
      </c>
      <c r="AJ49" s="198">
        <v>83</v>
      </c>
    </row>
    <row r="50" spans="1:36" ht="38.25" x14ac:dyDescent="0.25">
      <c r="A50" s="178" t="s">
        <v>27</v>
      </c>
      <c r="B50" s="178">
        <v>502401</v>
      </c>
      <c r="C50" s="194">
        <v>240101</v>
      </c>
      <c r="D50" s="179" t="s">
        <v>66</v>
      </c>
      <c r="E50" s="178">
        <v>3</v>
      </c>
      <c r="F50" s="179" t="s">
        <v>260</v>
      </c>
      <c r="G50" s="195">
        <f t="shared" si="1"/>
        <v>174580</v>
      </c>
      <c r="H50" s="196">
        <f t="shared" si="2"/>
        <v>788</v>
      </c>
      <c r="I50" s="196">
        <f t="shared" si="3"/>
        <v>138380</v>
      </c>
      <c r="J50" s="196">
        <f t="shared" si="4"/>
        <v>0</v>
      </c>
      <c r="K50" s="196">
        <f t="shared" si="5"/>
        <v>35412</v>
      </c>
      <c r="L50" s="196">
        <f t="shared" si="6"/>
        <v>0</v>
      </c>
      <c r="M50" s="197">
        <v>43645</v>
      </c>
      <c r="N50" s="198">
        <v>197</v>
      </c>
      <c r="O50" s="198">
        <v>34595</v>
      </c>
      <c r="P50" s="198">
        <v>0</v>
      </c>
      <c r="Q50" s="198">
        <v>8853</v>
      </c>
      <c r="R50" s="198">
        <v>0</v>
      </c>
      <c r="S50" s="197">
        <v>43645</v>
      </c>
      <c r="T50" s="198">
        <v>197</v>
      </c>
      <c r="U50" s="198">
        <v>34595</v>
      </c>
      <c r="V50" s="198">
        <v>0</v>
      </c>
      <c r="W50" s="198">
        <v>8853</v>
      </c>
      <c r="X50" s="198">
        <v>0</v>
      </c>
      <c r="Y50" s="197">
        <v>43645</v>
      </c>
      <c r="Z50" s="198">
        <v>197</v>
      </c>
      <c r="AA50" s="198">
        <v>34595</v>
      </c>
      <c r="AB50" s="198">
        <v>0</v>
      </c>
      <c r="AC50" s="198">
        <v>8853</v>
      </c>
      <c r="AD50" s="198">
        <v>0</v>
      </c>
      <c r="AE50" s="197">
        <f t="shared" si="7"/>
        <v>43645</v>
      </c>
      <c r="AF50" s="198">
        <v>197</v>
      </c>
      <c r="AG50" s="198">
        <v>34595</v>
      </c>
      <c r="AH50" s="198">
        <v>0</v>
      </c>
      <c r="AI50" s="198">
        <v>8853</v>
      </c>
      <c r="AJ50" s="198">
        <v>0</v>
      </c>
    </row>
    <row r="51" spans="1:36" ht="38.25" x14ac:dyDescent="0.25">
      <c r="A51" s="178" t="s">
        <v>27</v>
      </c>
      <c r="B51" s="178">
        <v>502502</v>
      </c>
      <c r="C51" s="194">
        <v>250401</v>
      </c>
      <c r="D51" s="179" t="s">
        <v>282</v>
      </c>
      <c r="E51" s="178">
        <v>3</v>
      </c>
      <c r="F51" s="179" t="s">
        <v>260</v>
      </c>
      <c r="G51" s="195">
        <f t="shared" si="1"/>
        <v>174929</v>
      </c>
      <c r="H51" s="196">
        <f t="shared" si="2"/>
        <v>168985</v>
      </c>
      <c r="I51" s="196">
        <f t="shared" si="3"/>
        <v>2624</v>
      </c>
      <c r="J51" s="196">
        <f t="shared" si="4"/>
        <v>172</v>
      </c>
      <c r="K51" s="196">
        <f t="shared" si="5"/>
        <v>2972</v>
      </c>
      <c r="L51" s="196">
        <f t="shared" si="6"/>
        <v>176</v>
      </c>
      <c r="M51" s="197">
        <v>43732</v>
      </c>
      <c r="N51" s="198">
        <v>42246</v>
      </c>
      <c r="O51" s="198">
        <v>656</v>
      </c>
      <c r="P51" s="198">
        <v>43</v>
      </c>
      <c r="Q51" s="198">
        <v>743</v>
      </c>
      <c r="R51" s="198">
        <v>44</v>
      </c>
      <c r="S51" s="197">
        <v>43733</v>
      </c>
      <c r="T51" s="198">
        <v>42247</v>
      </c>
      <c r="U51" s="198">
        <v>656</v>
      </c>
      <c r="V51" s="198">
        <v>43</v>
      </c>
      <c r="W51" s="198">
        <v>743</v>
      </c>
      <c r="X51" s="198">
        <v>44</v>
      </c>
      <c r="Y51" s="197">
        <v>43732</v>
      </c>
      <c r="Z51" s="198">
        <v>42246</v>
      </c>
      <c r="AA51" s="198">
        <v>656</v>
      </c>
      <c r="AB51" s="198">
        <v>43</v>
      </c>
      <c r="AC51" s="198">
        <v>743</v>
      </c>
      <c r="AD51" s="198">
        <v>44</v>
      </c>
      <c r="AE51" s="197">
        <f t="shared" si="7"/>
        <v>43732</v>
      </c>
      <c r="AF51" s="198">
        <v>42246</v>
      </c>
      <c r="AG51" s="198">
        <v>656</v>
      </c>
      <c r="AH51" s="198">
        <v>43</v>
      </c>
      <c r="AI51" s="198">
        <v>743</v>
      </c>
      <c r="AJ51" s="198">
        <v>44</v>
      </c>
    </row>
    <row r="52" spans="1:36" ht="38.25" x14ac:dyDescent="0.25">
      <c r="A52" s="178" t="s">
        <v>27</v>
      </c>
      <c r="B52" s="178">
        <v>506201</v>
      </c>
      <c r="C52" s="194">
        <v>260301</v>
      </c>
      <c r="D52" s="179" t="s">
        <v>68</v>
      </c>
      <c r="E52" s="178">
        <v>3</v>
      </c>
      <c r="F52" s="179" t="s">
        <v>260</v>
      </c>
      <c r="G52" s="195">
        <f t="shared" si="1"/>
        <v>72512</v>
      </c>
      <c r="H52" s="196">
        <f t="shared" si="2"/>
        <v>66872</v>
      </c>
      <c r="I52" s="196">
        <f t="shared" si="3"/>
        <v>2596</v>
      </c>
      <c r="J52" s="196">
        <f t="shared" si="4"/>
        <v>724</v>
      </c>
      <c r="K52" s="196">
        <f t="shared" si="5"/>
        <v>1596</v>
      </c>
      <c r="L52" s="196">
        <f t="shared" si="6"/>
        <v>724</v>
      </c>
      <c r="M52" s="197">
        <v>18128</v>
      </c>
      <c r="N52" s="198">
        <v>16718</v>
      </c>
      <c r="O52" s="198">
        <v>649</v>
      </c>
      <c r="P52" s="198">
        <v>181</v>
      </c>
      <c r="Q52" s="198">
        <v>399</v>
      </c>
      <c r="R52" s="198">
        <v>181</v>
      </c>
      <c r="S52" s="197">
        <v>18128</v>
      </c>
      <c r="T52" s="198">
        <v>16718</v>
      </c>
      <c r="U52" s="198">
        <v>649</v>
      </c>
      <c r="V52" s="198">
        <v>181</v>
      </c>
      <c r="W52" s="198">
        <v>399</v>
      </c>
      <c r="X52" s="198">
        <v>181</v>
      </c>
      <c r="Y52" s="197">
        <v>18128</v>
      </c>
      <c r="Z52" s="198">
        <v>16718</v>
      </c>
      <c r="AA52" s="198">
        <v>649</v>
      </c>
      <c r="AB52" s="198">
        <v>181</v>
      </c>
      <c r="AC52" s="198">
        <v>399</v>
      </c>
      <c r="AD52" s="198">
        <v>181</v>
      </c>
      <c r="AE52" s="197">
        <f t="shared" si="7"/>
        <v>18128</v>
      </c>
      <c r="AF52" s="198">
        <v>16718</v>
      </c>
      <c r="AG52" s="198">
        <v>649</v>
      </c>
      <c r="AH52" s="198">
        <v>181</v>
      </c>
      <c r="AI52" s="198">
        <v>399</v>
      </c>
      <c r="AJ52" s="198">
        <v>181</v>
      </c>
    </row>
    <row r="53" spans="1:36" ht="38.25" x14ac:dyDescent="0.25">
      <c r="A53" s="178" t="s">
        <v>38</v>
      </c>
      <c r="B53" s="178">
        <v>506202</v>
      </c>
      <c r="C53" s="194">
        <v>260401</v>
      </c>
      <c r="D53" s="179" t="s">
        <v>69</v>
      </c>
      <c r="E53" s="178">
        <v>3</v>
      </c>
      <c r="F53" s="179" t="s">
        <v>260</v>
      </c>
      <c r="G53" s="195">
        <f t="shared" si="1"/>
        <v>11735</v>
      </c>
      <c r="H53" s="196">
        <f t="shared" si="2"/>
        <v>8643</v>
      </c>
      <c r="I53" s="196">
        <f t="shared" si="3"/>
        <v>776</v>
      </c>
      <c r="J53" s="196">
        <f t="shared" si="4"/>
        <v>120</v>
      </c>
      <c r="K53" s="196">
        <f t="shared" si="5"/>
        <v>2076</v>
      </c>
      <c r="L53" s="196">
        <f t="shared" si="6"/>
        <v>120</v>
      </c>
      <c r="M53" s="197">
        <v>2934</v>
      </c>
      <c r="N53" s="198">
        <v>2161</v>
      </c>
      <c r="O53" s="198">
        <v>194</v>
      </c>
      <c r="P53" s="198">
        <v>30</v>
      </c>
      <c r="Q53" s="198">
        <v>519</v>
      </c>
      <c r="R53" s="198">
        <v>30</v>
      </c>
      <c r="S53" s="197">
        <v>2934</v>
      </c>
      <c r="T53" s="198">
        <v>2161</v>
      </c>
      <c r="U53" s="198">
        <v>194</v>
      </c>
      <c r="V53" s="198">
        <v>30</v>
      </c>
      <c r="W53" s="198">
        <v>519</v>
      </c>
      <c r="X53" s="198">
        <v>30</v>
      </c>
      <c r="Y53" s="197">
        <v>2934</v>
      </c>
      <c r="Z53" s="198">
        <v>2161</v>
      </c>
      <c r="AA53" s="198">
        <v>194</v>
      </c>
      <c r="AB53" s="198">
        <v>30</v>
      </c>
      <c r="AC53" s="198">
        <v>519</v>
      </c>
      <c r="AD53" s="198">
        <v>30</v>
      </c>
      <c r="AE53" s="197">
        <f t="shared" si="7"/>
        <v>2933</v>
      </c>
      <c r="AF53" s="198">
        <v>2160</v>
      </c>
      <c r="AG53" s="198">
        <v>194</v>
      </c>
      <c r="AH53" s="198">
        <v>30</v>
      </c>
      <c r="AI53" s="198">
        <v>519</v>
      </c>
      <c r="AJ53" s="198">
        <v>30</v>
      </c>
    </row>
    <row r="54" spans="1:36" ht="38.25" x14ac:dyDescent="0.25">
      <c r="A54" s="178" t="s">
        <v>27</v>
      </c>
      <c r="B54" s="178">
        <v>506901</v>
      </c>
      <c r="C54" s="194">
        <v>261501</v>
      </c>
      <c r="D54" s="179" t="s">
        <v>176</v>
      </c>
      <c r="E54" s="178">
        <v>3</v>
      </c>
      <c r="F54" s="179" t="s">
        <v>260</v>
      </c>
      <c r="G54" s="195">
        <f t="shared" si="1"/>
        <v>84443</v>
      </c>
      <c r="H54" s="196">
        <f t="shared" si="2"/>
        <v>77683</v>
      </c>
      <c r="I54" s="196">
        <f t="shared" si="3"/>
        <v>3944</v>
      </c>
      <c r="J54" s="196">
        <f t="shared" si="4"/>
        <v>32</v>
      </c>
      <c r="K54" s="196">
        <f t="shared" si="5"/>
        <v>2528</v>
      </c>
      <c r="L54" s="196">
        <f t="shared" si="6"/>
        <v>256</v>
      </c>
      <c r="M54" s="197">
        <v>21111</v>
      </c>
      <c r="N54" s="198">
        <v>19421</v>
      </c>
      <c r="O54" s="198">
        <v>986</v>
      </c>
      <c r="P54" s="198">
        <v>8</v>
      </c>
      <c r="Q54" s="198">
        <v>632</v>
      </c>
      <c r="R54" s="198">
        <v>64</v>
      </c>
      <c r="S54" s="197">
        <v>21111</v>
      </c>
      <c r="T54" s="198">
        <v>19421</v>
      </c>
      <c r="U54" s="198">
        <v>986</v>
      </c>
      <c r="V54" s="198">
        <v>8</v>
      </c>
      <c r="W54" s="198">
        <v>632</v>
      </c>
      <c r="X54" s="198">
        <v>64</v>
      </c>
      <c r="Y54" s="197">
        <v>21111</v>
      </c>
      <c r="Z54" s="198">
        <v>19421</v>
      </c>
      <c r="AA54" s="198">
        <v>986</v>
      </c>
      <c r="AB54" s="198">
        <v>8</v>
      </c>
      <c r="AC54" s="198">
        <v>632</v>
      </c>
      <c r="AD54" s="198">
        <v>64</v>
      </c>
      <c r="AE54" s="197">
        <f t="shared" si="7"/>
        <v>21110</v>
      </c>
      <c r="AF54" s="198">
        <v>19420</v>
      </c>
      <c r="AG54" s="198">
        <v>986</v>
      </c>
      <c r="AH54" s="198">
        <v>8</v>
      </c>
      <c r="AI54" s="198">
        <v>632</v>
      </c>
      <c r="AJ54" s="198">
        <v>64</v>
      </c>
    </row>
    <row r="55" spans="1:36" ht="38.25" x14ac:dyDescent="0.25">
      <c r="A55" s="178" t="s">
        <v>27</v>
      </c>
      <c r="B55" s="178">
        <v>502605</v>
      </c>
      <c r="C55" s="194">
        <v>261901</v>
      </c>
      <c r="D55" s="179" t="s">
        <v>283</v>
      </c>
      <c r="E55" s="178">
        <v>3</v>
      </c>
      <c r="F55" s="179" t="s">
        <v>260</v>
      </c>
      <c r="G55" s="195">
        <f t="shared" si="1"/>
        <v>366369</v>
      </c>
      <c r="H55" s="196">
        <f t="shared" si="2"/>
        <v>345493</v>
      </c>
      <c r="I55" s="196">
        <f t="shared" si="3"/>
        <v>4763</v>
      </c>
      <c r="J55" s="196">
        <f t="shared" si="4"/>
        <v>364</v>
      </c>
      <c r="K55" s="196">
        <f t="shared" si="5"/>
        <v>15385</v>
      </c>
      <c r="L55" s="196">
        <f t="shared" si="6"/>
        <v>364</v>
      </c>
      <c r="M55" s="197">
        <v>91592</v>
      </c>
      <c r="N55" s="198">
        <v>86373</v>
      </c>
      <c r="O55" s="198">
        <v>1191</v>
      </c>
      <c r="P55" s="198">
        <v>91</v>
      </c>
      <c r="Q55" s="198">
        <v>3846</v>
      </c>
      <c r="R55" s="198">
        <v>91</v>
      </c>
      <c r="S55" s="197">
        <v>91593</v>
      </c>
      <c r="T55" s="198">
        <v>86374</v>
      </c>
      <c r="U55" s="198">
        <v>1190</v>
      </c>
      <c r="V55" s="198">
        <v>91</v>
      </c>
      <c r="W55" s="198">
        <v>3847</v>
      </c>
      <c r="X55" s="198">
        <v>91</v>
      </c>
      <c r="Y55" s="197">
        <v>91592</v>
      </c>
      <c r="Z55" s="198">
        <v>86373</v>
      </c>
      <c r="AA55" s="198">
        <v>1191</v>
      </c>
      <c r="AB55" s="198">
        <v>91</v>
      </c>
      <c r="AC55" s="198">
        <v>3846</v>
      </c>
      <c r="AD55" s="198">
        <v>91</v>
      </c>
      <c r="AE55" s="197">
        <f t="shared" si="7"/>
        <v>91592</v>
      </c>
      <c r="AF55" s="198">
        <v>86373</v>
      </c>
      <c r="AG55" s="198">
        <v>1191</v>
      </c>
      <c r="AH55" s="198">
        <v>91</v>
      </c>
      <c r="AI55" s="198">
        <v>3846</v>
      </c>
      <c r="AJ55" s="198">
        <v>91</v>
      </c>
    </row>
    <row r="56" spans="1:36" ht="38.25" x14ac:dyDescent="0.25">
      <c r="A56" s="178" t="s">
        <v>27</v>
      </c>
      <c r="B56" s="178">
        <v>502606</v>
      </c>
      <c r="C56" s="194">
        <v>262101</v>
      </c>
      <c r="D56" s="179" t="s">
        <v>71</v>
      </c>
      <c r="E56" s="178">
        <v>3</v>
      </c>
      <c r="F56" s="179" t="s">
        <v>260</v>
      </c>
      <c r="G56" s="195">
        <f t="shared" si="1"/>
        <v>42111</v>
      </c>
      <c r="H56" s="196">
        <f t="shared" si="2"/>
        <v>34531</v>
      </c>
      <c r="I56" s="196">
        <f t="shared" si="3"/>
        <v>4877</v>
      </c>
      <c r="J56" s="196">
        <f t="shared" si="4"/>
        <v>416</v>
      </c>
      <c r="K56" s="196">
        <f t="shared" si="5"/>
        <v>1864</v>
      </c>
      <c r="L56" s="196">
        <f t="shared" si="6"/>
        <v>423</v>
      </c>
      <c r="M56" s="197">
        <v>10528</v>
      </c>
      <c r="N56" s="198">
        <v>8633</v>
      </c>
      <c r="O56" s="198">
        <v>1219</v>
      </c>
      <c r="P56" s="198">
        <v>104</v>
      </c>
      <c r="Q56" s="198">
        <v>466</v>
      </c>
      <c r="R56" s="198">
        <v>106</v>
      </c>
      <c r="S56" s="197">
        <v>10528</v>
      </c>
      <c r="T56" s="198">
        <v>8633</v>
      </c>
      <c r="U56" s="198">
        <v>1219</v>
      </c>
      <c r="V56" s="198">
        <v>104</v>
      </c>
      <c r="W56" s="198">
        <v>466</v>
      </c>
      <c r="X56" s="198">
        <v>106</v>
      </c>
      <c r="Y56" s="197">
        <v>10528</v>
      </c>
      <c r="Z56" s="198">
        <v>8633</v>
      </c>
      <c r="AA56" s="198">
        <v>1219</v>
      </c>
      <c r="AB56" s="198">
        <v>104</v>
      </c>
      <c r="AC56" s="198">
        <v>466</v>
      </c>
      <c r="AD56" s="198">
        <v>106</v>
      </c>
      <c r="AE56" s="197">
        <f t="shared" si="7"/>
        <v>10527</v>
      </c>
      <c r="AF56" s="198">
        <v>8632</v>
      </c>
      <c r="AG56" s="198">
        <v>1220</v>
      </c>
      <c r="AH56" s="198">
        <v>104</v>
      </c>
      <c r="AI56" s="198">
        <v>466</v>
      </c>
      <c r="AJ56" s="198">
        <v>105</v>
      </c>
    </row>
    <row r="57" spans="1:36" ht="38.25" x14ac:dyDescent="0.25">
      <c r="A57" s="178" t="s">
        <v>27</v>
      </c>
      <c r="B57" s="178">
        <v>502630</v>
      </c>
      <c r="C57" s="194">
        <v>263001</v>
      </c>
      <c r="D57" s="179" t="s">
        <v>72</v>
      </c>
      <c r="E57" s="178">
        <v>3</v>
      </c>
      <c r="F57" s="179" t="s">
        <v>260</v>
      </c>
      <c r="G57" s="195">
        <f t="shared" si="1"/>
        <v>534864</v>
      </c>
      <c r="H57" s="196">
        <f t="shared" si="2"/>
        <v>481384</v>
      </c>
      <c r="I57" s="196">
        <f t="shared" si="3"/>
        <v>34764</v>
      </c>
      <c r="J57" s="196">
        <f t="shared" si="4"/>
        <v>536</v>
      </c>
      <c r="K57" s="196">
        <f t="shared" si="5"/>
        <v>17112</v>
      </c>
      <c r="L57" s="196">
        <f t="shared" si="6"/>
        <v>1068</v>
      </c>
      <c r="M57" s="197">
        <v>133716</v>
      </c>
      <c r="N57" s="198">
        <v>120346</v>
      </c>
      <c r="O57" s="198">
        <v>8691</v>
      </c>
      <c r="P57" s="198">
        <v>134</v>
      </c>
      <c r="Q57" s="198">
        <v>4278</v>
      </c>
      <c r="R57" s="198">
        <v>267</v>
      </c>
      <c r="S57" s="197">
        <v>133716</v>
      </c>
      <c r="T57" s="198">
        <v>120346</v>
      </c>
      <c r="U57" s="198">
        <v>8691</v>
      </c>
      <c r="V57" s="198">
        <v>134</v>
      </c>
      <c r="W57" s="198">
        <v>4278</v>
      </c>
      <c r="X57" s="198">
        <v>267</v>
      </c>
      <c r="Y57" s="197">
        <v>133716</v>
      </c>
      <c r="Z57" s="198">
        <v>120346</v>
      </c>
      <c r="AA57" s="198">
        <v>8691</v>
      </c>
      <c r="AB57" s="198">
        <v>134</v>
      </c>
      <c r="AC57" s="198">
        <v>4278</v>
      </c>
      <c r="AD57" s="198">
        <v>267</v>
      </c>
      <c r="AE57" s="197">
        <f t="shared" si="7"/>
        <v>133716</v>
      </c>
      <c r="AF57" s="198">
        <v>120346</v>
      </c>
      <c r="AG57" s="198">
        <v>8691</v>
      </c>
      <c r="AH57" s="198">
        <v>134</v>
      </c>
      <c r="AI57" s="198">
        <v>4278</v>
      </c>
      <c r="AJ57" s="198">
        <v>267</v>
      </c>
    </row>
    <row r="58" spans="1:36" ht="38.25" x14ac:dyDescent="0.25">
      <c r="A58" s="178" t="s">
        <v>20</v>
      </c>
      <c r="B58" s="178">
        <v>502632</v>
      </c>
      <c r="C58" s="194">
        <v>263201</v>
      </c>
      <c r="D58" s="179" t="s">
        <v>284</v>
      </c>
      <c r="E58" s="178">
        <v>3</v>
      </c>
      <c r="F58" s="179" t="s">
        <v>260</v>
      </c>
      <c r="G58" s="195">
        <f t="shared" si="1"/>
        <v>3952</v>
      </c>
      <c r="H58" s="196">
        <f t="shared" si="2"/>
        <v>912</v>
      </c>
      <c r="I58" s="196">
        <f t="shared" si="3"/>
        <v>1596</v>
      </c>
      <c r="J58" s="196">
        <f t="shared" si="4"/>
        <v>44</v>
      </c>
      <c r="K58" s="196">
        <f t="shared" si="5"/>
        <v>1376</v>
      </c>
      <c r="L58" s="196">
        <f t="shared" si="6"/>
        <v>24</v>
      </c>
      <c r="M58" s="197">
        <v>988</v>
      </c>
      <c r="N58" s="198">
        <v>228</v>
      </c>
      <c r="O58" s="198">
        <v>399</v>
      </c>
      <c r="P58" s="198">
        <v>11</v>
      </c>
      <c r="Q58" s="198">
        <v>344</v>
      </c>
      <c r="R58" s="198">
        <v>6</v>
      </c>
      <c r="S58" s="197">
        <v>988</v>
      </c>
      <c r="T58" s="198">
        <v>228</v>
      </c>
      <c r="U58" s="198">
        <v>399</v>
      </c>
      <c r="V58" s="198">
        <v>11</v>
      </c>
      <c r="W58" s="198">
        <v>344</v>
      </c>
      <c r="X58" s="198">
        <v>6</v>
      </c>
      <c r="Y58" s="197">
        <v>988</v>
      </c>
      <c r="Z58" s="198">
        <v>228</v>
      </c>
      <c r="AA58" s="198">
        <v>399</v>
      </c>
      <c r="AB58" s="198">
        <v>11</v>
      </c>
      <c r="AC58" s="198">
        <v>344</v>
      </c>
      <c r="AD58" s="198">
        <v>6</v>
      </c>
      <c r="AE58" s="197">
        <f t="shared" si="7"/>
        <v>988</v>
      </c>
      <c r="AF58" s="198">
        <v>228</v>
      </c>
      <c r="AG58" s="198">
        <v>399</v>
      </c>
      <c r="AH58" s="198">
        <v>11</v>
      </c>
      <c r="AI58" s="198">
        <v>344</v>
      </c>
      <c r="AJ58" s="198">
        <v>6</v>
      </c>
    </row>
    <row r="59" spans="1:36" ht="38.25" x14ac:dyDescent="0.25">
      <c r="A59" s="178" t="s">
        <v>27</v>
      </c>
      <c r="B59" s="178">
        <v>502702</v>
      </c>
      <c r="C59" s="194">
        <v>270201</v>
      </c>
      <c r="D59" s="179" t="s">
        <v>286</v>
      </c>
      <c r="E59" s="178">
        <v>3</v>
      </c>
      <c r="F59" s="179" t="s">
        <v>260</v>
      </c>
      <c r="G59" s="195">
        <f t="shared" si="1"/>
        <v>474097</v>
      </c>
      <c r="H59" s="196">
        <f t="shared" si="2"/>
        <v>948</v>
      </c>
      <c r="I59" s="196">
        <f t="shared" si="3"/>
        <v>470305</v>
      </c>
      <c r="J59" s="196">
        <f t="shared" si="4"/>
        <v>472</v>
      </c>
      <c r="K59" s="196">
        <f t="shared" si="5"/>
        <v>2328</v>
      </c>
      <c r="L59" s="196">
        <f t="shared" si="6"/>
        <v>44</v>
      </c>
      <c r="M59" s="197">
        <v>118524</v>
      </c>
      <c r="N59" s="198">
        <v>237</v>
      </c>
      <c r="O59" s="198">
        <v>117576</v>
      </c>
      <c r="P59" s="198">
        <v>118</v>
      </c>
      <c r="Q59" s="198">
        <v>582</v>
      </c>
      <c r="R59" s="198">
        <v>11</v>
      </c>
      <c r="S59" s="197">
        <v>118525</v>
      </c>
      <c r="T59" s="198">
        <v>237</v>
      </c>
      <c r="U59" s="198">
        <v>117577</v>
      </c>
      <c r="V59" s="198">
        <v>118</v>
      </c>
      <c r="W59" s="198">
        <v>582</v>
      </c>
      <c r="X59" s="198">
        <v>11</v>
      </c>
      <c r="Y59" s="197">
        <v>118524</v>
      </c>
      <c r="Z59" s="198">
        <v>237</v>
      </c>
      <c r="AA59" s="198">
        <v>117576</v>
      </c>
      <c r="AB59" s="198">
        <v>118</v>
      </c>
      <c r="AC59" s="198">
        <v>582</v>
      </c>
      <c r="AD59" s="198">
        <v>11</v>
      </c>
      <c r="AE59" s="197">
        <f t="shared" si="7"/>
        <v>118524</v>
      </c>
      <c r="AF59" s="198">
        <v>237</v>
      </c>
      <c r="AG59" s="198">
        <v>117576</v>
      </c>
      <c r="AH59" s="198">
        <v>118</v>
      </c>
      <c r="AI59" s="198">
        <v>582</v>
      </c>
      <c r="AJ59" s="198">
        <v>11</v>
      </c>
    </row>
    <row r="60" spans="1:36" ht="38.25" x14ac:dyDescent="0.25">
      <c r="A60" s="178" t="s">
        <v>27</v>
      </c>
      <c r="B60" s="178">
        <v>502801</v>
      </c>
      <c r="C60" s="194">
        <v>280101</v>
      </c>
      <c r="D60" s="179" t="s">
        <v>74</v>
      </c>
      <c r="E60" s="178">
        <v>3</v>
      </c>
      <c r="F60" s="179" t="s">
        <v>260</v>
      </c>
      <c r="G60" s="195">
        <f t="shared" si="1"/>
        <v>22112</v>
      </c>
      <c r="H60" s="196">
        <f t="shared" si="2"/>
        <v>13116</v>
      </c>
      <c r="I60" s="196">
        <f t="shared" si="3"/>
        <v>5004</v>
      </c>
      <c r="J60" s="196">
        <f t="shared" si="4"/>
        <v>32</v>
      </c>
      <c r="K60" s="196">
        <f t="shared" si="5"/>
        <v>3920</v>
      </c>
      <c r="L60" s="196">
        <f t="shared" si="6"/>
        <v>40</v>
      </c>
      <c r="M60" s="197">
        <v>5528</v>
      </c>
      <c r="N60" s="198">
        <v>3279</v>
      </c>
      <c r="O60" s="198">
        <v>1251</v>
      </c>
      <c r="P60" s="198">
        <v>8</v>
      </c>
      <c r="Q60" s="198">
        <v>980</v>
      </c>
      <c r="R60" s="198">
        <v>10</v>
      </c>
      <c r="S60" s="197">
        <v>5528</v>
      </c>
      <c r="T60" s="198">
        <v>3279</v>
      </c>
      <c r="U60" s="198">
        <v>1251</v>
      </c>
      <c r="V60" s="198">
        <v>8</v>
      </c>
      <c r="W60" s="198">
        <v>980</v>
      </c>
      <c r="X60" s="198">
        <v>10</v>
      </c>
      <c r="Y60" s="197">
        <v>5528</v>
      </c>
      <c r="Z60" s="198">
        <v>3279</v>
      </c>
      <c r="AA60" s="198">
        <v>1251</v>
      </c>
      <c r="AB60" s="198">
        <v>8</v>
      </c>
      <c r="AC60" s="198">
        <v>980</v>
      </c>
      <c r="AD60" s="198">
        <v>10</v>
      </c>
      <c r="AE60" s="197">
        <f t="shared" si="7"/>
        <v>5528</v>
      </c>
      <c r="AF60" s="198">
        <v>3279</v>
      </c>
      <c r="AG60" s="198">
        <v>1251</v>
      </c>
      <c r="AH60" s="198">
        <v>8</v>
      </c>
      <c r="AI60" s="198">
        <v>980</v>
      </c>
      <c r="AJ60" s="198">
        <v>10</v>
      </c>
    </row>
    <row r="61" spans="1:36" ht="38.25" x14ac:dyDescent="0.25">
      <c r="A61" s="178" t="s">
        <v>27</v>
      </c>
      <c r="B61" s="178">
        <v>502811</v>
      </c>
      <c r="C61" s="194">
        <v>281201</v>
      </c>
      <c r="D61" s="179" t="s">
        <v>287</v>
      </c>
      <c r="E61" s="178">
        <v>3</v>
      </c>
      <c r="F61" s="179" t="s">
        <v>260</v>
      </c>
      <c r="G61" s="195">
        <f t="shared" si="1"/>
        <v>656885</v>
      </c>
      <c r="H61" s="196">
        <f t="shared" si="2"/>
        <v>375084</v>
      </c>
      <c r="I61" s="196">
        <f t="shared" si="3"/>
        <v>230569</v>
      </c>
      <c r="J61" s="196">
        <f t="shared" si="4"/>
        <v>652</v>
      </c>
      <c r="K61" s="196">
        <f t="shared" si="5"/>
        <v>49268</v>
      </c>
      <c r="L61" s="196">
        <f t="shared" si="6"/>
        <v>1312</v>
      </c>
      <c r="M61" s="197">
        <v>164221</v>
      </c>
      <c r="N61" s="198">
        <v>93771</v>
      </c>
      <c r="O61" s="198">
        <v>57642</v>
      </c>
      <c r="P61" s="198">
        <v>163</v>
      </c>
      <c r="Q61" s="198">
        <v>12317</v>
      </c>
      <c r="R61" s="198">
        <v>328</v>
      </c>
      <c r="S61" s="197">
        <v>164222</v>
      </c>
      <c r="T61" s="198">
        <v>93771</v>
      </c>
      <c r="U61" s="198">
        <v>57643</v>
      </c>
      <c r="V61" s="198">
        <v>163</v>
      </c>
      <c r="W61" s="198">
        <v>12317</v>
      </c>
      <c r="X61" s="198">
        <v>328</v>
      </c>
      <c r="Y61" s="197">
        <v>164221</v>
      </c>
      <c r="Z61" s="198">
        <v>93771</v>
      </c>
      <c r="AA61" s="198">
        <v>57642</v>
      </c>
      <c r="AB61" s="198">
        <v>163</v>
      </c>
      <c r="AC61" s="198">
        <v>12317</v>
      </c>
      <c r="AD61" s="198">
        <v>328</v>
      </c>
      <c r="AE61" s="197">
        <f t="shared" si="7"/>
        <v>164221</v>
      </c>
      <c r="AF61" s="198">
        <v>93771</v>
      </c>
      <c r="AG61" s="198">
        <v>57642</v>
      </c>
      <c r="AH61" s="198">
        <v>163</v>
      </c>
      <c r="AI61" s="198">
        <v>12317</v>
      </c>
      <c r="AJ61" s="198">
        <v>328</v>
      </c>
    </row>
    <row r="62" spans="1:36" ht="38.25" x14ac:dyDescent="0.25">
      <c r="A62" s="178" t="s">
        <v>20</v>
      </c>
      <c r="B62" s="178">
        <v>502825</v>
      </c>
      <c r="C62" s="194">
        <v>282501</v>
      </c>
      <c r="D62" s="179" t="s">
        <v>288</v>
      </c>
      <c r="E62" s="178">
        <v>3</v>
      </c>
      <c r="F62" s="179" t="s">
        <v>260</v>
      </c>
      <c r="G62" s="195">
        <f t="shared" si="1"/>
        <v>138641</v>
      </c>
      <c r="H62" s="196">
        <f t="shared" si="2"/>
        <v>64120</v>
      </c>
      <c r="I62" s="196">
        <f t="shared" si="3"/>
        <v>62181</v>
      </c>
      <c r="J62" s="196">
        <f t="shared" si="4"/>
        <v>488</v>
      </c>
      <c r="K62" s="196">
        <f t="shared" si="5"/>
        <v>11436</v>
      </c>
      <c r="L62" s="196">
        <f t="shared" si="6"/>
        <v>416</v>
      </c>
      <c r="M62" s="197">
        <v>34660</v>
      </c>
      <c r="N62" s="198">
        <v>16030</v>
      </c>
      <c r="O62" s="198">
        <v>15545</v>
      </c>
      <c r="P62" s="198">
        <v>122</v>
      </c>
      <c r="Q62" s="198">
        <v>2859</v>
      </c>
      <c r="R62" s="198">
        <v>104</v>
      </c>
      <c r="S62" s="197">
        <v>34661</v>
      </c>
      <c r="T62" s="198">
        <v>16030</v>
      </c>
      <c r="U62" s="198">
        <v>15546</v>
      </c>
      <c r="V62" s="198">
        <v>122</v>
      </c>
      <c r="W62" s="198">
        <v>2859</v>
      </c>
      <c r="X62" s="198">
        <v>104</v>
      </c>
      <c r="Y62" s="197">
        <v>34660</v>
      </c>
      <c r="Z62" s="198">
        <v>16030</v>
      </c>
      <c r="AA62" s="198">
        <v>15545</v>
      </c>
      <c r="AB62" s="198">
        <v>122</v>
      </c>
      <c r="AC62" s="198">
        <v>2859</v>
      </c>
      <c r="AD62" s="198">
        <v>104</v>
      </c>
      <c r="AE62" s="197">
        <f t="shared" si="7"/>
        <v>34660</v>
      </c>
      <c r="AF62" s="198">
        <v>16030</v>
      </c>
      <c r="AG62" s="198">
        <v>15545</v>
      </c>
      <c r="AH62" s="198">
        <v>122</v>
      </c>
      <c r="AI62" s="198">
        <v>2859</v>
      </c>
      <c r="AJ62" s="198">
        <v>104</v>
      </c>
    </row>
    <row r="63" spans="1:36" ht="38.25" x14ac:dyDescent="0.25">
      <c r="A63" s="178" t="s">
        <v>27</v>
      </c>
      <c r="B63" s="178">
        <v>502907</v>
      </c>
      <c r="C63" s="194">
        <v>290901</v>
      </c>
      <c r="D63" s="179" t="s">
        <v>289</v>
      </c>
      <c r="E63" s="178">
        <v>3</v>
      </c>
      <c r="F63" s="179" t="s">
        <v>260</v>
      </c>
      <c r="G63" s="195">
        <f t="shared" si="1"/>
        <v>236963</v>
      </c>
      <c r="H63" s="196">
        <f t="shared" si="2"/>
        <v>1564</v>
      </c>
      <c r="I63" s="196">
        <f t="shared" si="3"/>
        <v>46160</v>
      </c>
      <c r="J63" s="196">
        <f t="shared" si="4"/>
        <v>304</v>
      </c>
      <c r="K63" s="196">
        <f t="shared" si="5"/>
        <v>178295</v>
      </c>
      <c r="L63" s="196">
        <f t="shared" si="6"/>
        <v>10640</v>
      </c>
      <c r="M63" s="197">
        <v>59241</v>
      </c>
      <c r="N63" s="198">
        <v>391</v>
      </c>
      <c r="O63" s="198">
        <v>11540</v>
      </c>
      <c r="P63" s="198">
        <v>76</v>
      </c>
      <c r="Q63" s="198">
        <v>44574</v>
      </c>
      <c r="R63" s="198">
        <v>2660</v>
      </c>
      <c r="S63" s="197">
        <v>59240</v>
      </c>
      <c r="T63" s="198">
        <v>391</v>
      </c>
      <c r="U63" s="198">
        <v>11540</v>
      </c>
      <c r="V63" s="198">
        <v>76</v>
      </c>
      <c r="W63" s="198">
        <v>44573</v>
      </c>
      <c r="X63" s="198">
        <v>2660</v>
      </c>
      <c r="Y63" s="197">
        <v>59241</v>
      </c>
      <c r="Z63" s="198">
        <v>391</v>
      </c>
      <c r="AA63" s="198">
        <v>11540</v>
      </c>
      <c r="AB63" s="198">
        <v>76</v>
      </c>
      <c r="AC63" s="198">
        <v>44574</v>
      </c>
      <c r="AD63" s="198">
        <v>2660</v>
      </c>
      <c r="AE63" s="197">
        <f t="shared" si="7"/>
        <v>59241</v>
      </c>
      <c r="AF63" s="198">
        <v>391</v>
      </c>
      <c r="AG63" s="198">
        <v>11540</v>
      </c>
      <c r="AH63" s="198">
        <v>76</v>
      </c>
      <c r="AI63" s="198">
        <v>44574</v>
      </c>
      <c r="AJ63" s="198">
        <v>2660</v>
      </c>
    </row>
    <row r="64" spans="1:36" ht="38.25" x14ac:dyDescent="0.25">
      <c r="A64" s="178" t="s">
        <v>27</v>
      </c>
      <c r="B64" s="178">
        <v>502916</v>
      </c>
      <c r="C64" s="194">
        <v>291601</v>
      </c>
      <c r="D64" s="179" t="s">
        <v>76</v>
      </c>
      <c r="E64" s="178">
        <v>3</v>
      </c>
      <c r="F64" s="179" t="s">
        <v>260</v>
      </c>
      <c r="G64" s="195">
        <f t="shared" si="1"/>
        <v>159852</v>
      </c>
      <c r="H64" s="196">
        <f t="shared" si="2"/>
        <v>1028</v>
      </c>
      <c r="I64" s="196">
        <f t="shared" si="3"/>
        <v>74648</v>
      </c>
      <c r="J64" s="196">
        <f t="shared" si="4"/>
        <v>556</v>
      </c>
      <c r="K64" s="196">
        <f t="shared" si="5"/>
        <v>77620</v>
      </c>
      <c r="L64" s="196">
        <f t="shared" si="6"/>
        <v>6000</v>
      </c>
      <c r="M64" s="197">
        <v>39963</v>
      </c>
      <c r="N64" s="198">
        <v>257</v>
      </c>
      <c r="O64" s="198">
        <v>18662</v>
      </c>
      <c r="P64" s="198">
        <v>139</v>
      </c>
      <c r="Q64" s="198">
        <v>19405</v>
      </c>
      <c r="R64" s="198">
        <v>1500</v>
      </c>
      <c r="S64" s="197">
        <v>39963</v>
      </c>
      <c r="T64" s="198">
        <v>257</v>
      </c>
      <c r="U64" s="198">
        <v>18662</v>
      </c>
      <c r="V64" s="198">
        <v>139</v>
      </c>
      <c r="W64" s="198">
        <v>19405</v>
      </c>
      <c r="X64" s="198">
        <v>1500</v>
      </c>
      <c r="Y64" s="197">
        <v>39963</v>
      </c>
      <c r="Z64" s="198">
        <v>257</v>
      </c>
      <c r="AA64" s="198">
        <v>18662</v>
      </c>
      <c r="AB64" s="198">
        <v>139</v>
      </c>
      <c r="AC64" s="198">
        <v>19405</v>
      </c>
      <c r="AD64" s="198">
        <v>1500</v>
      </c>
      <c r="AE64" s="197">
        <f t="shared" si="7"/>
        <v>39963</v>
      </c>
      <c r="AF64" s="198">
        <v>257</v>
      </c>
      <c r="AG64" s="198">
        <v>18662</v>
      </c>
      <c r="AH64" s="198">
        <v>139</v>
      </c>
      <c r="AI64" s="198">
        <v>19405</v>
      </c>
      <c r="AJ64" s="198">
        <v>1500</v>
      </c>
    </row>
    <row r="65" spans="1:36" ht="38.25" x14ac:dyDescent="0.25">
      <c r="A65" s="178" t="s">
        <v>27</v>
      </c>
      <c r="B65" s="178">
        <v>503001</v>
      </c>
      <c r="C65" s="194">
        <v>300101</v>
      </c>
      <c r="D65" s="179" t="s">
        <v>77</v>
      </c>
      <c r="E65" s="178">
        <v>3</v>
      </c>
      <c r="F65" s="179" t="s">
        <v>260</v>
      </c>
      <c r="G65" s="195">
        <f t="shared" si="1"/>
        <v>352234</v>
      </c>
      <c r="H65" s="196">
        <f t="shared" si="2"/>
        <v>100034</v>
      </c>
      <c r="I65" s="196">
        <f t="shared" si="3"/>
        <v>180704</v>
      </c>
      <c r="J65" s="196">
        <f t="shared" si="4"/>
        <v>1404</v>
      </c>
      <c r="K65" s="196">
        <f t="shared" si="5"/>
        <v>68684</v>
      </c>
      <c r="L65" s="196">
        <f t="shared" si="6"/>
        <v>1408</v>
      </c>
      <c r="M65" s="197">
        <v>88059</v>
      </c>
      <c r="N65" s="198">
        <v>25009</v>
      </c>
      <c r="O65" s="198">
        <v>45176</v>
      </c>
      <c r="P65" s="198">
        <v>351</v>
      </c>
      <c r="Q65" s="198">
        <v>17171</v>
      </c>
      <c r="R65" s="198">
        <v>352</v>
      </c>
      <c r="S65" s="197">
        <v>88058</v>
      </c>
      <c r="T65" s="198">
        <v>25008</v>
      </c>
      <c r="U65" s="198">
        <v>45176</v>
      </c>
      <c r="V65" s="198">
        <v>351</v>
      </c>
      <c r="W65" s="198">
        <v>17171</v>
      </c>
      <c r="X65" s="198">
        <v>352</v>
      </c>
      <c r="Y65" s="197">
        <v>88059</v>
      </c>
      <c r="Z65" s="198">
        <v>25009</v>
      </c>
      <c r="AA65" s="198">
        <v>45176</v>
      </c>
      <c r="AB65" s="198">
        <v>351</v>
      </c>
      <c r="AC65" s="198">
        <v>17171</v>
      </c>
      <c r="AD65" s="198">
        <v>352</v>
      </c>
      <c r="AE65" s="197">
        <f t="shared" si="7"/>
        <v>88058</v>
      </c>
      <c r="AF65" s="198">
        <v>25008</v>
      </c>
      <c r="AG65" s="198">
        <v>45176</v>
      </c>
      <c r="AH65" s="198">
        <v>351</v>
      </c>
      <c r="AI65" s="198">
        <v>17171</v>
      </c>
      <c r="AJ65" s="198">
        <v>352</v>
      </c>
    </row>
    <row r="66" spans="1:36" ht="38.25" x14ac:dyDescent="0.25">
      <c r="A66" s="178" t="s">
        <v>38</v>
      </c>
      <c r="B66" s="178">
        <v>507001</v>
      </c>
      <c r="C66" s="194">
        <v>300301</v>
      </c>
      <c r="D66" s="179" t="s">
        <v>78</v>
      </c>
      <c r="E66" s="178">
        <v>3</v>
      </c>
      <c r="F66" s="179" t="s">
        <v>260</v>
      </c>
      <c r="G66" s="195">
        <f t="shared" si="1"/>
        <v>45283</v>
      </c>
      <c r="H66" s="196">
        <f t="shared" si="2"/>
        <v>23551</v>
      </c>
      <c r="I66" s="196">
        <f t="shared" si="3"/>
        <v>1356</v>
      </c>
      <c r="J66" s="196">
        <f t="shared" si="4"/>
        <v>452</v>
      </c>
      <c r="K66" s="196">
        <f t="shared" si="5"/>
        <v>19472</v>
      </c>
      <c r="L66" s="196">
        <f t="shared" si="6"/>
        <v>452</v>
      </c>
      <c r="M66" s="197">
        <v>11321</v>
      </c>
      <c r="N66" s="198">
        <v>5888</v>
      </c>
      <c r="O66" s="198">
        <v>339</v>
      </c>
      <c r="P66" s="198">
        <v>113</v>
      </c>
      <c r="Q66" s="198">
        <v>4868</v>
      </c>
      <c r="R66" s="198">
        <v>113</v>
      </c>
      <c r="S66" s="197">
        <v>11321</v>
      </c>
      <c r="T66" s="198">
        <v>5888</v>
      </c>
      <c r="U66" s="198">
        <v>339</v>
      </c>
      <c r="V66" s="198">
        <v>113</v>
      </c>
      <c r="W66" s="198">
        <v>4868</v>
      </c>
      <c r="X66" s="198">
        <v>113</v>
      </c>
      <c r="Y66" s="197">
        <v>11321</v>
      </c>
      <c r="Z66" s="198">
        <v>5888</v>
      </c>
      <c r="AA66" s="198">
        <v>339</v>
      </c>
      <c r="AB66" s="198">
        <v>113</v>
      </c>
      <c r="AC66" s="198">
        <v>4868</v>
      </c>
      <c r="AD66" s="198">
        <v>113</v>
      </c>
      <c r="AE66" s="197">
        <f t="shared" si="7"/>
        <v>11320</v>
      </c>
      <c r="AF66" s="198">
        <v>5887</v>
      </c>
      <c r="AG66" s="198">
        <v>339</v>
      </c>
      <c r="AH66" s="198">
        <v>113</v>
      </c>
      <c r="AI66" s="198">
        <v>4868</v>
      </c>
      <c r="AJ66" s="198">
        <v>113</v>
      </c>
    </row>
    <row r="67" spans="1:36" ht="38.25" x14ac:dyDescent="0.25">
      <c r="A67" s="178" t="s">
        <v>20</v>
      </c>
      <c r="B67" s="178">
        <v>503002</v>
      </c>
      <c r="C67" s="194">
        <v>300401</v>
      </c>
      <c r="D67" s="179" t="s">
        <v>179</v>
      </c>
      <c r="E67" s="178">
        <v>3</v>
      </c>
      <c r="F67" s="179" t="s">
        <v>260</v>
      </c>
      <c r="G67" s="195">
        <f t="shared" si="1"/>
        <v>3766</v>
      </c>
      <c r="H67" s="196">
        <f t="shared" si="2"/>
        <v>1120</v>
      </c>
      <c r="I67" s="196">
        <f t="shared" si="3"/>
        <v>1472</v>
      </c>
      <c r="J67" s="196">
        <f t="shared" si="4"/>
        <v>16</v>
      </c>
      <c r="K67" s="196">
        <f t="shared" si="5"/>
        <v>1142</v>
      </c>
      <c r="L67" s="196">
        <f t="shared" si="6"/>
        <v>16</v>
      </c>
      <c r="M67" s="197">
        <v>942</v>
      </c>
      <c r="N67" s="198">
        <v>280</v>
      </c>
      <c r="O67" s="198">
        <v>368</v>
      </c>
      <c r="P67" s="198">
        <v>4</v>
      </c>
      <c r="Q67" s="198">
        <v>286</v>
      </c>
      <c r="R67" s="198">
        <v>4</v>
      </c>
      <c r="S67" s="197">
        <v>941</v>
      </c>
      <c r="T67" s="198">
        <v>280</v>
      </c>
      <c r="U67" s="198">
        <v>368</v>
      </c>
      <c r="V67" s="198">
        <v>4</v>
      </c>
      <c r="W67" s="198">
        <v>285</v>
      </c>
      <c r="X67" s="198">
        <v>4</v>
      </c>
      <c r="Y67" s="197">
        <v>942</v>
      </c>
      <c r="Z67" s="198">
        <v>280</v>
      </c>
      <c r="AA67" s="198">
        <v>368</v>
      </c>
      <c r="AB67" s="198">
        <v>4</v>
      </c>
      <c r="AC67" s="198">
        <v>286</v>
      </c>
      <c r="AD67" s="198">
        <v>4</v>
      </c>
      <c r="AE67" s="197">
        <f t="shared" si="7"/>
        <v>941</v>
      </c>
      <c r="AF67" s="198">
        <v>280</v>
      </c>
      <c r="AG67" s="198">
        <v>368</v>
      </c>
      <c r="AH67" s="198">
        <v>4</v>
      </c>
      <c r="AI67" s="198">
        <v>285</v>
      </c>
      <c r="AJ67" s="198">
        <v>4</v>
      </c>
    </row>
    <row r="68" spans="1:36" ht="38.25" x14ac:dyDescent="0.25">
      <c r="A68" s="178" t="s">
        <v>38</v>
      </c>
      <c r="B68" s="178">
        <v>508816</v>
      </c>
      <c r="C68" s="194">
        <v>310401</v>
      </c>
      <c r="D68" s="179" t="s">
        <v>79</v>
      </c>
      <c r="E68" s="178">
        <v>3</v>
      </c>
      <c r="F68" s="179" t="s">
        <v>260</v>
      </c>
      <c r="G68" s="195">
        <f t="shared" si="1"/>
        <v>75430</v>
      </c>
      <c r="H68" s="196">
        <f t="shared" si="2"/>
        <v>15838</v>
      </c>
      <c r="I68" s="196">
        <f t="shared" si="3"/>
        <v>46016</v>
      </c>
      <c r="J68" s="196">
        <f t="shared" si="4"/>
        <v>6036</v>
      </c>
      <c r="K68" s="196">
        <f t="shared" si="5"/>
        <v>6788</v>
      </c>
      <c r="L68" s="196">
        <f t="shared" si="6"/>
        <v>752</v>
      </c>
      <c r="M68" s="197">
        <v>18858</v>
      </c>
      <c r="N68" s="198">
        <v>3960</v>
      </c>
      <c r="O68" s="198">
        <v>11504</v>
      </c>
      <c r="P68" s="198">
        <v>1509</v>
      </c>
      <c r="Q68" s="198">
        <v>1697</v>
      </c>
      <c r="R68" s="198">
        <v>188</v>
      </c>
      <c r="S68" s="197">
        <v>18857</v>
      </c>
      <c r="T68" s="198">
        <v>3959</v>
      </c>
      <c r="U68" s="198">
        <v>11504</v>
      </c>
      <c r="V68" s="198">
        <v>1509</v>
      </c>
      <c r="W68" s="198">
        <v>1697</v>
      </c>
      <c r="X68" s="198">
        <v>188</v>
      </c>
      <c r="Y68" s="197">
        <v>18858</v>
      </c>
      <c r="Z68" s="198">
        <v>3960</v>
      </c>
      <c r="AA68" s="198">
        <v>11504</v>
      </c>
      <c r="AB68" s="198">
        <v>1509</v>
      </c>
      <c r="AC68" s="198">
        <v>1697</v>
      </c>
      <c r="AD68" s="198">
        <v>188</v>
      </c>
      <c r="AE68" s="197">
        <f t="shared" si="7"/>
        <v>18857</v>
      </c>
      <c r="AF68" s="198">
        <v>3959</v>
      </c>
      <c r="AG68" s="198">
        <v>11504</v>
      </c>
      <c r="AH68" s="198">
        <v>1509</v>
      </c>
      <c r="AI68" s="198">
        <v>1697</v>
      </c>
      <c r="AJ68" s="198">
        <v>188</v>
      </c>
    </row>
    <row r="69" spans="1:36" ht="38.25" x14ac:dyDescent="0.25">
      <c r="A69" s="178" t="s">
        <v>27</v>
      </c>
      <c r="B69" s="178">
        <v>507301</v>
      </c>
      <c r="C69" s="194">
        <v>311301</v>
      </c>
      <c r="D69" s="179" t="s">
        <v>290</v>
      </c>
      <c r="E69" s="178">
        <v>3</v>
      </c>
      <c r="F69" s="179" t="s">
        <v>260</v>
      </c>
      <c r="G69" s="195">
        <f t="shared" si="1"/>
        <v>6292</v>
      </c>
      <c r="H69" s="196">
        <f t="shared" si="2"/>
        <v>492</v>
      </c>
      <c r="I69" s="196">
        <f t="shared" si="3"/>
        <v>5232</v>
      </c>
      <c r="J69" s="196">
        <f t="shared" si="4"/>
        <v>96</v>
      </c>
      <c r="K69" s="196">
        <f t="shared" si="5"/>
        <v>460</v>
      </c>
      <c r="L69" s="196">
        <f t="shared" si="6"/>
        <v>12</v>
      </c>
      <c r="M69" s="197">
        <v>1573</v>
      </c>
      <c r="N69" s="198">
        <v>123</v>
      </c>
      <c r="O69" s="198">
        <v>1308</v>
      </c>
      <c r="P69" s="198">
        <v>24</v>
      </c>
      <c r="Q69" s="198">
        <v>115</v>
      </c>
      <c r="R69" s="198">
        <v>3</v>
      </c>
      <c r="S69" s="197">
        <v>1573</v>
      </c>
      <c r="T69" s="198">
        <v>123</v>
      </c>
      <c r="U69" s="198">
        <v>1308</v>
      </c>
      <c r="V69" s="198">
        <v>24</v>
      </c>
      <c r="W69" s="198">
        <v>115</v>
      </c>
      <c r="X69" s="198">
        <v>3</v>
      </c>
      <c r="Y69" s="197">
        <v>1573</v>
      </c>
      <c r="Z69" s="198">
        <v>123</v>
      </c>
      <c r="AA69" s="198">
        <v>1308</v>
      </c>
      <c r="AB69" s="198">
        <v>24</v>
      </c>
      <c r="AC69" s="198">
        <v>115</v>
      </c>
      <c r="AD69" s="198">
        <v>3</v>
      </c>
      <c r="AE69" s="197">
        <f t="shared" si="7"/>
        <v>1573</v>
      </c>
      <c r="AF69" s="198">
        <v>123</v>
      </c>
      <c r="AG69" s="198">
        <v>1308</v>
      </c>
      <c r="AH69" s="198">
        <v>24</v>
      </c>
      <c r="AI69" s="198">
        <v>115</v>
      </c>
      <c r="AJ69" s="198">
        <v>3</v>
      </c>
    </row>
    <row r="70" spans="1:36" ht="38.25" x14ac:dyDescent="0.25">
      <c r="A70" s="178" t="s">
        <v>27</v>
      </c>
      <c r="B70" s="178">
        <v>503133</v>
      </c>
      <c r="C70" s="194">
        <v>313301</v>
      </c>
      <c r="D70" s="179" t="s">
        <v>82</v>
      </c>
      <c r="E70" s="178">
        <v>3</v>
      </c>
      <c r="F70" s="179" t="s">
        <v>260</v>
      </c>
      <c r="G70" s="195">
        <f t="shared" si="1"/>
        <v>647312</v>
      </c>
      <c r="H70" s="196">
        <f t="shared" si="2"/>
        <v>87380</v>
      </c>
      <c r="I70" s="196">
        <f t="shared" si="3"/>
        <v>427224</v>
      </c>
      <c r="J70" s="196">
        <f t="shared" si="4"/>
        <v>67972</v>
      </c>
      <c r="K70" s="196">
        <f t="shared" si="5"/>
        <v>61492</v>
      </c>
      <c r="L70" s="196">
        <f t="shared" si="6"/>
        <v>3244</v>
      </c>
      <c r="M70" s="197">
        <v>161828</v>
      </c>
      <c r="N70" s="198">
        <v>21845</v>
      </c>
      <c r="O70" s="198">
        <v>106806</v>
      </c>
      <c r="P70" s="198">
        <v>16993</v>
      </c>
      <c r="Q70" s="198">
        <v>15373</v>
      </c>
      <c r="R70" s="198">
        <v>811</v>
      </c>
      <c r="S70" s="197">
        <v>161828</v>
      </c>
      <c r="T70" s="198">
        <v>21845</v>
      </c>
      <c r="U70" s="198">
        <v>106806</v>
      </c>
      <c r="V70" s="198">
        <v>16993</v>
      </c>
      <c r="W70" s="198">
        <v>15373</v>
      </c>
      <c r="X70" s="198">
        <v>811</v>
      </c>
      <c r="Y70" s="197">
        <v>161828</v>
      </c>
      <c r="Z70" s="198">
        <v>21845</v>
      </c>
      <c r="AA70" s="198">
        <v>106806</v>
      </c>
      <c r="AB70" s="198">
        <v>16993</v>
      </c>
      <c r="AC70" s="198">
        <v>15373</v>
      </c>
      <c r="AD70" s="198">
        <v>811</v>
      </c>
      <c r="AE70" s="197">
        <f t="shared" si="7"/>
        <v>161828</v>
      </c>
      <c r="AF70" s="198">
        <v>21845</v>
      </c>
      <c r="AG70" s="198">
        <v>106806</v>
      </c>
      <c r="AH70" s="198">
        <v>16993</v>
      </c>
      <c r="AI70" s="198">
        <v>15373</v>
      </c>
      <c r="AJ70" s="198">
        <v>811</v>
      </c>
    </row>
    <row r="71" spans="1:36" ht="38.25" x14ac:dyDescent="0.25">
      <c r="A71" s="178" t="s">
        <v>27</v>
      </c>
      <c r="B71" s="178">
        <v>503201</v>
      </c>
      <c r="C71" s="194">
        <v>320101</v>
      </c>
      <c r="D71" s="179" t="s">
        <v>84</v>
      </c>
      <c r="E71" s="178">
        <v>3</v>
      </c>
      <c r="F71" s="179" t="s">
        <v>260</v>
      </c>
      <c r="G71" s="195">
        <f t="shared" si="1"/>
        <v>109221</v>
      </c>
      <c r="H71" s="196">
        <f t="shared" si="2"/>
        <v>220</v>
      </c>
      <c r="I71" s="196">
        <f t="shared" si="3"/>
        <v>54173</v>
      </c>
      <c r="J71" s="196">
        <f t="shared" si="4"/>
        <v>108</v>
      </c>
      <c r="K71" s="196">
        <f t="shared" si="5"/>
        <v>54612</v>
      </c>
      <c r="L71" s="196">
        <f t="shared" si="6"/>
        <v>108</v>
      </c>
      <c r="M71" s="197">
        <v>27305</v>
      </c>
      <c r="N71" s="198">
        <v>55</v>
      </c>
      <c r="O71" s="198">
        <v>13543</v>
      </c>
      <c r="P71" s="198">
        <v>27</v>
      </c>
      <c r="Q71" s="198">
        <v>13653</v>
      </c>
      <c r="R71" s="198">
        <v>27</v>
      </c>
      <c r="S71" s="197">
        <v>27306</v>
      </c>
      <c r="T71" s="198">
        <v>55</v>
      </c>
      <c r="U71" s="198">
        <v>13544</v>
      </c>
      <c r="V71" s="198">
        <v>27</v>
      </c>
      <c r="W71" s="198">
        <v>13653</v>
      </c>
      <c r="X71" s="198">
        <v>27</v>
      </c>
      <c r="Y71" s="197">
        <v>27305</v>
      </c>
      <c r="Z71" s="198">
        <v>55</v>
      </c>
      <c r="AA71" s="198">
        <v>13543</v>
      </c>
      <c r="AB71" s="198">
        <v>27</v>
      </c>
      <c r="AC71" s="198">
        <v>13653</v>
      </c>
      <c r="AD71" s="198">
        <v>27</v>
      </c>
      <c r="AE71" s="197">
        <f t="shared" si="7"/>
        <v>27305</v>
      </c>
      <c r="AF71" s="198">
        <v>55</v>
      </c>
      <c r="AG71" s="198">
        <v>13543</v>
      </c>
      <c r="AH71" s="198">
        <v>27</v>
      </c>
      <c r="AI71" s="198">
        <v>13653</v>
      </c>
      <c r="AJ71" s="198">
        <v>27</v>
      </c>
    </row>
    <row r="72" spans="1:36" ht="38.25" x14ac:dyDescent="0.25">
      <c r="A72" s="178" t="s">
        <v>27</v>
      </c>
      <c r="B72" s="178">
        <v>503301</v>
      </c>
      <c r="C72" s="194">
        <v>330101</v>
      </c>
      <c r="D72" s="179" t="s">
        <v>85</v>
      </c>
      <c r="E72" s="178">
        <v>3</v>
      </c>
      <c r="F72" s="179" t="s">
        <v>260</v>
      </c>
      <c r="G72" s="195">
        <f t="shared" ref="G72:G135" si="8">SUM(H72:L72)</f>
        <v>6465</v>
      </c>
      <c r="H72" s="196">
        <f t="shared" ref="H72:H135" si="9">N72+T72+Z72+AF72</f>
        <v>60</v>
      </c>
      <c r="I72" s="196">
        <f t="shared" ref="I72:I135" si="10">O72+U72+AA72+AG72</f>
        <v>6213</v>
      </c>
      <c r="J72" s="196">
        <f t="shared" ref="J72:J135" si="11">P72+V72+AB72+AH72</f>
        <v>8</v>
      </c>
      <c r="K72" s="196">
        <f t="shared" ref="K72:K135" si="12">Q72+W72+AC72+AI72</f>
        <v>176</v>
      </c>
      <c r="L72" s="196">
        <f t="shared" ref="L72:L135" si="13">R72+X72+AD72+AJ72</f>
        <v>8</v>
      </c>
      <c r="M72" s="197">
        <v>1616</v>
      </c>
      <c r="N72" s="198">
        <v>15</v>
      </c>
      <c r="O72" s="198">
        <v>1553</v>
      </c>
      <c r="P72" s="198">
        <v>2</v>
      </c>
      <c r="Q72" s="198">
        <v>44</v>
      </c>
      <c r="R72" s="198">
        <v>2</v>
      </c>
      <c r="S72" s="197">
        <v>1617</v>
      </c>
      <c r="T72" s="198">
        <v>15</v>
      </c>
      <c r="U72" s="198">
        <v>1554</v>
      </c>
      <c r="V72" s="198">
        <v>2</v>
      </c>
      <c r="W72" s="198">
        <v>44</v>
      </c>
      <c r="X72" s="198">
        <v>2</v>
      </c>
      <c r="Y72" s="197">
        <v>1616</v>
      </c>
      <c r="Z72" s="198">
        <v>15</v>
      </c>
      <c r="AA72" s="198">
        <v>1553</v>
      </c>
      <c r="AB72" s="198">
        <v>2</v>
      </c>
      <c r="AC72" s="198">
        <v>44</v>
      </c>
      <c r="AD72" s="198">
        <v>2</v>
      </c>
      <c r="AE72" s="197">
        <f t="shared" ref="AE72:AE135" si="14">SUM(AF72:AJ72)</f>
        <v>1616</v>
      </c>
      <c r="AF72" s="198">
        <v>15</v>
      </c>
      <c r="AG72" s="198">
        <v>1553</v>
      </c>
      <c r="AH72" s="198">
        <v>2</v>
      </c>
      <c r="AI72" s="198">
        <v>44</v>
      </c>
      <c r="AJ72" s="198">
        <v>2</v>
      </c>
    </row>
    <row r="73" spans="1:36" ht="38.25" x14ac:dyDescent="0.25">
      <c r="A73" s="178" t="s">
        <v>27</v>
      </c>
      <c r="B73" s="178">
        <v>503302</v>
      </c>
      <c r="C73" s="194">
        <v>330201</v>
      </c>
      <c r="D73" s="179" t="s">
        <v>184</v>
      </c>
      <c r="E73" s="178">
        <v>3</v>
      </c>
      <c r="F73" s="179" t="s">
        <v>260</v>
      </c>
      <c r="G73" s="195">
        <f t="shared" si="8"/>
        <v>17197</v>
      </c>
      <c r="H73" s="196">
        <f t="shared" si="9"/>
        <v>184</v>
      </c>
      <c r="I73" s="196">
        <f t="shared" si="10"/>
        <v>13181</v>
      </c>
      <c r="J73" s="196">
        <f t="shared" si="11"/>
        <v>16</v>
      </c>
      <c r="K73" s="196">
        <f t="shared" si="12"/>
        <v>3812</v>
      </c>
      <c r="L73" s="196">
        <f t="shared" si="13"/>
        <v>4</v>
      </c>
      <c r="M73" s="197">
        <v>4299</v>
      </c>
      <c r="N73" s="198">
        <v>46</v>
      </c>
      <c r="O73" s="198">
        <v>3295</v>
      </c>
      <c r="P73" s="198">
        <v>4</v>
      </c>
      <c r="Q73" s="198">
        <v>953</v>
      </c>
      <c r="R73" s="198">
        <v>1</v>
      </c>
      <c r="S73" s="197">
        <v>4300</v>
      </c>
      <c r="T73" s="198">
        <v>46</v>
      </c>
      <c r="U73" s="198">
        <v>3296</v>
      </c>
      <c r="V73" s="198">
        <v>4</v>
      </c>
      <c r="W73" s="198">
        <v>953</v>
      </c>
      <c r="X73" s="198">
        <v>1</v>
      </c>
      <c r="Y73" s="197">
        <v>4299</v>
      </c>
      <c r="Z73" s="198">
        <v>46</v>
      </c>
      <c r="AA73" s="198">
        <v>3295</v>
      </c>
      <c r="AB73" s="198">
        <v>4</v>
      </c>
      <c r="AC73" s="198">
        <v>953</v>
      </c>
      <c r="AD73" s="198">
        <v>1</v>
      </c>
      <c r="AE73" s="197">
        <f t="shared" si="14"/>
        <v>4299</v>
      </c>
      <c r="AF73" s="198">
        <v>46</v>
      </c>
      <c r="AG73" s="198">
        <v>3295</v>
      </c>
      <c r="AH73" s="198">
        <v>4</v>
      </c>
      <c r="AI73" s="198">
        <v>953</v>
      </c>
      <c r="AJ73" s="198">
        <v>1</v>
      </c>
    </row>
    <row r="74" spans="1:36" ht="38.25" x14ac:dyDescent="0.25">
      <c r="A74" s="178" t="s">
        <v>27</v>
      </c>
      <c r="B74" s="178">
        <v>503304</v>
      </c>
      <c r="C74" s="194">
        <v>330401</v>
      </c>
      <c r="D74" s="179" t="s">
        <v>185</v>
      </c>
      <c r="E74" s="178">
        <v>3</v>
      </c>
      <c r="F74" s="179" t="s">
        <v>260</v>
      </c>
      <c r="G74" s="195">
        <f t="shared" si="8"/>
        <v>11975</v>
      </c>
      <c r="H74" s="196">
        <f t="shared" si="9"/>
        <v>208</v>
      </c>
      <c r="I74" s="196">
        <f t="shared" si="10"/>
        <v>11459</v>
      </c>
      <c r="J74" s="196">
        <f t="shared" si="11"/>
        <v>4</v>
      </c>
      <c r="K74" s="196">
        <f t="shared" si="12"/>
        <v>288</v>
      </c>
      <c r="L74" s="196">
        <f t="shared" si="13"/>
        <v>16</v>
      </c>
      <c r="M74" s="197">
        <v>2994</v>
      </c>
      <c r="N74" s="198">
        <v>52</v>
      </c>
      <c r="O74" s="198">
        <v>2865</v>
      </c>
      <c r="P74" s="198">
        <v>1</v>
      </c>
      <c r="Q74" s="198">
        <v>72</v>
      </c>
      <c r="R74" s="198">
        <v>4</v>
      </c>
      <c r="S74" s="197">
        <v>2994</v>
      </c>
      <c r="T74" s="198">
        <v>52</v>
      </c>
      <c r="U74" s="198">
        <v>2865</v>
      </c>
      <c r="V74" s="198">
        <v>1</v>
      </c>
      <c r="W74" s="198">
        <v>72</v>
      </c>
      <c r="X74" s="198">
        <v>4</v>
      </c>
      <c r="Y74" s="197">
        <v>2994</v>
      </c>
      <c r="Z74" s="198">
        <v>52</v>
      </c>
      <c r="AA74" s="198">
        <v>2865</v>
      </c>
      <c r="AB74" s="198">
        <v>1</v>
      </c>
      <c r="AC74" s="198">
        <v>72</v>
      </c>
      <c r="AD74" s="198">
        <v>4</v>
      </c>
      <c r="AE74" s="197">
        <f t="shared" si="14"/>
        <v>2993</v>
      </c>
      <c r="AF74" s="198">
        <v>52</v>
      </c>
      <c r="AG74" s="198">
        <v>2864</v>
      </c>
      <c r="AH74" s="198">
        <v>1</v>
      </c>
      <c r="AI74" s="198">
        <v>72</v>
      </c>
      <c r="AJ74" s="198">
        <v>4</v>
      </c>
    </row>
    <row r="75" spans="1:36" ht="38.25" x14ac:dyDescent="0.25">
      <c r="A75" s="178" t="s">
        <v>27</v>
      </c>
      <c r="B75" s="178">
        <v>503305</v>
      </c>
      <c r="C75" s="194">
        <v>330501</v>
      </c>
      <c r="D75" s="179" t="s">
        <v>87</v>
      </c>
      <c r="E75" s="178">
        <v>3</v>
      </c>
      <c r="F75" s="179" t="s">
        <v>260</v>
      </c>
      <c r="G75" s="195">
        <f t="shared" si="8"/>
        <v>20126</v>
      </c>
      <c r="H75" s="196">
        <f t="shared" si="9"/>
        <v>36</v>
      </c>
      <c r="I75" s="196">
        <f t="shared" si="10"/>
        <v>19758</v>
      </c>
      <c r="J75" s="196">
        <f t="shared" si="11"/>
        <v>0</v>
      </c>
      <c r="K75" s="196">
        <f t="shared" si="12"/>
        <v>232</v>
      </c>
      <c r="L75" s="196">
        <f t="shared" si="13"/>
        <v>100</v>
      </c>
      <c r="M75" s="197">
        <v>5032</v>
      </c>
      <c r="N75" s="198">
        <v>9</v>
      </c>
      <c r="O75" s="198">
        <v>4940</v>
      </c>
      <c r="P75" s="198">
        <v>0</v>
      </c>
      <c r="Q75" s="198">
        <v>58</v>
      </c>
      <c r="R75" s="198">
        <v>25</v>
      </c>
      <c r="S75" s="197">
        <v>5031</v>
      </c>
      <c r="T75" s="198">
        <v>9</v>
      </c>
      <c r="U75" s="198">
        <v>4939</v>
      </c>
      <c r="V75" s="198">
        <v>0</v>
      </c>
      <c r="W75" s="198">
        <v>58</v>
      </c>
      <c r="X75" s="198">
        <v>25</v>
      </c>
      <c r="Y75" s="197">
        <v>5032</v>
      </c>
      <c r="Z75" s="198">
        <v>9</v>
      </c>
      <c r="AA75" s="198">
        <v>4940</v>
      </c>
      <c r="AB75" s="198">
        <v>0</v>
      </c>
      <c r="AC75" s="198">
        <v>58</v>
      </c>
      <c r="AD75" s="198">
        <v>25</v>
      </c>
      <c r="AE75" s="197">
        <f t="shared" si="14"/>
        <v>5031</v>
      </c>
      <c r="AF75" s="198">
        <v>9</v>
      </c>
      <c r="AG75" s="198">
        <v>4939</v>
      </c>
      <c r="AH75" s="198">
        <v>0</v>
      </c>
      <c r="AI75" s="198">
        <v>58</v>
      </c>
      <c r="AJ75" s="198">
        <v>25</v>
      </c>
    </row>
    <row r="76" spans="1:36" ht="38.25" x14ac:dyDescent="0.25">
      <c r="A76" s="178" t="s">
        <v>27</v>
      </c>
      <c r="B76" s="178">
        <v>503309</v>
      </c>
      <c r="C76" s="194">
        <v>330901</v>
      </c>
      <c r="D76" s="179" t="s">
        <v>88</v>
      </c>
      <c r="E76" s="178">
        <v>3</v>
      </c>
      <c r="F76" s="179" t="s">
        <v>260</v>
      </c>
      <c r="G76" s="195">
        <f t="shared" si="8"/>
        <v>10744</v>
      </c>
      <c r="H76" s="196">
        <f t="shared" si="9"/>
        <v>148</v>
      </c>
      <c r="I76" s="196">
        <f t="shared" si="10"/>
        <v>8136</v>
      </c>
      <c r="J76" s="196">
        <f t="shared" si="11"/>
        <v>12</v>
      </c>
      <c r="K76" s="196">
        <f t="shared" si="12"/>
        <v>2440</v>
      </c>
      <c r="L76" s="196">
        <f t="shared" si="13"/>
        <v>8</v>
      </c>
      <c r="M76" s="197">
        <v>2686</v>
      </c>
      <c r="N76" s="198">
        <v>37</v>
      </c>
      <c r="O76" s="198">
        <v>2034</v>
      </c>
      <c r="P76" s="198">
        <v>3</v>
      </c>
      <c r="Q76" s="198">
        <v>610</v>
      </c>
      <c r="R76" s="198">
        <v>2</v>
      </c>
      <c r="S76" s="197">
        <v>2686</v>
      </c>
      <c r="T76" s="198">
        <v>37</v>
      </c>
      <c r="U76" s="198">
        <v>2034</v>
      </c>
      <c r="V76" s="198">
        <v>3</v>
      </c>
      <c r="W76" s="198">
        <v>610</v>
      </c>
      <c r="X76" s="198">
        <v>2</v>
      </c>
      <c r="Y76" s="197">
        <v>2686</v>
      </c>
      <c r="Z76" s="198">
        <v>37</v>
      </c>
      <c r="AA76" s="198">
        <v>2034</v>
      </c>
      <c r="AB76" s="198">
        <v>3</v>
      </c>
      <c r="AC76" s="198">
        <v>610</v>
      </c>
      <c r="AD76" s="198">
        <v>2</v>
      </c>
      <c r="AE76" s="197">
        <f t="shared" si="14"/>
        <v>2686</v>
      </c>
      <c r="AF76" s="198">
        <v>37</v>
      </c>
      <c r="AG76" s="198">
        <v>2034</v>
      </c>
      <c r="AH76" s="198">
        <v>3</v>
      </c>
      <c r="AI76" s="198">
        <v>610</v>
      </c>
      <c r="AJ76" s="198">
        <v>2</v>
      </c>
    </row>
    <row r="77" spans="1:36" ht="38.25" x14ac:dyDescent="0.25">
      <c r="A77" s="178" t="s">
        <v>27</v>
      </c>
      <c r="B77" s="178">
        <v>503312</v>
      </c>
      <c r="C77" s="194">
        <v>331201</v>
      </c>
      <c r="D77" s="179" t="s">
        <v>89</v>
      </c>
      <c r="E77" s="178">
        <v>3</v>
      </c>
      <c r="F77" s="179" t="s">
        <v>260</v>
      </c>
      <c r="G77" s="195">
        <f t="shared" si="8"/>
        <v>22853</v>
      </c>
      <c r="H77" s="196">
        <f t="shared" si="9"/>
        <v>392</v>
      </c>
      <c r="I77" s="196">
        <f t="shared" si="10"/>
        <v>19713</v>
      </c>
      <c r="J77" s="196">
        <f t="shared" si="11"/>
        <v>16</v>
      </c>
      <c r="K77" s="196">
        <f t="shared" si="12"/>
        <v>2728</v>
      </c>
      <c r="L77" s="196">
        <f t="shared" si="13"/>
        <v>4</v>
      </c>
      <c r="M77" s="197">
        <v>5713</v>
      </c>
      <c r="N77" s="198">
        <v>98</v>
      </c>
      <c r="O77" s="198">
        <v>4928</v>
      </c>
      <c r="P77" s="198">
        <v>4</v>
      </c>
      <c r="Q77" s="198">
        <v>682</v>
      </c>
      <c r="R77" s="198">
        <v>1</v>
      </c>
      <c r="S77" s="197">
        <v>5714</v>
      </c>
      <c r="T77" s="198">
        <v>98</v>
      </c>
      <c r="U77" s="198">
        <v>4929</v>
      </c>
      <c r="V77" s="198">
        <v>4</v>
      </c>
      <c r="W77" s="198">
        <v>682</v>
      </c>
      <c r="X77" s="198">
        <v>1</v>
      </c>
      <c r="Y77" s="197">
        <v>5713</v>
      </c>
      <c r="Z77" s="198">
        <v>98</v>
      </c>
      <c r="AA77" s="198">
        <v>4928</v>
      </c>
      <c r="AB77" s="198">
        <v>4</v>
      </c>
      <c r="AC77" s="198">
        <v>682</v>
      </c>
      <c r="AD77" s="198">
        <v>1</v>
      </c>
      <c r="AE77" s="197">
        <f t="shared" si="14"/>
        <v>5713</v>
      </c>
      <c r="AF77" s="198">
        <v>98</v>
      </c>
      <c r="AG77" s="198">
        <v>4928</v>
      </c>
      <c r="AH77" s="198">
        <v>4</v>
      </c>
      <c r="AI77" s="198">
        <v>682</v>
      </c>
      <c r="AJ77" s="198">
        <v>1</v>
      </c>
    </row>
    <row r="78" spans="1:36" ht="38.25" x14ac:dyDescent="0.25">
      <c r="A78" s="178" t="s">
        <v>20</v>
      </c>
      <c r="B78" s="178">
        <v>506505</v>
      </c>
      <c r="C78" s="194">
        <v>332201</v>
      </c>
      <c r="D78" s="179" t="s">
        <v>186</v>
      </c>
      <c r="E78" s="178">
        <v>3</v>
      </c>
      <c r="F78" s="179" t="s">
        <v>260</v>
      </c>
      <c r="G78" s="195">
        <f t="shared" si="8"/>
        <v>23099</v>
      </c>
      <c r="H78" s="196">
        <f t="shared" si="9"/>
        <v>232</v>
      </c>
      <c r="I78" s="196">
        <f t="shared" si="10"/>
        <v>21875</v>
      </c>
      <c r="J78" s="196">
        <f t="shared" si="11"/>
        <v>24</v>
      </c>
      <c r="K78" s="196">
        <f t="shared" si="12"/>
        <v>788</v>
      </c>
      <c r="L78" s="196">
        <f t="shared" si="13"/>
        <v>180</v>
      </c>
      <c r="M78" s="197">
        <v>5775</v>
      </c>
      <c r="N78" s="198">
        <v>58</v>
      </c>
      <c r="O78" s="198">
        <v>5469</v>
      </c>
      <c r="P78" s="198">
        <v>6</v>
      </c>
      <c r="Q78" s="198">
        <v>197</v>
      </c>
      <c r="R78" s="198">
        <v>45</v>
      </c>
      <c r="S78" s="197">
        <v>5775</v>
      </c>
      <c r="T78" s="198">
        <v>58</v>
      </c>
      <c r="U78" s="198">
        <v>5469</v>
      </c>
      <c r="V78" s="198">
        <v>6</v>
      </c>
      <c r="W78" s="198">
        <v>197</v>
      </c>
      <c r="X78" s="198">
        <v>45</v>
      </c>
      <c r="Y78" s="197">
        <v>5775</v>
      </c>
      <c r="Z78" s="198">
        <v>58</v>
      </c>
      <c r="AA78" s="198">
        <v>5469</v>
      </c>
      <c r="AB78" s="198">
        <v>6</v>
      </c>
      <c r="AC78" s="198">
        <v>197</v>
      </c>
      <c r="AD78" s="198">
        <v>45</v>
      </c>
      <c r="AE78" s="197">
        <f t="shared" si="14"/>
        <v>5774</v>
      </c>
      <c r="AF78" s="198">
        <v>58</v>
      </c>
      <c r="AG78" s="198">
        <v>5468</v>
      </c>
      <c r="AH78" s="198">
        <v>6</v>
      </c>
      <c r="AI78" s="198">
        <v>197</v>
      </c>
      <c r="AJ78" s="198">
        <v>45</v>
      </c>
    </row>
    <row r="79" spans="1:36" ht="38.25" x14ac:dyDescent="0.25">
      <c r="A79" s="178" t="s">
        <v>27</v>
      </c>
      <c r="B79" s="178">
        <v>503317</v>
      </c>
      <c r="C79" s="194">
        <v>332701</v>
      </c>
      <c r="D79" s="179" t="s">
        <v>291</v>
      </c>
      <c r="E79" s="178">
        <v>3</v>
      </c>
      <c r="F79" s="179" t="s">
        <v>260</v>
      </c>
      <c r="G79" s="195">
        <f t="shared" si="8"/>
        <v>258422</v>
      </c>
      <c r="H79" s="196">
        <f t="shared" si="9"/>
        <v>2620</v>
      </c>
      <c r="I79" s="196">
        <f t="shared" si="10"/>
        <v>235246</v>
      </c>
      <c r="J79" s="196">
        <f t="shared" si="11"/>
        <v>0</v>
      </c>
      <c r="K79" s="196">
        <f t="shared" si="12"/>
        <v>20556</v>
      </c>
      <c r="L79" s="196">
        <f t="shared" si="13"/>
        <v>0</v>
      </c>
      <c r="M79" s="197">
        <v>64606</v>
      </c>
      <c r="N79" s="198">
        <v>655</v>
      </c>
      <c r="O79" s="198">
        <v>58812</v>
      </c>
      <c r="P79" s="198">
        <v>0</v>
      </c>
      <c r="Q79" s="198">
        <v>5139</v>
      </c>
      <c r="R79" s="198">
        <v>0</v>
      </c>
      <c r="S79" s="197">
        <v>64605</v>
      </c>
      <c r="T79" s="198">
        <v>655</v>
      </c>
      <c r="U79" s="198">
        <v>58811</v>
      </c>
      <c r="V79" s="198">
        <v>0</v>
      </c>
      <c r="W79" s="198">
        <v>5139</v>
      </c>
      <c r="X79" s="198">
        <v>0</v>
      </c>
      <c r="Y79" s="197">
        <v>64606</v>
      </c>
      <c r="Z79" s="198">
        <v>655</v>
      </c>
      <c r="AA79" s="198">
        <v>58812</v>
      </c>
      <c r="AB79" s="198">
        <v>0</v>
      </c>
      <c r="AC79" s="198">
        <v>5139</v>
      </c>
      <c r="AD79" s="198">
        <v>0</v>
      </c>
      <c r="AE79" s="197">
        <f t="shared" si="14"/>
        <v>64605</v>
      </c>
      <c r="AF79" s="198">
        <v>655</v>
      </c>
      <c r="AG79" s="198">
        <v>58811</v>
      </c>
      <c r="AH79" s="198">
        <v>0</v>
      </c>
      <c r="AI79" s="198">
        <v>5139</v>
      </c>
      <c r="AJ79" s="198">
        <v>0</v>
      </c>
    </row>
    <row r="80" spans="1:36" ht="38.25" x14ac:dyDescent="0.25">
      <c r="A80" s="178" t="s">
        <v>27</v>
      </c>
      <c r="B80" s="178">
        <v>506509</v>
      </c>
      <c r="C80" s="194">
        <v>332801</v>
      </c>
      <c r="D80" s="179" t="s">
        <v>91</v>
      </c>
      <c r="E80" s="178">
        <v>3</v>
      </c>
      <c r="F80" s="179" t="s">
        <v>260</v>
      </c>
      <c r="G80" s="195">
        <f t="shared" si="8"/>
        <v>187597</v>
      </c>
      <c r="H80" s="196">
        <f t="shared" si="9"/>
        <v>6565</v>
      </c>
      <c r="I80" s="196">
        <f t="shared" si="10"/>
        <v>56281</v>
      </c>
      <c r="J80" s="196">
        <f t="shared" si="11"/>
        <v>937</v>
      </c>
      <c r="K80" s="196">
        <f t="shared" si="12"/>
        <v>122877</v>
      </c>
      <c r="L80" s="196">
        <f t="shared" si="13"/>
        <v>937</v>
      </c>
      <c r="M80" s="197">
        <v>46899</v>
      </c>
      <c r="N80" s="198">
        <v>1641</v>
      </c>
      <c r="O80" s="198">
        <v>14071</v>
      </c>
      <c r="P80" s="198">
        <v>234</v>
      </c>
      <c r="Q80" s="198">
        <v>30719</v>
      </c>
      <c r="R80" s="198">
        <v>234</v>
      </c>
      <c r="S80" s="197">
        <v>46900</v>
      </c>
      <c r="T80" s="198">
        <v>1642</v>
      </c>
      <c r="U80" s="198">
        <v>14068</v>
      </c>
      <c r="V80" s="198">
        <v>235</v>
      </c>
      <c r="W80" s="198">
        <v>30720</v>
      </c>
      <c r="X80" s="198">
        <v>235</v>
      </c>
      <c r="Y80" s="197">
        <v>46899</v>
      </c>
      <c r="Z80" s="198">
        <v>1641</v>
      </c>
      <c r="AA80" s="198">
        <v>14071</v>
      </c>
      <c r="AB80" s="198">
        <v>234</v>
      </c>
      <c r="AC80" s="198">
        <v>30719</v>
      </c>
      <c r="AD80" s="198">
        <v>234</v>
      </c>
      <c r="AE80" s="197">
        <f t="shared" si="14"/>
        <v>46899</v>
      </c>
      <c r="AF80" s="198">
        <v>1641</v>
      </c>
      <c r="AG80" s="198">
        <v>14071</v>
      </c>
      <c r="AH80" s="198">
        <v>234</v>
      </c>
      <c r="AI80" s="198">
        <v>30719</v>
      </c>
      <c r="AJ80" s="198">
        <v>234</v>
      </c>
    </row>
    <row r="81" spans="1:36" ht="38.25" x14ac:dyDescent="0.25">
      <c r="A81" s="178" t="s">
        <v>27</v>
      </c>
      <c r="B81" s="178">
        <v>503318</v>
      </c>
      <c r="C81" s="194">
        <v>332901</v>
      </c>
      <c r="D81" s="179" t="s">
        <v>187</v>
      </c>
      <c r="E81" s="178">
        <v>3</v>
      </c>
      <c r="F81" s="179" t="s">
        <v>260</v>
      </c>
      <c r="G81" s="195">
        <f t="shared" si="8"/>
        <v>45169</v>
      </c>
      <c r="H81" s="196">
        <f t="shared" si="9"/>
        <v>1128</v>
      </c>
      <c r="I81" s="196">
        <f t="shared" si="10"/>
        <v>34877</v>
      </c>
      <c r="J81" s="196">
        <f t="shared" si="11"/>
        <v>132</v>
      </c>
      <c r="K81" s="196">
        <f t="shared" si="12"/>
        <v>8944</v>
      </c>
      <c r="L81" s="196">
        <f t="shared" si="13"/>
        <v>88</v>
      </c>
      <c r="M81" s="197">
        <v>11292</v>
      </c>
      <c r="N81" s="198">
        <v>282</v>
      </c>
      <c r="O81" s="198">
        <v>8719</v>
      </c>
      <c r="P81" s="198">
        <v>33</v>
      </c>
      <c r="Q81" s="198">
        <v>2236</v>
      </c>
      <c r="R81" s="198">
        <v>22</v>
      </c>
      <c r="S81" s="197">
        <v>11293</v>
      </c>
      <c r="T81" s="198">
        <v>282</v>
      </c>
      <c r="U81" s="198">
        <v>8720</v>
      </c>
      <c r="V81" s="198">
        <v>33</v>
      </c>
      <c r="W81" s="198">
        <v>2236</v>
      </c>
      <c r="X81" s="198">
        <v>22</v>
      </c>
      <c r="Y81" s="197">
        <v>11292</v>
      </c>
      <c r="Z81" s="198">
        <v>282</v>
      </c>
      <c r="AA81" s="198">
        <v>8719</v>
      </c>
      <c r="AB81" s="198">
        <v>33</v>
      </c>
      <c r="AC81" s="198">
        <v>2236</v>
      </c>
      <c r="AD81" s="198">
        <v>22</v>
      </c>
      <c r="AE81" s="197">
        <f t="shared" si="14"/>
        <v>11292</v>
      </c>
      <c r="AF81" s="198">
        <v>282</v>
      </c>
      <c r="AG81" s="198">
        <v>8719</v>
      </c>
      <c r="AH81" s="198">
        <v>33</v>
      </c>
      <c r="AI81" s="198">
        <v>2236</v>
      </c>
      <c r="AJ81" s="198">
        <v>22</v>
      </c>
    </row>
    <row r="82" spans="1:36" ht="38.25" x14ac:dyDescent="0.25">
      <c r="A82" s="178" t="s">
        <v>27</v>
      </c>
      <c r="B82" s="178">
        <v>503401</v>
      </c>
      <c r="C82" s="194">
        <v>340101</v>
      </c>
      <c r="D82" s="179" t="s">
        <v>95</v>
      </c>
      <c r="E82" s="178">
        <v>3</v>
      </c>
      <c r="F82" s="179" t="s">
        <v>260</v>
      </c>
      <c r="G82" s="195">
        <f t="shared" si="8"/>
        <v>228290</v>
      </c>
      <c r="H82" s="196">
        <f t="shared" si="9"/>
        <v>2120</v>
      </c>
      <c r="I82" s="196">
        <f t="shared" si="10"/>
        <v>5592</v>
      </c>
      <c r="J82" s="196">
        <f t="shared" si="11"/>
        <v>14116</v>
      </c>
      <c r="K82" s="196">
        <f t="shared" si="12"/>
        <v>206298</v>
      </c>
      <c r="L82" s="196">
        <f t="shared" si="13"/>
        <v>164</v>
      </c>
      <c r="M82" s="197">
        <v>57073</v>
      </c>
      <c r="N82" s="198">
        <v>530</v>
      </c>
      <c r="O82" s="198">
        <v>1398</v>
      </c>
      <c r="P82" s="198">
        <v>3529</v>
      </c>
      <c r="Q82" s="198">
        <v>51575</v>
      </c>
      <c r="R82" s="198">
        <v>41</v>
      </c>
      <c r="S82" s="197">
        <v>57072</v>
      </c>
      <c r="T82" s="198">
        <v>530</v>
      </c>
      <c r="U82" s="198">
        <v>1398</v>
      </c>
      <c r="V82" s="198">
        <v>3529</v>
      </c>
      <c r="W82" s="198">
        <v>51574</v>
      </c>
      <c r="X82" s="198">
        <v>41</v>
      </c>
      <c r="Y82" s="197">
        <v>57073</v>
      </c>
      <c r="Z82" s="198">
        <v>530</v>
      </c>
      <c r="AA82" s="198">
        <v>1398</v>
      </c>
      <c r="AB82" s="198">
        <v>3529</v>
      </c>
      <c r="AC82" s="198">
        <v>51575</v>
      </c>
      <c r="AD82" s="198">
        <v>41</v>
      </c>
      <c r="AE82" s="197">
        <f t="shared" si="14"/>
        <v>57072</v>
      </c>
      <c r="AF82" s="198">
        <v>530</v>
      </c>
      <c r="AG82" s="198">
        <v>1398</v>
      </c>
      <c r="AH82" s="198">
        <v>3529</v>
      </c>
      <c r="AI82" s="198">
        <v>51574</v>
      </c>
      <c r="AJ82" s="198">
        <v>41</v>
      </c>
    </row>
    <row r="83" spans="1:36" ht="38.25" x14ac:dyDescent="0.25">
      <c r="A83" s="178" t="s">
        <v>27</v>
      </c>
      <c r="B83" s="178">
        <v>506801</v>
      </c>
      <c r="C83" s="194">
        <v>340201</v>
      </c>
      <c r="D83" s="179" t="s">
        <v>97</v>
      </c>
      <c r="E83" s="178">
        <v>3</v>
      </c>
      <c r="F83" s="179" t="s">
        <v>260</v>
      </c>
      <c r="G83" s="195">
        <f t="shared" si="8"/>
        <v>36666</v>
      </c>
      <c r="H83" s="196">
        <f t="shared" si="9"/>
        <v>388</v>
      </c>
      <c r="I83" s="196">
        <f t="shared" si="10"/>
        <v>1364</v>
      </c>
      <c r="J83" s="196">
        <f t="shared" si="11"/>
        <v>1944</v>
      </c>
      <c r="K83" s="196">
        <f t="shared" si="12"/>
        <v>32970</v>
      </c>
      <c r="L83" s="196">
        <f t="shared" si="13"/>
        <v>0</v>
      </c>
      <c r="M83" s="197">
        <v>9167</v>
      </c>
      <c r="N83" s="198">
        <v>97</v>
      </c>
      <c r="O83" s="198">
        <v>341</v>
      </c>
      <c r="P83" s="198">
        <v>486</v>
      </c>
      <c r="Q83" s="198">
        <v>8243</v>
      </c>
      <c r="R83" s="198">
        <v>0</v>
      </c>
      <c r="S83" s="197">
        <v>9166</v>
      </c>
      <c r="T83" s="198">
        <v>97</v>
      </c>
      <c r="U83" s="198">
        <v>341</v>
      </c>
      <c r="V83" s="198">
        <v>486</v>
      </c>
      <c r="W83" s="198">
        <v>8242</v>
      </c>
      <c r="X83" s="198">
        <v>0</v>
      </c>
      <c r="Y83" s="197">
        <v>9167</v>
      </c>
      <c r="Z83" s="198">
        <v>97</v>
      </c>
      <c r="AA83" s="198">
        <v>341</v>
      </c>
      <c r="AB83" s="198">
        <v>486</v>
      </c>
      <c r="AC83" s="198">
        <v>8243</v>
      </c>
      <c r="AD83" s="198">
        <v>0</v>
      </c>
      <c r="AE83" s="197">
        <f t="shared" si="14"/>
        <v>9166</v>
      </c>
      <c r="AF83" s="198">
        <v>97</v>
      </c>
      <c r="AG83" s="198">
        <v>341</v>
      </c>
      <c r="AH83" s="198">
        <v>486</v>
      </c>
      <c r="AI83" s="198">
        <v>8242</v>
      </c>
      <c r="AJ83" s="198">
        <v>0</v>
      </c>
    </row>
    <row r="84" spans="1:36" ht="38.25" x14ac:dyDescent="0.25">
      <c r="A84" s="178" t="s">
        <v>27</v>
      </c>
      <c r="B84" s="178">
        <v>503610</v>
      </c>
      <c r="C84" s="194">
        <v>361101</v>
      </c>
      <c r="D84" s="179" t="s">
        <v>293</v>
      </c>
      <c r="E84" s="178">
        <v>3</v>
      </c>
      <c r="F84" s="179" t="s">
        <v>260</v>
      </c>
      <c r="G84" s="195">
        <f t="shared" si="8"/>
        <v>263251</v>
      </c>
      <c r="H84" s="196">
        <f t="shared" si="9"/>
        <v>1580</v>
      </c>
      <c r="I84" s="196">
        <f t="shared" si="10"/>
        <v>76871</v>
      </c>
      <c r="J84" s="196">
        <f t="shared" si="11"/>
        <v>0</v>
      </c>
      <c r="K84" s="196">
        <f t="shared" si="12"/>
        <v>184800</v>
      </c>
      <c r="L84" s="196">
        <f t="shared" si="13"/>
        <v>0</v>
      </c>
      <c r="M84" s="197">
        <v>65813</v>
      </c>
      <c r="N84" s="198">
        <v>395</v>
      </c>
      <c r="O84" s="198">
        <v>19218</v>
      </c>
      <c r="P84" s="198">
        <v>0</v>
      </c>
      <c r="Q84" s="198">
        <v>46200</v>
      </c>
      <c r="R84" s="198">
        <v>0</v>
      </c>
      <c r="S84" s="197">
        <v>65813</v>
      </c>
      <c r="T84" s="198">
        <v>395</v>
      </c>
      <c r="U84" s="198">
        <v>19218</v>
      </c>
      <c r="V84" s="198">
        <v>0</v>
      </c>
      <c r="W84" s="198">
        <v>46200</v>
      </c>
      <c r="X84" s="198">
        <v>0</v>
      </c>
      <c r="Y84" s="197">
        <v>65813</v>
      </c>
      <c r="Z84" s="198">
        <v>395</v>
      </c>
      <c r="AA84" s="198">
        <v>19218</v>
      </c>
      <c r="AB84" s="198">
        <v>0</v>
      </c>
      <c r="AC84" s="198">
        <v>46200</v>
      </c>
      <c r="AD84" s="198">
        <v>0</v>
      </c>
      <c r="AE84" s="197">
        <f t="shared" si="14"/>
        <v>65812</v>
      </c>
      <c r="AF84" s="198">
        <v>395</v>
      </c>
      <c r="AG84" s="198">
        <v>19217</v>
      </c>
      <c r="AH84" s="198">
        <v>0</v>
      </c>
      <c r="AI84" s="198">
        <v>46200</v>
      </c>
      <c r="AJ84" s="198">
        <v>0</v>
      </c>
    </row>
    <row r="85" spans="1:36" ht="38.25" x14ac:dyDescent="0.25">
      <c r="A85" s="178" t="s">
        <v>27</v>
      </c>
      <c r="B85" s="178">
        <v>503611</v>
      </c>
      <c r="C85" s="194">
        <v>361301</v>
      </c>
      <c r="D85" s="179" t="s">
        <v>294</v>
      </c>
      <c r="E85" s="178">
        <v>3</v>
      </c>
      <c r="F85" s="179" t="s">
        <v>260</v>
      </c>
      <c r="G85" s="195">
        <f t="shared" si="8"/>
        <v>414548</v>
      </c>
      <c r="H85" s="196">
        <f t="shared" si="9"/>
        <v>1956</v>
      </c>
      <c r="I85" s="196">
        <f t="shared" si="10"/>
        <v>81692</v>
      </c>
      <c r="J85" s="196">
        <f t="shared" si="11"/>
        <v>456</v>
      </c>
      <c r="K85" s="196">
        <f t="shared" si="12"/>
        <v>330096</v>
      </c>
      <c r="L85" s="196">
        <f t="shared" si="13"/>
        <v>348</v>
      </c>
      <c r="M85" s="197">
        <v>103637</v>
      </c>
      <c r="N85" s="198">
        <v>489</v>
      </c>
      <c r="O85" s="198">
        <v>20423</v>
      </c>
      <c r="P85" s="198">
        <v>114</v>
      </c>
      <c r="Q85" s="198">
        <v>82524</v>
      </c>
      <c r="R85" s="198">
        <v>87</v>
      </c>
      <c r="S85" s="197">
        <v>103637</v>
      </c>
      <c r="T85" s="198">
        <v>489</v>
      </c>
      <c r="U85" s="198">
        <v>20423</v>
      </c>
      <c r="V85" s="198">
        <v>114</v>
      </c>
      <c r="W85" s="198">
        <v>82524</v>
      </c>
      <c r="X85" s="198">
        <v>87</v>
      </c>
      <c r="Y85" s="197">
        <v>103637</v>
      </c>
      <c r="Z85" s="198">
        <v>489</v>
      </c>
      <c r="AA85" s="198">
        <v>20423</v>
      </c>
      <c r="AB85" s="198">
        <v>114</v>
      </c>
      <c r="AC85" s="198">
        <v>82524</v>
      </c>
      <c r="AD85" s="198">
        <v>87</v>
      </c>
      <c r="AE85" s="197">
        <f t="shared" si="14"/>
        <v>103637</v>
      </c>
      <c r="AF85" s="198">
        <v>489</v>
      </c>
      <c r="AG85" s="198">
        <v>20423</v>
      </c>
      <c r="AH85" s="198">
        <v>114</v>
      </c>
      <c r="AI85" s="198">
        <v>82524</v>
      </c>
      <c r="AJ85" s="198">
        <v>87</v>
      </c>
    </row>
    <row r="86" spans="1:36" ht="38.25" x14ac:dyDescent="0.25">
      <c r="A86" s="178" t="s">
        <v>27</v>
      </c>
      <c r="B86" s="178">
        <v>503630</v>
      </c>
      <c r="C86" s="194">
        <v>363001</v>
      </c>
      <c r="D86" s="179" t="s">
        <v>101</v>
      </c>
      <c r="E86" s="178">
        <v>3</v>
      </c>
      <c r="F86" s="179" t="s">
        <v>260</v>
      </c>
      <c r="G86" s="195">
        <f t="shared" si="8"/>
        <v>374251</v>
      </c>
      <c r="H86" s="196">
        <f t="shared" si="9"/>
        <v>13100</v>
      </c>
      <c r="I86" s="196">
        <f t="shared" si="10"/>
        <v>112272</v>
      </c>
      <c r="J86" s="196">
        <f t="shared" si="11"/>
        <v>1872</v>
      </c>
      <c r="K86" s="196">
        <f t="shared" si="12"/>
        <v>245135</v>
      </c>
      <c r="L86" s="196">
        <f t="shared" si="13"/>
        <v>1872</v>
      </c>
      <c r="M86" s="197">
        <v>93563</v>
      </c>
      <c r="N86" s="198">
        <v>3275</v>
      </c>
      <c r="O86" s="198">
        <v>28068</v>
      </c>
      <c r="P86" s="198">
        <v>468</v>
      </c>
      <c r="Q86" s="198">
        <v>61284</v>
      </c>
      <c r="R86" s="198">
        <v>468</v>
      </c>
      <c r="S86" s="197">
        <v>93563</v>
      </c>
      <c r="T86" s="198">
        <v>3275</v>
      </c>
      <c r="U86" s="198">
        <v>28068</v>
      </c>
      <c r="V86" s="198">
        <v>468</v>
      </c>
      <c r="W86" s="198">
        <v>61284</v>
      </c>
      <c r="X86" s="198">
        <v>468</v>
      </c>
      <c r="Y86" s="197">
        <v>93563</v>
      </c>
      <c r="Z86" s="198">
        <v>3275</v>
      </c>
      <c r="AA86" s="198">
        <v>28068</v>
      </c>
      <c r="AB86" s="198">
        <v>468</v>
      </c>
      <c r="AC86" s="198">
        <v>61284</v>
      </c>
      <c r="AD86" s="198">
        <v>468</v>
      </c>
      <c r="AE86" s="197">
        <f t="shared" si="14"/>
        <v>93562</v>
      </c>
      <c r="AF86" s="198">
        <v>3275</v>
      </c>
      <c r="AG86" s="198">
        <v>28068</v>
      </c>
      <c r="AH86" s="198">
        <v>468</v>
      </c>
      <c r="AI86" s="198">
        <v>61283</v>
      </c>
      <c r="AJ86" s="198">
        <v>468</v>
      </c>
    </row>
    <row r="87" spans="1:36" ht="38.25" x14ac:dyDescent="0.25">
      <c r="A87" s="178" t="s">
        <v>27</v>
      </c>
      <c r="B87" s="178">
        <v>503701</v>
      </c>
      <c r="C87" s="194">
        <v>370101</v>
      </c>
      <c r="D87" s="179" t="s">
        <v>102</v>
      </c>
      <c r="E87" s="178">
        <v>3</v>
      </c>
      <c r="F87" s="179" t="s">
        <v>260</v>
      </c>
      <c r="G87" s="195">
        <f t="shared" si="8"/>
        <v>165803</v>
      </c>
      <c r="H87" s="196">
        <f t="shared" si="9"/>
        <v>3812</v>
      </c>
      <c r="I87" s="196">
        <f t="shared" si="10"/>
        <v>21056</v>
      </c>
      <c r="J87" s="196">
        <f t="shared" si="11"/>
        <v>124</v>
      </c>
      <c r="K87" s="196">
        <f t="shared" si="12"/>
        <v>140571</v>
      </c>
      <c r="L87" s="196">
        <f t="shared" si="13"/>
        <v>240</v>
      </c>
      <c r="M87" s="197">
        <v>41451</v>
      </c>
      <c r="N87" s="198">
        <v>953</v>
      </c>
      <c r="O87" s="198">
        <v>5264</v>
      </c>
      <c r="P87" s="198">
        <v>31</v>
      </c>
      <c r="Q87" s="198">
        <v>35143</v>
      </c>
      <c r="R87" s="198">
        <v>60</v>
      </c>
      <c r="S87" s="197">
        <v>41451</v>
      </c>
      <c r="T87" s="198">
        <v>953</v>
      </c>
      <c r="U87" s="198">
        <v>5264</v>
      </c>
      <c r="V87" s="198">
        <v>31</v>
      </c>
      <c r="W87" s="198">
        <v>35143</v>
      </c>
      <c r="X87" s="198">
        <v>60</v>
      </c>
      <c r="Y87" s="197">
        <v>41451</v>
      </c>
      <c r="Z87" s="198">
        <v>953</v>
      </c>
      <c r="AA87" s="198">
        <v>5264</v>
      </c>
      <c r="AB87" s="198">
        <v>31</v>
      </c>
      <c r="AC87" s="198">
        <v>35143</v>
      </c>
      <c r="AD87" s="198">
        <v>60</v>
      </c>
      <c r="AE87" s="197">
        <f t="shared" si="14"/>
        <v>41450</v>
      </c>
      <c r="AF87" s="198">
        <v>953</v>
      </c>
      <c r="AG87" s="198">
        <v>5264</v>
      </c>
      <c r="AH87" s="198">
        <v>31</v>
      </c>
      <c r="AI87" s="198">
        <v>35142</v>
      </c>
      <c r="AJ87" s="198">
        <v>60</v>
      </c>
    </row>
    <row r="88" spans="1:36" ht="38.25" x14ac:dyDescent="0.25">
      <c r="A88" s="178" t="s">
        <v>27</v>
      </c>
      <c r="B88" s="178">
        <v>503708</v>
      </c>
      <c r="C88" s="194">
        <v>371001</v>
      </c>
      <c r="D88" s="179" t="s">
        <v>297</v>
      </c>
      <c r="E88" s="178">
        <v>3</v>
      </c>
      <c r="F88" s="179" t="s">
        <v>260</v>
      </c>
      <c r="G88" s="195">
        <f t="shared" si="8"/>
        <v>295040</v>
      </c>
      <c r="H88" s="196">
        <f t="shared" si="9"/>
        <v>6048</v>
      </c>
      <c r="I88" s="196">
        <f t="shared" si="10"/>
        <v>2892</v>
      </c>
      <c r="J88" s="196">
        <f t="shared" si="11"/>
        <v>0</v>
      </c>
      <c r="K88" s="196">
        <f t="shared" si="12"/>
        <v>285808</v>
      </c>
      <c r="L88" s="196">
        <f t="shared" si="13"/>
        <v>292</v>
      </c>
      <c r="M88" s="197">
        <v>73760</v>
      </c>
      <c r="N88" s="198">
        <v>1512</v>
      </c>
      <c r="O88" s="198">
        <v>723</v>
      </c>
      <c r="P88" s="198">
        <v>0</v>
      </c>
      <c r="Q88" s="198">
        <v>71452</v>
      </c>
      <c r="R88" s="198">
        <v>73</v>
      </c>
      <c r="S88" s="197">
        <v>73760</v>
      </c>
      <c r="T88" s="198">
        <v>1512</v>
      </c>
      <c r="U88" s="198">
        <v>723</v>
      </c>
      <c r="V88" s="198">
        <v>0</v>
      </c>
      <c r="W88" s="198">
        <v>71452</v>
      </c>
      <c r="X88" s="198">
        <v>73</v>
      </c>
      <c r="Y88" s="197">
        <v>73760</v>
      </c>
      <c r="Z88" s="198">
        <v>1512</v>
      </c>
      <c r="AA88" s="198">
        <v>723</v>
      </c>
      <c r="AB88" s="198">
        <v>0</v>
      </c>
      <c r="AC88" s="198">
        <v>71452</v>
      </c>
      <c r="AD88" s="198">
        <v>73</v>
      </c>
      <c r="AE88" s="197">
        <f t="shared" si="14"/>
        <v>73760</v>
      </c>
      <c r="AF88" s="198">
        <v>1512</v>
      </c>
      <c r="AG88" s="198">
        <v>723</v>
      </c>
      <c r="AH88" s="198">
        <v>0</v>
      </c>
      <c r="AI88" s="198">
        <v>71452</v>
      </c>
      <c r="AJ88" s="198">
        <v>73</v>
      </c>
    </row>
    <row r="89" spans="1:36" ht="38.25" x14ac:dyDescent="0.25">
      <c r="A89" s="178" t="s">
        <v>20</v>
      </c>
      <c r="B89" s="178">
        <v>503803</v>
      </c>
      <c r="C89" s="194">
        <v>380501</v>
      </c>
      <c r="D89" s="179" t="s">
        <v>194</v>
      </c>
      <c r="E89" s="178">
        <v>3</v>
      </c>
      <c r="F89" s="179" t="s">
        <v>260</v>
      </c>
      <c r="G89" s="195">
        <f t="shared" si="8"/>
        <v>2019</v>
      </c>
      <c r="H89" s="196">
        <f t="shared" si="9"/>
        <v>1475</v>
      </c>
      <c r="I89" s="196">
        <f t="shared" si="10"/>
        <v>189</v>
      </c>
      <c r="J89" s="196">
        <f t="shared" si="11"/>
        <v>20</v>
      </c>
      <c r="K89" s="196">
        <f t="shared" si="12"/>
        <v>331</v>
      </c>
      <c r="L89" s="196">
        <f t="shared" si="13"/>
        <v>4</v>
      </c>
      <c r="M89" s="197">
        <v>505</v>
      </c>
      <c r="N89" s="198">
        <v>369</v>
      </c>
      <c r="O89" s="198">
        <v>47</v>
      </c>
      <c r="P89" s="198">
        <v>5</v>
      </c>
      <c r="Q89" s="198">
        <v>83</v>
      </c>
      <c r="R89" s="198">
        <v>1</v>
      </c>
      <c r="S89" s="197">
        <v>505</v>
      </c>
      <c r="T89" s="198">
        <v>369</v>
      </c>
      <c r="U89" s="198">
        <v>47</v>
      </c>
      <c r="V89" s="198">
        <v>5</v>
      </c>
      <c r="W89" s="198">
        <v>83</v>
      </c>
      <c r="X89" s="198">
        <v>1</v>
      </c>
      <c r="Y89" s="197">
        <v>505</v>
      </c>
      <c r="Z89" s="198">
        <v>369</v>
      </c>
      <c r="AA89" s="198">
        <v>47</v>
      </c>
      <c r="AB89" s="198">
        <v>5</v>
      </c>
      <c r="AC89" s="198">
        <v>83</v>
      </c>
      <c r="AD89" s="198">
        <v>1</v>
      </c>
      <c r="AE89" s="197">
        <f t="shared" si="14"/>
        <v>504</v>
      </c>
      <c r="AF89" s="198">
        <v>368</v>
      </c>
      <c r="AG89" s="198">
        <v>48</v>
      </c>
      <c r="AH89" s="198">
        <v>5</v>
      </c>
      <c r="AI89" s="198">
        <v>82</v>
      </c>
      <c r="AJ89" s="198">
        <v>1</v>
      </c>
    </row>
    <row r="90" spans="1:36" ht="38.25" x14ac:dyDescent="0.25">
      <c r="A90" s="178" t="s">
        <v>27</v>
      </c>
      <c r="B90" s="178">
        <v>503814</v>
      </c>
      <c r="C90" s="194">
        <v>381401</v>
      </c>
      <c r="D90" s="179" t="s">
        <v>103</v>
      </c>
      <c r="E90" s="178">
        <v>3</v>
      </c>
      <c r="F90" s="179" t="s">
        <v>260</v>
      </c>
      <c r="G90" s="195">
        <f t="shared" si="8"/>
        <v>454552</v>
      </c>
      <c r="H90" s="196">
        <f t="shared" si="9"/>
        <v>309096</v>
      </c>
      <c r="I90" s="196">
        <f t="shared" si="10"/>
        <v>45456</v>
      </c>
      <c r="J90" s="196">
        <f t="shared" si="11"/>
        <v>2272</v>
      </c>
      <c r="K90" s="196">
        <f t="shared" si="12"/>
        <v>95456</v>
      </c>
      <c r="L90" s="196">
        <f t="shared" si="13"/>
        <v>2272</v>
      </c>
      <c r="M90" s="197">
        <v>113638</v>
      </c>
      <c r="N90" s="198">
        <v>77274</v>
      </c>
      <c r="O90" s="198">
        <v>11364</v>
      </c>
      <c r="P90" s="198">
        <v>568</v>
      </c>
      <c r="Q90" s="198">
        <v>23864</v>
      </c>
      <c r="R90" s="198">
        <v>568</v>
      </c>
      <c r="S90" s="197">
        <v>113638</v>
      </c>
      <c r="T90" s="198">
        <v>77274</v>
      </c>
      <c r="U90" s="198">
        <v>11364</v>
      </c>
      <c r="V90" s="198">
        <v>568</v>
      </c>
      <c r="W90" s="198">
        <v>23864</v>
      </c>
      <c r="X90" s="198">
        <v>568</v>
      </c>
      <c r="Y90" s="197">
        <v>113638</v>
      </c>
      <c r="Z90" s="198">
        <v>77274</v>
      </c>
      <c r="AA90" s="198">
        <v>11364</v>
      </c>
      <c r="AB90" s="198">
        <v>568</v>
      </c>
      <c r="AC90" s="198">
        <v>23864</v>
      </c>
      <c r="AD90" s="198">
        <v>568</v>
      </c>
      <c r="AE90" s="197">
        <f t="shared" si="14"/>
        <v>113638</v>
      </c>
      <c r="AF90" s="198">
        <v>77274</v>
      </c>
      <c r="AG90" s="198">
        <v>11364</v>
      </c>
      <c r="AH90" s="198">
        <v>568</v>
      </c>
      <c r="AI90" s="198">
        <v>23864</v>
      </c>
      <c r="AJ90" s="198">
        <v>568</v>
      </c>
    </row>
    <row r="91" spans="1:36" ht="38.25" x14ac:dyDescent="0.25">
      <c r="A91" s="178" t="s">
        <v>27</v>
      </c>
      <c r="B91" s="178">
        <v>503901</v>
      </c>
      <c r="C91" s="194">
        <v>390101</v>
      </c>
      <c r="D91" s="179" t="s">
        <v>104</v>
      </c>
      <c r="E91" s="178">
        <v>3</v>
      </c>
      <c r="F91" s="179" t="s">
        <v>260</v>
      </c>
      <c r="G91" s="195">
        <f t="shared" si="8"/>
        <v>100337</v>
      </c>
      <c r="H91" s="196">
        <f t="shared" si="9"/>
        <v>10532</v>
      </c>
      <c r="I91" s="196">
        <f t="shared" si="10"/>
        <v>84285</v>
      </c>
      <c r="J91" s="196">
        <f t="shared" si="11"/>
        <v>504</v>
      </c>
      <c r="K91" s="196">
        <f t="shared" si="12"/>
        <v>4012</v>
      </c>
      <c r="L91" s="196">
        <f t="shared" si="13"/>
        <v>1004</v>
      </c>
      <c r="M91" s="197">
        <v>25084</v>
      </c>
      <c r="N91" s="198">
        <v>2633</v>
      </c>
      <c r="O91" s="198">
        <v>21071</v>
      </c>
      <c r="P91" s="198">
        <v>126</v>
      </c>
      <c r="Q91" s="198">
        <v>1003</v>
      </c>
      <c r="R91" s="198">
        <v>251</v>
      </c>
      <c r="S91" s="197">
        <v>25085</v>
      </c>
      <c r="T91" s="198">
        <v>2633</v>
      </c>
      <c r="U91" s="198">
        <v>21072</v>
      </c>
      <c r="V91" s="198">
        <v>126</v>
      </c>
      <c r="W91" s="198">
        <v>1003</v>
      </c>
      <c r="X91" s="198">
        <v>251</v>
      </c>
      <c r="Y91" s="197">
        <v>25084</v>
      </c>
      <c r="Z91" s="198">
        <v>2633</v>
      </c>
      <c r="AA91" s="198">
        <v>21071</v>
      </c>
      <c r="AB91" s="198">
        <v>126</v>
      </c>
      <c r="AC91" s="198">
        <v>1003</v>
      </c>
      <c r="AD91" s="198">
        <v>251</v>
      </c>
      <c r="AE91" s="197">
        <f t="shared" si="14"/>
        <v>25084</v>
      </c>
      <c r="AF91" s="198">
        <v>2633</v>
      </c>
      <c r="AG91" s="198">
        <v>21071</v>
      </c>
      <c r="AH91" s="198">
        <v>126</v>
      </c>
      <c r="AI91" s="198">
        <v>1003</v>
      </c>
      <c r="AJ91" s="198">
        <v>251</v>
      </c>
    </row>
    <row r="92" spans="1:36" ht="38.25" x14ac:dyDescent="0.25">
      <c r="A92" s="178" t="s">
        <v>27</v>
      </c>
      <c r="B92" s="178">
        <v>504006</v>
      </c>
      <c r="C92" s="194">
        <v>400601</v>
      </c>
      <c r="D92" s="179" t="s">
        <v>105</v>
      </c>
      <c r="E92" s="178">
        <v>3</v>
      </c>
      <c r="F92" s="179" t="s">
        <v>260</v>
      </c>
      <c r="G92" s="195">
        <f t="shared" si="8"/>
        <v>195475</v>
      </c>
      <c r="H92" s="196">
        <f t="shared" si="9"/>
        <v>2544</v>
      </c>
      <c r="I92" s="196">
        <f t="shared" si="10"/>
        <v>187655</v>
      </c>
      <c r="J92" s="196">
        <f t="shared" si="11"/>
        <v>784</v>
      </c>
      <c r="K92" s="196">
        <f t="shared" si="12"/>
        <v>3904</v>
      </c>
      <c r="L92" s="196">
        <f t="shared" si="13"/>
        <v>588</v>
      </c>
      <c r="M92" s="197">
        <v>48869</v>
      </c>
      <c r="N92" s="198">
        <v>636</v>
      </c>
      <c r="O92" s="198">
        <v>46914</v>
      </c>
      <c r="P92" s="198">
        <v>196</v>
      </c>
      <c r="Q92" s="198">
        <v>976</v>
      </c>
      <c r="R92" s="198">
        <v>147</v>
      </c>
      <c r="S92" s="197">
        <v>48869</v>
      </c>
      <c r="T92" s="198">
        <v>636</v>
      </c>
      <c r="U92" s="198">
        <v>46914</v>
      </c>
      <c r="V92" s="198">
        <v>196</v>
      </c>
      <c r="W92" s="198">
        <v>976</v>
      </c>
      <c r="X92" s="198">
        <v>147</v>
      </c>
      <c r="Y92" s="197">
        <v>48869</v>
      </c>
      <c r="Z92" s="198">
        <v>636</v>
      </c>
      <c r="AA92" s="198">
        <v>46914</v>
      </c>
      <c r="AB92" s="198">
        <v>196</v>
      </c>
      <c r="AC92" s="198">
        <v>976</v>
      </c>
      <c r="AD92" s="198">
        <v>147</v>
      </c>
      <c r="AE92" s="197">
        <f t="shared" si="14"/>
        <v>48868</v>
      </c>
      <c r="AF92" s="198">
        <v>636</v>
      </c>
      <c r="AG92" s="198">
        <v>46913</v>
      </c>
      <c r="AH92" s="198">
        <v>196</v>
      </c>
      <c r="AI92" s="198">
        <v>976</v>
      </c>
      <c r="AJ92" s="198">
        <v>147</v>
      </c>
    </row>
    <row r="93" spans="1:36" ht="38.25" x14ac:dyDescent="0.25">
      <c r="A93" s="178" t="s">
        <v>27</v>
      </c>
      <c r="B93" s="178">
        <v>504101</v>
      </c>
      <c r="C93" s="194">
        <v>410101</v>
      </c>
      <c r="D93" s="179" t="s">
        <v>106</v>
      </c>
      <c r="E93" s="178">
        <v>3</v>
      </c>
      <c r="F93" s="179" t="s">
        <v>260</v>
      </c>
      <c r="G93" s="195">
        <f t="shared" si="8"/>
        <v>370268</v>
      </c>
      <c r="H93" s="196">
        <f t="shared" si="9"/>
        <v>5516</v>
      </c>
      <c r="I93" s="196">
        <f t="shared" si="10"/>
        <v>100156</v>
      </c>
      <c r="J93" s="196">
        <f t="shared" si="11"/>
        <v>296</v>
      </c>
      <c r="K93" s="196">
        <f t="shared" si="12"/>
        <v>264080</v>
      </c>
      <c r="L93" s="196">
        <f t="shared" si="13"/>
        <v>220</v>
      </c>
      <c r="M93" s="197">
        <v>92567</v>
      </c>
      <c r="N93" s="198">
        <v>1379</v>
      </c>
      <c r="O93" s="198">
        <v>25039</v>
      </c>
      <c r="P93" s="198">
        <v>74</v>
      </c>
      <c r="Q93" s="198">
        <v>66020</v>
      </c>
      <c r="R93" s="198">
        <v>55</v>
      </c>
      <c r="S93" s="197">
        <v>92567</v>
      </c>
      <c r="T93" s="198">
        <v>1379</v>
      </c>
      <c r="U93" s="198">
        <v>25039</v>
      </c>
      <c r="V93" s="198">
        <v>74</v>
      </c>
      <c r="W93" s="198">
        <v>66020</v>
      </c>
      <c r="X93" s="198">
        <v>55</v>
      </c>
      <c r="Y93" s="197">
        <v>92567</v>
      </c>
      <c r="Z93" s="198">
        <v>1379</v>
      </c>
      <c r="AA93" s="198">
        <v>25039</v>
      </c>
      <c r="AB93" s="198">
        <v>74</v>
      </c>
      <c r="AC93" s="198">
        <v>66020</v>
      </c>
      <c r="AD93" s="198">
        <v>55</v>
      </c>
      <c r="AE93" s="197">
        <f t="shared" si="14"/>
        <v>92567</v>
      </c>
      <c r="AF93" s="198">
        <v>1379</v>
      </c>
      <c r="AG93" s="198">
        <v>25039</v>
      </c>
      <c r="AH93" s="198">
        <v>74</v>
      </c>
      <c r="AI93" s="198">
        <v>66020</v>
      </c>
      <c r="AJ93" s="198">
        <v>55</v>
      </c>
    </row>
    <row r="94" spans="1:36" ht="38.25" x14ac:dyDescent="0.25">
      <c r="A94" s="178" t="s">
        <v>38</v>
      </c>
      <c r="B94" s="178">
        <v>504106</v>
      </c>
      <c r="C94" s="194">
        <v>410601</v>
      </c>
      <c r="D94" s="179" t="s">
        <v>107</v>
      </c>
      <c r="E94" s="178">
        <v>3</v>
      </c>
      <c r="F94" s="179" t="s">
        <v>260</v>
      </c>
      <c r="G94" s="195">
        <f t="shared" si="8"/>
        <v>51614</v>
      </c>
      <c r="H94" s="196">
        <f t="shared" si="9"/>
        <v>404</v>
      </c>
      <c r="I94" s="196">
        <f t="shared" si="10"/>
        <v>19224</v>
      </c>
      <c r="J94" s="196">
        <f t="shared" si="11"/>
        <v>264</v>
      </c>
      <c r="K94" s="196">
        <f t="shared" si="12"/>
        <v>31462</v>
      </c>
      <c r="L94" s="196">
        <f t="shared" si="13"/>
        <v>260</v>
      </c>
      <c r="M94" s="197">
        <v>12904</v>
      </c>
      <c r="N94" s="198">
        <v>101</v>
      </c>
      <c r="O94" s="198">
        <v>4806</v>
      </c>
      <c r="P94" s="198">
        <v>66</v>
      </c>
      <c r="Q94" s="198">
        <v>7866</v>
      </c>
      <c r="R94" s="198">
        <v>65</v>
      </c>
      <c r="S94" s="197">
        <v>12903</v>
      </c>
      <c r="T94" s="198">
        <v>101</v>
      </c>
      <c r="U94" s="198">
        <v>4806</v>
      </c>
      <c r="V94" s="198">
        <v>66</v>
      </c>
      <c r="W94" s="198">
        <v>7865</v>
      </c>
      <c r="X94" s="198">
        <v>65</v>
      </c>
      <c r="Y94" s="197">
        <v>12904</v>
      </c>
      <c r="Z94" s="198">
        <v>101</v>
      </c>
      <c r="AA94" s="198">
        <v>4806</v>
      </c>
      <c r="AB94" s="198">
        <v>66</v>
      </c>
      <c r="AC94" s="198">
        <v>7866</v>
      </c>
      <c r="AD94" s="198">
        <v>65</v>
      </c>
      <c r="AE94" s="197">
        <f t="shared" si="14"/>
        <v>12903</v>
      </c>
      <c r="AF94" s="198">
        <v>101</v>
      </c>
      <c r="AG94" s="198">
        <v>4806</v>
      </c>
      <c r="AH94" s="198">
        <v>66</v>
      </c>
      <c r="AI94" s="198">
        <v>7865</v>
      </c>
      <c r="AJ94" s="198">
        <v>65</v>
      </c>
    </row>
    <row r="95" spans="1:36" ht="38.25" x14ac:dyDescent="0.25">
      <c r="A95" s="178" t="s">
        <v>27</v>
      </c>
      <c r="B95" s="178">
        <v>504113</v>
      </c>
      <c r="C95" s="194">
        <v>411301</v>
      </c>
      <c r="D95" s="179" t="s">
        <v>299</v>
      </c>
      <c r="E95" s="178">
        <v>3</v>
      </c>
      <c r="F95" s="179" t="s">
        <v>260</v>
      </c>
      <c r="G95" s="195">
        <f t="shared" si="8"/>
        <v>385125</v>
      </c>
      <c r="H95" s="196">
        <f t="shared" si="9"/>
        <v>2768</v>
      </c>
      <c r="I95" s="196">
        <f t="shared" si="10"/>
        <v>114556</v>
      </c>
      <c r="J95" s="196">
        <f t="shared" si="11"/>
        <v>632</v>
      </c>
      <c r="K95" s="196">
        <f t="shared" si="12"/>
        <v>266989</v>
      </c>
      <c r="L95" s="196">
        <f t="shared" si="13"/>
        <v>180</v>
      </c>
      <c r="M95" s="197">
        <v>96281</v>
      </c>
      <c r="N95" s="198">
        <v>692</v>
      </c>
      <c r="O95" s="198">
        <v>28639</v>
      </c>
      <c r="P95" s="198">
        <v>158</v>
      </c>
      <c r="Q95" s="198">
        <v>66747</v>
      </c>
      <c r="R95" s="198">
        <v>45</v>
      </c>
      <c r="S95" s="197">
        <v>96282</v>
      </c>
      <c r="T95" s="198">
        <v>692</v>
      </c>
      <c r="U95" s="198">
        <v>28639</v>
      </c>
      <c r="V95" s="198">
        <v>158</v>
      </c>
      <c r="W95" s="198">
        <v>66748</v>
      </c>
      <c r="X95" s="198">
        <v>45</v>
      </c>
      <c r="Y95" s="197">
        <v>96281</v>
      </c>
      <c r="Z95" s="198">
        <v>692</v>
      </c>
      <c r="AA95" s="198">
        <v>28639</v>
      </c>
      <c r="AB95" s="198">
        <v>158</v>
      </c>
      <c r="AC95" s="198">
        <v>66747</v>
      </c>
      <c r="AD95" s="198">
        <v>45</v>
      </c>
      <c r="AE95" s="197">
        <f t="shared" si="14"/>
        <v>96281</v>
      </c>
      <c r="AF95" s="198">
        <v>692</v>
      </c>
      <c r="AG95" s="198">
        <v>28639</v>
      </c>
      <c r="AH95" s="198">
        <v>158</v>
      </c>
      <c r="AI95" s="198">
        <v>66747</v>
      </c>
      <c r="AJ95" s="198">
        <v>45</v>
      </c>
    </row>
    <row r="96" spans="1:36" ht="38.25" x14ac:dyDescent="0.25">
      <c r="A96" s="178" t="s">
        <v>27</v>
      </c>
      <c r="B96" s="178">
        <v>504201</v>
      </c>
      <c r="C96" s="194">
        <v>420101</v>
      </c>
      <c r="D96" s="179" t="s">
        <v>110</v>
      </c>
      <c r="E96" s="178">
        <v>3</v>
      </c>
      <c r="F96" s="179" t="s">
        <v>260</v>
      </c>
      <c r="G96" s="195">
        <f t="shared" si="8"/>
        <v>55633</v>
      </c>
      <c r="H96" s="196">
        <f t="shared" si="9"/>
        <v>568</v>
      </c>
      <c r="I96" s="196">
        <f t="shared" si="10"/>
        <v>26461</v>
      </c>
      <c r="J96" s="196">
        <f t="shared" si="11"/>
        <v>4</v>
      </c>
      <c r="K96" s="196">
        <f t="shared" si="12"/>
        <v>28596</v>
      </c>
      <c r="L96" s="196">
        <f t="shared" si="13"/>
        <v>4</v>
      </c>
      <c r="M96" s="197">
        <v>13908</v>
      </c>
      <c r="N96" s="198">
        <v>142</v>
      </c>
      <c r="O96" s="198">
        <v>6615</v>
      </c>
      <c r="P96" s="198">
        <v>1</v>
      </c>
      <c r="Q96" s="198">
        <v>7149</v>
      </c>
      <c r="R96" s="198">
        <v>1</v>
      </c>
      <c r="S96" s="197">
        <v>13909</v>
      </c>
      <c r="T96" s="198">
        <v>142</v>
      </c>
      <c r="U96" s="198">
        <v>6616</v>
      </c>
      <c r="V96" s="198">
        <v>1</v>
      </c>
      <c r="W96" s="198">
        <v>7149</v>
      </c>
      <c r="X96" s="198">
        <v>1</v>
      </c>
      <c r="Y96" s="197">
        <v>13908</v>
      </c>
      <c r="Z96" s="198">
        <v>142</v>
      </c>
      <c r="AA96" s="198">
        <v>6615</v>
      </c>
      <c r="AB96" s="198">
        <v>1</v>
      </c>
      <c r="AC96" s="198">
        <v>7149</v>
      </c>
      <c r="AD96" s="198">
        <v>1</v>
      </c>
      <c r="AE96" s="197">
        <f t="shared" si="14"/>
        <v>13908</v>
      </c>
      <c r="AF96" s="198">
        <v>142</v>
      </c>
      <c r="AG96" s="198">
        <v>6615</v>
      </c>
      <c r="AH96" s="198">
        <v>1</v>
      </c>
      <c r="AI96" s="198">
        <v>7149</v>
      </c>
      <c r="AJ96" s="198">
        <v>1</v>
      </c>
    </row>
    <row r="97" spans="1:36" ht="38.25" x14ac:dyDescent="0.25">
      <c r="A97" s="178" t="s">
        <v>38</v>
      </c>
      <c r="B97" s="178">
        <v>504301</v>
      </c>
      <c r="C97" s="194">
        <v>430101</v>
      </c>
      <c r="D97" s="179" t="s">
        <v>200</v>
      </c>
      <c r="E97" s="178">
        <v>3</v>
      </c>
      <c r="F97" s="179" t="s">
        <v>260</v>
      </c>
      <c r="G97" s="195">
        <f t="shared" si="8"/>
        <v>17007</v>
      </c>
      <c r="H97" s="196">
        <f t="shared" si="9"/>
        <v>3392</v>
      </c>
      <c r="I97" s="196">
        <f t="shared" si="10"/>
        <v>3403</v>
      </c>
      <c r="J97" s="196">
        <f t="shared" si="11"/>
        <v>3412</v>
      </c>
      <c r="K97" s="196">
        <f t="shared" si="12"/>
        <v>3400</v>
      </c>
      <c r="L97" s="196">
        <f t="shared" si="13"/>
        <v>3400</v>
      </c>
      <c r="M97" s="197">
        <v>4252</v>
      </c>
      <c r="N97" s="198">
        <v>848</v>
      </c>
      <c r="O97" s="198">
        <v>851</v>
      </c>
      <c r="P97" s="198">
        <v>853</v>
      </c>
      <c r="Q97" s="198">
        <v>850</v>
      </c>
      <c r="R97" s="198">
        <v>850</v>
      </c>
      <c r="S97" s="197">
        <v>4252</v>
      </c>
      <c r="T97" s="198">
        <v>848</v>
      </c>
      <c r="U97" s="198">
        <v>851</v>
      </c>
      <c r="V97" s="198">
        <v>853</v>
      </c>
      <c r="W97" s="198">
        <v>850</v>
      </c>
      <c r="X97" s="198">
        <v>850</v>
      </c>
      <c r="Y97" s="197">
        <v>4252</v>
      </c>
      <c r="Z97" s="198">
        <v>848</v>
      </c>
      <c r="AA97" s="198">
        <v>851</v>
      </c>
      <c r="AB97" s="198">
        <v>853</v>
      </c>
      <c r="AC97" s="198">
        <v>850</v>
      </c>
      <c r="AD97" s="198">
        <v>850</v>
      </c>
      <c r="AE97" s="197">
        <f t="shared" si="14"/>
        <v>4251</v>
      </c>
      <c r="AF97" s="198">
        <v>848</v>
      </c>
      <c r="AG97" s="198">
        <v>850</v>
      </c>
      <c r="AH97" s="198">
        <v>853</v>
      </c>
      <c r="AI97" s="198">
        <v>850</v>
      </c>
      <c r="AJ97" s="198">
        <v>850</v>
      </c>
    </row>
    <row r="98" spans="1:36" ht="38.25" x14ac:dyDescent="0.25">
      <c r="A98" s="178" t="s">
        <v>27</v>
      </c>
      <c r="B98" s="178">
        <v>504302</v>
      </c>
      <c r="C98" s="194">
        <v>430201</v>
      </c>
      <c r="D98" s="179" t="s">
        <v>300</v>
      </c>
      <c r="E98" s="178">
        <v>3</v>
      </c>
      <c r="F98" s="179" t="s">
        <v>260</v>
      </c>
      <c r="G98" s="195">
        <f t="shared" si="8"/>
        <v>135247</v>
      </c>
      <c r="H98" s="196">
        <f t="shared" si="9"/>
        <v>4820</v>
      </c>
      <c r="I98" s="196">
        <f t="shared" si="10"/>
        <v>54107</v>
      </c>
      <c r="J98" s="196">
        <f t="shared" si="11"/>
        <v>13912</v>
      </c>
      <c r="K98" s="196">
        <f t="shared" si="12"/>
        <v>62212</v>
      </c>
      <c r="L98" s="196">
        <f t="shared" si="13"/>
        <v>196</v>
      </c>
      <c r="M98" s="197">
        <v>33812</v>
      </c>
      <c r="N98" s="198">
        <v>1205</v>
      </c>
      <c r="O98" s="198">
        <v>13527</v>
      </c>
      <c r="P98" s="198">
        <v>3478</v>
      </c>
      <c r="Q98" s="198">
        <v>15553</v>
      </c>
      <c r="R98" s="198">
        <v>49</v>
      </c>
      <c r="S98" s="197">
        <v>33812</v>
      </c>
      <c r="T98" s="198">
        <v>1205</v>
      </c>
      <c r="U98" s="198">
        <v>13527</v>
      </c>
      <c r="V98" s="198">
        <v>3478</v>
      </c>
      <c r="W98" s="198">
        <v>15553</v>
      </c>
      <c r="X98" s="198">
        <v>49</v>
      </c>
      <c r="Y98" s="197">
        <v>33812</v>
      </c>
      <c r="Z98" s="198">
        <v>1205</v>
      </c>
      <c r="AA98" s="198">
        <v>13527</v>
      </c>
      <c r="AB98" s="198">
        <v>3478</v>
      </c>
      <c r="AC98" s="198">
        <v>15553</v>
      </c>
      <c r="AD98" s="198">
        <v>49</v>
      </c>
      <c r="AE98" s="197">
        <f t="shared" si="14"/>
        <v>33811</v>
      </c>
      <c r="AF98" s="198">
        <v>1205</v>
      </c>
      <c r="AG98" s="198">
        <v>13526</v>
      </c>
      <c r="AH98" s="198">
        <v>3478</v>
      </c>
      <c r="AI98" s="198">
        <v>15553</v>
      </c>
      <c r="AJ98" s="198">
        <v>49</v>
      </c>
    </row>
    <row r="99" spans="1:36" ht="38.25" x14ac:dyDescent="0.25">
      <c r="A99" s="178" t="s">
        <v>27</v>
      </c>
      <c r="B99" s="178">
        <v>504403</v>
      </c>
      <c r="C99" s="194">
        <v>440101</v>
      </c>
      <c r="D99" s="179" t="s">
        <v>111</v>
      </c>
      <c r="E99" s="178">
        <v>3</v>
      </c>
      <c r="F99" s="179" t="s">
        <v>260</v>
      </c>
      <c r="G99" s="195">
        <f t="shared" si="8"/>
        <v>31801</v>
      </c>
      <c r="H99" s="196">
        <f t="shared" si="9"/>
        <v>968</v>
      </c>
      <c r="I99" s="196">
        <f t="shared" si="10"/>
        <v>12553</v>
      </c>
      <c r="J99" s="196">
        <f t="shared" si="11"/>
        <v>4052</v>
      </c>
      <c r="K99" s="196">
        <f t="shared" si="12"/>
        <v>14200</v>
      </c>
      <c r="L99" s="196">
        <f t="shared" si="13"/>
        <v>28</v>
      </c>
      <c r="M99" s="197">
        <v>7950</v>
      </c>
      <c r="N99" s="198">
        <v>242</v>
      </c>
      <c r="O99" s="198">
        <v>3138</v>
      </c>
      <c r="P99" s="198">
        <v>1013</v>
      </c>
      <c r="Q99" s="198">
        <v>3550</v>
      </c>
      <c r="R99" s="198">
        <v>7</v>
      </c>
      <c r="S99" s="197">
        <v>7951</v>
      </c>
      <c r="T99" s="198">
        <v>242</v>
      </c>
      <c r="U99" s="198">
        <v>3139</v>
      </c>
      <c r="V99" s="198">
        <v>1013</v>
      </c>
      <c r="W99" s="198">
        <v>3550</v>
      </c>
      <c r="X99" s="198">
        <v>7</v>
      </c>
      <c r="Y99" s="197">
        <v>7950</v>
      </c>
      <c r="Z99" s="198">
        <v>242</v>
      </c>
      <c r="AA99" s="198">
        <v>3138</v>
      </c>
      <c r="AB99" s="198">
        <v>1013</v>
      </c>
      <c r="AC99" s="198">
        <v>3550</v>
      </c>
      <c r="AD99" s="198">
        <v>7</v>
      </c>
      <c r="AE99" s="197">
        <f t="shared" si="14"/>
        <v>7950</v>
      </c>
      <c r="AF99" s="198">
        <v>242</v>
      </c>
      <c r="AG99" s="198">
        <v>3138</v>
      </c>
      <c r="AH99" s="198">
        <v>1013</v>
      </c>
      <c r="AI99" s="198">
        <v>3550</v>
      </c>
      <c r="AJ99" s="198">
        <v>7</v>
      </c>
    </row>
    <row r="100" spans="1:36" ht="38.25" x14ac:dyDescent="0.25">
      <c r="A100" s="178" t="s">
        <v>27</v>
      </c>
      <c r="B100" s="178">
        <v>504405</v>
      </c>
      <c r="C100" s="194">
        <v>440107</v>
      </c>
      <c r="D100" s="179" t="s">
        <v>301</v>
      </c>
      <c r="E100" s="178">
        <v>3</v>
      </c>
      <c r="F100" s="179" t="s">
        <v>260</v>
      </c>
      <c r="G100" s="195">
        <f t="shared" si="8"/>
        <v>348029</v>
      </c>
      <c r="H100" s="196">
        <f t="shared" si="9"/>
        <v>13464</v>
      </c>
      <c r="I100" s="196">
        <f t="shared" si="10"/>
        <v>141020</v>
      </c>
      <c r="J100" s="196">
        <f t="shared" si="11"/>
        <v>32576</v>
      </c>
      <c r="K100" s="196">
        <f t="shared" si="12"/>
        <v>160445</v>
      </c>
      <c r="L100" s="196">
        <f t="shared" si="13"/>
        <v>524</v>
      </c>
      <c r="M100" s="197">
        <v>87007</v>
      </c>
      <c r="N100" s="198">
        <v>3366</v>
      </c>
      <c r="O100" s="198">
        <v>35255</v>
      </c>
      <c r="P100" s="198">
        <v>8144</v>
      </c>
      <c r="Q100" s="198">
        <v>40111</v>
      </c>
      <c r="R100" s="198">
        <v>131</v>
      </c>
      <c r="S100" s="197">
        <v>87008</v>
      </c>
      <c r="T100" s="198">
        <v>3366</v>
      </c>
      <c r="U100" s="198">
        <v>35255</v>
      </c>
      <c r="V100" s="198">
        <v>8144</v>
      </c>
      <c r="W100" s="198">
        <v>40112</v>
      </c>
      <c r="X100" s="198">
        <v>131</v>
      </c>
      <c r="Y100" s="197">
        <v>87007</v>
      </c>
      <c r="Z100" s="198">
        <v>3366</v>
      </c>
      <c r="AA100" s="198">
        <v>35255</v>
      </c>
      <c r="AB100" s="198">
        <v>8144</v>
      </c>
      <c r="AC100" s="198">
        <v>40111</v>
      </c>
      <c r="AD100" s="198">
        <v>131</v>
      </c>
      <c r="AE100" s="197">
        <f t="shared" si="14"/>
        <v>87007</v>
      </c>
      <c r="AF100" s="198">
        <v>3366</v>
      </c>
      <c r="AG100" s="198">
        <v>35255</v>
      </c>
      <c r="AH100" s="198">
        <v>8144</v>
      </c>
      <c r="AI100" s="198">
        <v>40111</v>
      </c>
      <c r="AJ100" s="198">
        <v>131</v>
      </c>
    </row>
    <row r="101" spans="1:36" ht="38.25" x14ac:dyDescent="0.25">
      <c r="A101" s="178" t="s">
        <v>27</v>
      </c>
      <c r="B101" s="178">
        <v>504408</v>
      </c>
      <c r="C101" s="194">
        <v>440501</v>
      </c>
      <c r="D101" s="179" t="s">
        <v>113</v>
      </c>
      <c r="E101" s="178">
        <v>3</v>
      </c>
      <c r="F101" s="179" t="s">
        <v>260</v>
      </c>
      <c r="G101" s="195">
        <f t="shared" si="8"/>
        <v>3566</v>
      </c>
      <c r="H101" s="196">
        <f t="shared" si="9"/>
        <v>2426</v>
      </c>
      <c r="I101" s="196">
        <f t="shared" si="10"/>
        <v>360</v>
      </c>
      <c r="J101" s="196">
        <f t="shared" si="11"/>
        <v>16</v>
      </c>
      <c r="K101" s="196">
        <f t="shared" si="12"/>
        <v>748</v>
      </c>
      <c r="L101" s="196">
        <f t="shared" si="13"/>
        <v>16</v>
      </c>
      <c r="M101" s="197">
        <v>892</v>
      </c>
      <c r="N101" s="198">
        <v>607</v>
      </c>
      <c r="O101" s="198">
        <v>90</v>
      </c>
      <c r="P101" s="198">
        <v>4</v>
      </c>
      <c r="Q101" s="198">
        <v>187</v>
      </c>
      <c r="R101" s="198">
        <v>4</v>
      </c>
      <c r="S101" s="197">
        <v>891</v>
      </c>
      <c r="T101" s="198">
        <v>606</v>
      </c>
      <c r="U101" s="198">
        <v>90</v>
      </c>
      <c r="V101" s="198">
        <v>4</v>
      </c>
      <c r="W101" s="198">
        <v>187</v>
      </c>
      <c r="X101" s="198">
        <v>4</v>
      </c>
      <c r="Y101" s="197">
        <v>892</v>
      </c>
      <c r="Z101" s="198">
        <v>607</v>
      </c>
      <c r="AA101" s="198">
        <v>90</v>
      </c>
      <c r="AB101" s="198">
        <v>4</v>
      </c>
      <c r="AC101" s="198">
        <v>187</v>
      </c>
      <c r="AD101" s="198">
        <v>4</v>
      </c>
      <c r="AE101" s="197">
        <f t="shared" si="14"/>
        <v>891</v>
      </c>
      <c r="AF101" s="198">
        <v>606</v>
      </c>
      <c r="AG101" s="198">
        <v>90</v>
      </c>
      <c r="AH101" s="198">
        <v>4</v>
      </c>
      <c r="AI101" s="198">
        <v>187</v>
      </c>
      <c r="AJ101" s="198">
        <v>4</v>
      </c>
    </row>
    <row r="102" spans="1:36" ht="38.25" x14ac:dyDescent="0.25">
      <c r="A102" s="178" t="s">
        <v>27</v>
      </c>
      <c r="B102" s="178">
        <v>504401</v>
      </c>
      <c r="C102" s="194">
        <v>440801</v>
      </c>
      <c r="D102" s="179" t="s">
        <v>302</v>
      </c>
      <c r="E102" s="178">
        <v>3</v>
      </c>
      <c r="F102" s="179" t="s">
        <v>260</v>
      </c>
      <c r="G102" s="195">
        <f t="shared" si="8"/>
        <v>13967</v>
      </c>
      <c r="H102" s="196">
        <f t="shared" si="9"/>
        <v>300</v>
      </c>
      <c r="I102" s="196">
        <f t="shared" si="10"/>
        <v>5896</v>
      </c>
      <c r="J102" s="196">
        <f t="shared" si="11"/>
        <v>1348</v>
      </c>
      <c r="K102" s="196">
        <f t="shared" si="12"/>
        <v>6407</v>
      </c>
      <c r="L102" s="196">
        <f t="shared" si="13"/>
        <v>16</v>
      </c>
      <c r="M102" s="197">
        <v>3492</v>
      </c>
      <c r="N102" s="198">
        <v>75</v>
      </c>
      <c r="O102" s="198">
        <v>1474</v>
      </c>
      <c r="P102" s="198">
        <v>337</v>
      </c>
      <c r="Q102" s="198">
        <v>1602</v>
      </c>
      <c r="R102" s="198">
        <v>4</v>
      </c>
      <c r="S102" s="197">
        <v>3492</v>
      </c>
      <c r="T102" s="198">
        <v>75</v>
      </c>
      <c r="U102" s="198">
        <v>1474</v>
      </c>
      <c r="V102" s="198">
        <v>337</v>
      </c>
      <c r="W102" s="198">
        <v>1602</v>
      </c>
      <c r="X102" s="198">
        <v>4</v>
      </c>
      <c r="Y102" s="197">
        <v>3492</v>
      </c>
      <c r="Z102" s="198">
        <v>75</v>
      </c>
      <c r="AA102" s="198">
        <v>1474</v>
      </c>
      <c r="AB102" s="198">
        <v>337</v>
      </c>
      <c r="AC102" s="198">
        <v>1602</v>
      </c>
      <c r="AD102" s="198">
        <v>4</v>
      </c>
      <c r="AE102" s="197">
        <f t="shared" si="14"/>
        <v>3491</v>
      </c>
      <c r="AF102" s="198">
        <v>75</v>
      </c>
      <c r="AG102" s="198">
        <v>1474</v>
      </c>
      <c r="AH102" s="198">
        <v>337</v>
      </c>
      <c r="AI102" s="198">
        <v>1601</v>
      </c>
      <c r="AJ102" s="198">
        <v>4</v>
      </c>
    </row>
    <row r="103" spans="1:36" ht="38.25" x14ac:dyDescent="0.25">
      <c r="A103" s="178" t="s">
        <v>27</v>
      </c>
      <c r="B103" s="178">
        <v>504504</v>
      </c>
      <c r="C103" s="194">
        <v>450301</v>
      </c>
      <c r="D103" s="179" t="s">
        <v>303</v>
      </c>
      <c r="E103" s="178">
        <v>3</v>
      </c>
      <c r="F103" s="179" t="s">
        <v>260</v>
      </c>
      <c r="G103" s="195">
        <f t="shared" si="8"/>
        <v>389095</v>
      </c>
      <c r="H103" s="196">
        <f t="shared" si="9"/>
        <v>2916</v>
      </c>
      <c r="I103" s="196">
        <f t="shared" si="10"/>
        <v>353603</v>
      </c>
      <c r="J103" s="196">
        <f t="shared" si="11"/>
        <v>4008</v>
      </c>
      <c r="K103" s="196">
        <f t="shared" si="12"/>
        <v>28492</v>
      </c>
      <c r="L103" s="196">
        <f t="shared" si="13"/>
        <v>76</v>
      </c>
      <c r="M103" s="197">
        <v>97274</v>
      </c>
      <c r="N103" s="198">
        <v>729</v>
      </c>
      <c r="O103" s="198">
        <v>88401</v>
      </c>
      <c r="P103" s="198">
        <v>1002</v>
      </c>
      <c r="Q103" s="198">
        <v>7123</v>
      </c>
      <c r="R103" s="198">
        <v>19</v>
      </c>
      <c r="S103" s="197">
        <v>97274</v>
      </c>
      <c r="T103" s="198">
        <v>729</v>
      </c>
      <c r="U103" s="198">
        <v>88401</v>
      </c>
      <c r="V103" s="198">
        <v>1002</v>
      </c>
      <c r="W103" s="198">
        <v>7123</v>
      </c>
      <c r="X103" s="198">
        <v>19</v>
      </c>
      <c r="Y103" s="197">
        <v>97274</v>
      </c>
      <c r="Z103" s="198">
        <v>729</v>
      </c>
      <c r="AA103" s="198">
        <v>88401</v>
      </c>
      <c r="AB103" s="198">
        <v>1002</v>
      </c>
      <c r="AC103" s="198">
        <v>7123</v>
      </c>
      <c r="AD103" s="198">
        <v>19</v>
      </c>
      <c r="AE103" s="197">
        <f t="shared" si="14"/>
        <v>97273</v>
      </c>
      <c r="AF103" s="198">
        <v>729</v>
      </c>
      <c r="AG103" s="198">
        <v>88400</v>
      </c>
      <c r="AH103" s="198">
        <v>1002</v>
      </c>
      <c r="AI103" s="198">
        <v>7123</v>
      </c>
      <c r="AJ103" s="198">
        <v>19</v>
      </c>
    </row>
    <row r="104" spans="1:36" ht="38.25" x14ac:dyDescent="0.25">
      <c r="A104" s="178" t="s">
        <v>20</v>
      </c>
      <c r="B104" s="178">
        <v>504505</v>
      </c>
      <c r="C104" s="194">
        <v>450401</v>
      </c>
      <c r="D104" s="179" t="s">
        <v>304</v>
      </c>
      <c r="E104" s="178">
        <v>3</v>
      </c>
      <c r="F104" s="179" t="s">
        <v>260</v>
      </c>
      <c r="G104" s="195">
        <f t="shared" si="8"/>
        <v>3389</v>
      </c>
      <c r="H104" s="196">
        <f t="shared" si="9"/>
        <v>0</v>
      </c>
      <c r="I104" s="196">
        <f t="shared" si="10"/>
        <v>3313</v>
      </c>
      <c r="J104" s="196">
        <f t="shared" si="11"/>
        <v>0</v>
      </c>
      <c r="K104" s="196">
        <f t="shared" si="12"/>
        <v>76</v>
      </c>
      <c r="L104" s="196">
        <f t="shared" si="13"/>
        <v>0</v>
      </c>
      <c r="M104" s="197">
        <v>847</v>
      </c>
      <c r="N104" s="198">
        <v>0</v>
      </c>
      <c r="O104" s="198">
        <v>828</v>
      </c>
      <c r="P104" s="198">
        <v>0</v>
      </c>
      <c r="Q104" s="198">
        <v>19</v>
      </c>
      <c r="R104" s="198">
        <v>0</v>
      </c>
      <c r="S104" s="197">
        <v>848</v>
      </c>
      <c r="T104" s="198">
        <v>0</v>
      </c>
      <c r="U104" s="198">
        <v>829</v>
      </c>
      <c r="V104" s="198">
        <v>0</v>
      </c>
      <c r="W104" s="198">
        <v>19</v>
      </c>
      <c r="X104" s="198">
        <v>0</v>
      </c>
      <c r="Y104" s="197">
        <v>847</v>
      </c>
      <c r="Z104" s="198">
        <v>0</v>
      </c>
      <c r="AA104" s="198">
        <v>828</v>
      </c>
      <c r="AB104" s="198">
        <v>0</v>
      </c>
      <c r="AC104" s="198">
        <v>19</v>
      </c>
      <c r="AD104" s="198">
        <v>0</v>
      </c>
      <c r="AE104" s="197">
        <f t="shared" si="14"/>
        <v>847</v>
      </c>
      <c r="AF104" s="198">
        <v>0</v>
      </c>
      <c r="AG104" s="198">
        <v>828</v>
      </c>
      <c r="AH104" s="198">
        <v>0</v>
      </c>
      <c r="AI104" s="198">
        <v>19</v>
      </c>
      <c r="AJ104" s="198">
        <v>0</v>
      </c>
    </row>
    <row r="105" spans="1:36" ht="38.25" x14ac:dyDescent="0.25">
      <c r="A105" s="178" t="s">
        <v>20</v>
      </c>
      <c r="B105" s="178">
        <v>504506</v>
      </c>
      <c r="C105" s="194">
        <v>450601</v>
      </c>
      <c r="D105" s="179" t="s">
        <v>305</v>
      </c>
      <c r="E105" s="178">
        <v>3</v>
      </c>
      <c r="F105" s="179" t="s">
        <v>260</v>
      </c>
      <c r="G105" s="195">
        <f t="shared" si="8"/>
        <v>3762</v>
      </c>
      <c r="H105" s="196">
        <f t="shared" si="9"/>
        <v>140</v>
      </c>
      <c r="I105" s="196">
        <f t="shared" si="10"/>
        <v>3064</v>
      </c>
      <c r="J105" s="196">
        <f t="shared" si="11"/>
        <v>0</v>
      </c>
      <c r="K105" s="196">
        <f t="shared" si="12"/>
        <v>514</v>
      </c>
      <c r="L105" s="196">
        <f t="shared" si="13"/>
        <v>44</v>
      </c>
      <c r="M105" s="197">
        <v>941</v>
      </c>
      <c r="N105" s="198">
        <v>35</v>
      </c>
      <c r="O105" s="198">
        <v>766</v>
      </c>
      <c r="P105" s="198">
        <v>0</v>
      </c>
      <c r="Q105" s="198">
        <v>129</v>
      </c>
      <c r="R105" s="198">
        <v>11</v>
      </c>
      <c r="S105" s="197">
        <v>940</v>
      </c>
      <c r="T105" s="198">
        <v>35</v>
      </c>
      <c r="U105" s="198">
        <v>766</v>
      </c>
      <c r="V105" s="198">
        <v>0</v>
      </c>
      <c r="W105" s="198">
        <v>128</v>
      </c>
      <c r="X105" s="198">
        <v>11</v>
      </c>
      <c r="Y105" s="197">
        <v>941</v>
      </c>
      <c r="Z105" s="198">
        <v>35</v>
      </c>
      <c r="AA105" s="198">
        <v>766</v>
      </c>
      <c r="AB105" s="198">
        <v>0</v>
      </c>
      <c r="AC105" s="198">
        <v>129</v>
      </c>
      <c r="AD105" s="198">
        <v>11</v>
      </c>
      <c r="AE105" s="197">
        <f t="shared" si="14"/>
        <v>940</v>
      </c>
      <c r="AF105" s="198">
        <v>35</v>
      </c>
      <c r="AG105" s="198">
        <v>766</v>
      </c>
      <c r="AH105" s="198">
        <v>0</v>
      </c>
      <c r="AI105" s="198">
        <v>128</v>
      </c>
      <c r="AJ105" s="198">
        <v>11</v>
      </c>
    </row>
    <row r="106" spans="1:36" ht="38.25" x14ac:dyDescent="0.25">
      <c r="A106" s="178" t="s">
        <v>27</v>
      </c>
      <c r="B106" s="178">
        <v>504507</v>
      </c>
      <c r="C106" s="194">
        <v>450701</v>
      </c>
      <c r="D106" s="179" t="s">
        <v>114</v>
      </c>
      <c r="E106" s="178">
        <v>3</v>
      </c>
      <c r="F106" s="179" t="s">
        <v>260</v>
      </c>
      <c r="G106" s="195">
        <f t="shared" si="8"/>
        <v>118180</v>
      </c>
      <c r="H106" s="196">
        <f t="shared" si="9"/>
        <v>12648</v>
      </c>
      <c r="I106" s="196">
        <f t="shared" si="10"/>
        <v>90404</v>
      </c>
      <c r="J106" s="196">
        <f t="shared" si="11"/>
        <v>356</v>
      </c>
      <c r="K106" s="196">
        <f t="shared" si="12"/>
        <v>14536</v>
      </c>
      <c r="L106" s="196">
        <f t="shared" si="13"/>
        <v>236</v>
      </c>
      <c r="M106" s="197">
        <v>29545</v>
      </c>
      <c r="N106" s="198">
        <v>3162</v>
      </c>
      <c r="O106" s="198">
        <v>22601</v>
      </c>
      <c r="P106" s="198">
        <v>89</v>
      </c>
      <c r="Q106" s="198">
        <v>3634</v>
      </c>
      <c r="R106" s="198">
        <v>59</v>
      </c>
      <c r="S106" s="197">
        <v>29545</v>
      </c>
      <c r="T106" s="198">
        <v>3162</v>
      </c>
      <c r="U106" s="198">
        <v>22601</v>
      </c>
      <c r="V106" s="198">
        <v>89</v>
      </c>
      <c r="W106" s="198">
        <v>3634</v>
      </c>
      <c r="X106" s="198">
        <v>59</v>
      </c>
      <c r="Y106" s="197">
        <v>29545</v>
      </c>
      <c r="Z106" s="198">
        <v>3162</v>
      </c>
      <c r="AA106" s="198">
        <v>22601</v>
      </c>
      <c r="AB106" s="198">
        <v>89</v>
      </c>
      <c r="AC106" s="198">
        <v>3634</v>
      </c>
      <c r="AD106" s="198">
        <v>59</v>
      </c>
      <c r="AE106" s="197">
        <f t="shared" si="14"/>
        <v>29545</v>
      </c>
      <c r="AF106" s="198">
        <v>3162</v>
      </c>
      <c r="AG106" s="198">
        <v>22601</v>
      </c>
      <c r="AH106" s="198">
        <v>89</v>
      </c>
      <c r="AI106" s="198">
        <v>3634</v>
      </c>
      <c r="AJ106" s="198">
        <v>59</v>
      </c>
    </row>
    <row r="107" spans="1:36" ht="38.25" x14ac:dyDescent="0.25">
      <c r="A107" s="178" t="s">
        <v>27</v>
      </c>
      <c r="B107" s="178">
        <v>504605</v>
      </c>
      <c r="C107" s="194">
        <v>460501</v>
      </c>
      <c r="D107" s="179" t="s">
        <v>306</v>
      </c>
      <c r="E107" s="178">
        <v>3</v>
      </c>
      <c r="F107" s="179" t="s">
        <v>260</v>
      </c>
      <c r="G107" s="195">
        <f t="shared" si="8"/>
        <v>237305</v>
      </c>
      <c r="H107" s="196">
        <f t="shared" si="9"/>
        <v>952</v>
      </c>
      <c r="I107" s="196">
        <f t="shared" si="10"/>
        <v>125776</v>
      </c>
      <c r="J107" s="196">
        <f t="shared" si="11"/>
        <v>712</v>
      </c>
      <c r="K107" s="196">
        <f t="shared" si="12"/>
        <v>109153</v>
      </c>
      <c r="L107" s="196">
        <f t="shared" si="13"/>
        <v>712</v>
      </c>
      <c r="M107" s="197">
        <v>59326</v>
      </c>
      <c r="N107" s="198">
        <v>238</v>
      </c>
      <c r="O107" s="198">
        <v>31444</v>
      </c>
      <c r="P107" s="198">
        <v>178</v>
      </c>
      <c r="Q107" s="198">
        <v>27288</v>
      </c>
      <c r="R107" s="198">
        <v>178</v>
      </c>
      <c r="S107" s="197">
        <v>59327</v>
      </c>
      <c r="T107" s="198">
        <v>238</v>
      </c>
      <c r="U107" s="198">
        <v>31444</v>
      </c>
      <c r="V107" s="198">
        <v>178</v>
      </c>
      <c r="W107" s="198">
        <v>27289</v>
      </c>
      <c r="X107" s="198">
        <v>178</v>
      </c>
      <c r="Y107" s="197">
        <v>59326</v>
      </c>
      <c r="Z107" s="198">
        <v>238</v>
      </c>
      <c r="AA107" s="198">
        <v>31444</v>
      </c>
      <c r="AB107" s="198">
        <v>178</v>
      </c>
      <c r="AC107" s="198">
        <v>27288</v>
      </c>
      <c r="AD107" s="198">
        <v>178</v>
      </c>
      <c r="AE107" s="197">
        <f t="shared" si="14"/>
        <v>59326</v>
      </c>
      <c r="AF107" s="198">
        <v>238</v>
      </c>
      <c r="AG107" s="198">
        <v>31444</v>
      </c>
      <c r="AH107" s="198">
        <v>178</v>
      </c>
      <c r="AI107" s="198">
        <v>27288</v>
      </c>
      <c r="AJ107" s="198">
        <v>178</v>
      </c>
    </row>
    <row r="108" spans="1:36" ht="38.25" x14ac:dyDescent="0.25">
      <c r="A108" s="178" t="s">
        <v>27</v>
      </c>
      <c r="B108" s="178">
        <v>504615</v>
      </c>
      <c r="C108" s="194">
        <v>461501</v>
      </c>
      <c r="D108" s="179" t="s">
        <v>115</v>
      </c>
      <c r="E108" s="178">
        <v>3</v>
      </c>
      <c r="F108" s="179" t="s">
        <v>260</v>
      </c>
      <c r="G108" s="195">
        <f t="shared" si="8"/>
        <v>42434</v>
      </c>
      <c r="H108" s="196">
        <f t="shared" si="9"/>
        <v>2968</v>
      </c>
      <c r="I108" s="196">
        <f t="shared" si="10"/>
        <v>20378</v>
      </c>
      <c r="J108" s="196">
        <f t="shared" si="11"/>
        <v>212</v>
      </c>
      <c r="K108" s="196">
        <f t="shared" si="12"/>
        <v>18664</v>
      </c>
      <c r="L108" s="196">
        <f t="shared" si="13"/>
        <v>212</v>
      </c>
      <c r="M108" s="197">
        <v>10609</v>
      </c>
      <c r="N108" s="198">
        <v>742</v>
      </c>
      <c r="O108" s="198">
        <v>5095</v>
      </c>
      <c r="P108" s="198">
        <v>53</v>
      </c>
      <c r="Q108" s="198">
        <v>4666</v>
      </c>
      <c r="R108" s="198">
        <v>53</v>
      </c>
      <c r="S108" s="197">
        <v>10608</v>
      </c>
      <c r="T108" s="198">
        <v>742</v>
      </c>
      <c r="U108" s="198">
        <v>5094</v>
      </c>
      <c r="V108" s="198">
        <v>53</v>
      </c>
      <c r="W108" s="198">
        <v>4666</v>
      </c>
      <c r="X108" s="198">
        <v>53</v>
      </c>
      <c r="Y108" s="197">
        <v>10609</v>
      </c>
      <c r="Z108" s="198">
        <v>742</v>
      </c>
      <c r="AA108" s="198">
        <v>5095</v>
      </c>
      <c r="AB108" s="198">
        <v>53</v>
      </c>
      <c r="AC108" s="198">
        <v>4666</v>
      </c>
      <c r="AD108" s="198">
        <v>53</v>
      </c>
      <c r="AE108" s="197">
        <f t="shared" si="14"/>
        <v>10608</v>
      </c>
      <c r="AF108" s="198">
        <v>742</v>
      </c>
      <c r="AG108" s="198">
        <v>5094</v>
      </c>
      <c r="AH108" s="198">
        <v>53</v>
      </c>
      <c r="AI108" s="198">
        <v>4666</v>
      </c>
      <c r="AJ108" s="198">
        <v>53</v>
      </c>
    </row>
    <row r="109" spans="1:36" ht="38.25" x14ac:dyDescent="0.25">
      <c r="A109" s="178" t="s">
        <v>27</v>
      </c>
      <c r="B109" s="178">
        <v>504701</v>
      </c>
      <c r="C109" s="194">
        <v>470101</v>
      </c>
      <c r="D109" s="179" t="s">
        <v>116</v>
      </c>
      <c r="E109" s="178">
        <v>3</v>
      </c>
      <c r="F109" s="179" t="s">
        <v>260</v>
      </c>
      <c r="G109" s="195">
        <f t="shared" si="8"/>
        <v>160772</v>
      </c>
      <c r="H109" s="196">
        <f t="shared" si="9"/>
        <v>141480</v>
      </c>
      <c r="I109" s="196">
        <f t="shared" si="10"/>
        <v>9644</v>
      </c>
      <c r="J109" s="196">
        <f t="shared" si="11"/>
        <v>160</v>
      </c>
      <c r="K109" s="196">
        <f t="shared" si="12"/>
        <v>9328</v>
      </c>
      <c r="L109" s="196">
        <f t="shared" si="13"/>
        <v>160</v>
      </c>
      <c r="M109" s="197">
        <v>40193</v>
      </c>
      <c r="N109" s="198">
        <v>35370</v>
      </c>
      <c r="O109" s="198">
        <v>2411</v>
      </c>
      <c r="P109" s="198">
        <v>40</v>
      </c>
      <c r="Q109" s="198">
        <v>2332</v>
      </c>
      <c r="R109" s="198">
        <v>40</v>
      </c>
      <c r="S109" s="197">
        <v>40193</v>
      </c>
      <c r="T109" s="198">
        <v>35370</v>
      </c>
      <c r="U109" s="198">
        <v>2411</v>
      </c>
      <c r="V109" s="198">
        <v>40</v>
      </c>
      <c r="W109" s="198">
        <v>2332</v>
      </c>
      <c r="X109" s="198">
        <v>40</v>
      </c>
      <c r="Y109" s="197">
        <v>40193</v>
      </c>
      <c r="Z109" s="198">
        <v>35370</v>
      </c>
      <c r="AA109" s="198">
        <v>2411</v>
      </c>
      <c r="AB109" s="198">
        <v>40</v>
      </c>
      <c r="AC109" s="198">
        <v>2332</v>
      </c>
      <c r="AD109" s="198">
        <v>40</v>
      </c>
      <c r="AE109" s="197">
        <f t="shared" si="14"/>
        <v>40193</v>
      </c>
      <c r="AF109" s="198">
        <v>35370</v>
      </c>
      <c r="AG109" s="198">
        <v>2411</v>
      </c>
      <c r="AH109" s="198">
        <v>40</v>
      </c>
      <c r="AI109" s="198">
        <v>2332</v>
      </c>
      <c r="AJ109" s="198">
        <v>40</v>
      </c>
    </row>
    <row r="110" spans="1:36" ht="38.25" x14ac:dyDescent="0.25">
      <c r="A110" s="178" t="s">
        <v>27</v>
      </c>
      <c r="B110" s="178">
        <v>504902</v>
      </c>
      <c r="C110" s="194">
        <v>490103</v>
      </c>
      <c r="D110" s="179" t="s">
        <v>308</v>
      </c>
      <c r="E110" s="178">
        <v>3</v>
      </c>
      <c r="F110" s="179" t="s">
        <v>260</v>
      </c>
      <c r="G110" s="195">
        <f t="shared" si="8"/>
        <v>240700</v>
      </c>
      <c r="H110" s="196">
        <f t="shared" si="9"/>
        <v>190712</v>
      </c>
      <c r="I110" s="196">
        <f t="shared" si="10"/>
        <v>1196</v>
      </c>
      <c r="J110" s="196">
        <f t="shared" si="11"/>
        <v>52</v>
      </c>
      <c r="K110" s="196">
        <f t="shared" si="12"/>
        <v>48620</v>
      </c>
      <c r="L110" s="196">
        <f t="shared" si="13"/>
        <v>120</v>
      </c>
      <c r="M110" s="197">
        <v>60175</v>
      </c>
      <c r="N110" s="198">
        <v>47678</v>
      </c>
      <c r="O110" s="198">
        <v>299</v>
      </c>
      <c r="P110" s="198">
        <v>13</v>
      </c>
      <c r="Q110" s="198">
        <v>12155</v>
      </c>
      <c r="R110" s="198">
        <v>30</v>
      </c>
      <c r="S110" s="197">
        <v>60175</v>
      </c>
      <c r="T110" s="198">
        <v>47678</v>
      </c>
      <c r="U110" s="198">
        <v>299</v>
      </c>
      <c r="V110" s="198">
        <v>13</v>
      </c>
      <c r="W110" s="198">
        <v>12155</v>
      </c>
      <c r="X110" s="198">
        <v>30</v>
      </c>
      <c r="Y110" s="197">
        <v>60175</v>
      </c>
      <c r="Z110" s="198">
        <v>47678</v>
      </c>
      <c r="AA110" s="198">
        <v>299</v>
      </c>
      <c r="AB110" s="198">
        <v>13</v>
      </c>
      <c r="AC110" s="198">
        <v>12155</v>
      </c>
      <c r="AD110" s="198">
        <v>30</v>
      </c>
      <c r="AE110" s="197">
        <f t="shared" si="14"/>
        <v>60175</v>
      </c>
      <c r="AF110" s="198">
        <v>47678</v>
      </c>
      <c r="AG110" s="198">
        <v>299</v>
      </c>
      <c r="AH110" s="198">
        <v>13</v>
      </c>
      <c r="AI110" s="198">
        <v>12155</v>
      </c>
      <c r="AJ110" s="198">
        <v>30</v>
      </c>
    </row>
    <row r="111" spans="1:36" ht="38.25" x14ac:dyDescent="0.25">
      <c r="A111" s="178" t="s">
        <v>27</v>
      </c>
      <c r="B111" s="178">
        <v>505001</v>
      </c>
      <c r="C111" s="194">
        <v>500101</v>
      </c>
      <c r="D111" s="179" t="s">
        <v>118</v>
      </c>
      <c r="E111" s="178">
        <v>3</v>
      </c>
      <c r="F111" s="179" t="s">
        <v>260</v>
      </c>
      <c r="G111" s="195">
        <f t="shared" si="8"/>
        <v>206185</v>
      </c>
      <c r="H111" s="196">
        <f t="shared" si="9"/>
        <v>77413</v>
      </c>
      <c r="I111" s="196">
        <f t="shared" si="10"/>
        <v>17664</v>
      </c>
      <c r="J111" s="196">
        <f t="shared" si="11"/>
        <v>5128</v>
      </c>
      <c r="K111" s="196">
        <f t="shared" si="12"/>
        <v>105676</v>
      </c>
      <c r="L111" s="196">
        <f t="shared" si="13"/>
        <v>304</v>
      </c>
      <c r="M111" s="197">
        <v>51546</v>
      </c>
      <c r="N111" s="198">
        <v>19353</v>
      </c>
      <c r="O111" s="198">
        <v>4416</v>
      </c>
      <c r="P111" s="198">
        <v>1282</v>
      </c>
      <c r="Q111" s="198">
        <v>26419</v>
      </c>
      <c r="R111" s="198">
        <v>76</v>
      </c>
      <c r="S111" s="197">
        <v>51547</v>
      </c>
      <c r="T111" s="198">
        <v>19354</v>
      </c>
      <c r="U111" s="198">
        <v>4416</v>
      </c>
      <c r="V111" s="198">
        <v>1282</v>
      </c>
      <c r="W111" s="198">
        <v>26419</v>
      </c>
      <c r="X111" s="198">
        <v>76</v>
      </c>
      <c r="Y111" s="197">
        <v>51546</v>
      </c>
      <c r="Z111" s="198">
        <v>19353</v>
      </c>
      <c r="AA111" s="198">
        <v>4416</v>
      </c>
      <c r="AB111" s="198">
        <v>1282</v>
      </c>
      <c r="AC111" s="198">
        <v>26419</v>
      </c>
      <c r="AD111" s="198">
        <v>76</v>
      </c>
      <c r="AE111" s="197">
        <f t="shared" si="14"/>
        <v>51546</v>
      </c>
      <c r="AF111" s="198">
        <v>19353</v>
      </c>
      <c r="AG111" s="198">
        <v>4416</v>
      </c>
      <c r="AH111" s="198">
        <v>1282</v>
      </c>
      <c r="AI111" s="198">
        <v>26419</v>
      </c>
      <c r="AJ111" s="198">
        <v>76</v>
      </c>
    </row>
    <row r="112" spans="1:36" ht="38.25" x14ac:dyDescent="0.25">
      <c r="A112" s="178" t="s">
        <v>27</v>
      </c>
      <c r="B112" s="178">
        <v>505007</v>
      </c>
      <c r="C112" s="194">
        <v>500801</v>
      </c>
      <c r="D112" s="179" t="s">
        <v>309</v>
      </c>
      <c r="E112" s="178">
        <v>3</v>
      </c>
      <c r="F112" s="179" t="s">
        <v>260</v>
      </c>
      <c r="G112" s="195">
        <f t="shared" si="8"/>
        <v>496020</v>
      </c>
      <c r="H112" s="196">
        <f t="shared" si="9"/>
        <v>212856</v>
      </c>
      <c r="I112" s="196">
        <f t="shared" si="10"/>
        <v>20300</v>
      </c>
      <c r="J112" s="196">
        <f t="shared" si="11"/>
        <v>18360</v>
      </c>
      <c r="K112" s="196">
        <f t="shared" si="12"/>
        <v>242280</v>
      </c>
      <c r="L112" s="196">
        <f t="shared" si="13"/>
        <v>2224</v>
      </c>
      <c r="M112" s="197">
        <v>124005</v>
      </c>
      <c r="N112" s="198">
        <v>53214</v>
      </c>
      <c r="O112" s="198">
        <v>5075</v>
      </c>
      <c r="P112" s="198">
        <v>4590</v>
      </c>
      <c r="Q112" s="198">
        <v>60570</v>
      </c>
      <c r="R112" s="198">
        <v>556</v>
      </c>
      <c r="S112" s="197">
        <v>124005</v>
      </c>
      <c r="T112" s="198">
        <v>53214</v>
      </c>
      <c r="U112" s="198">
        <v>5075</v>
      </c>
      <c r="V112" s="198">
        <v>4590</v>
      </c>
      <c r="W112" s="198">
        <v>60570</v>
      </c>
      <c r="X112" s="198">
        <v>556</v>
      </c>
      <c r="Y112" s="197">
        <v>124005</v>
      </c>
      <c r="Z112" s="198">
        <v>53214</v>
      </c>
      <c r="AA112" s="198">
        <v>5075</v>
      </c>
      <c r="AB112" s="198">
        <v>4590</v>
      </c>
      <c r="AC112" s="198">
        <v>60570</v>
      </c>
      <c r="AD112" s="198">
        <v>556</v>
      </c>
      <c r="AE112" s="197">
        <f t="shared" si="14"/>
        <v>124005</v>
      </c>
      <c r="AF112" s="198">
        <v>53214</v>
      </c>
      <c r="AG112" s="198">
        <v>5075</v>
      </c>
      <c r="AH112" s="198">
        <v>4590</v>
      </c>
      <c r="AI112" s="198">
        <v>60570</v>
      </c>
      <c r="AJ112" s="198">
        <v>556</v>
      </c>
    </row>
    <row r="113" spans="1:36" ht="38.25" x14ac:dyDescent="0.25">
      <c r="A113" s="178" t="s">
        <v>27</v>
      </c>
      <c r="B113" s="178">
        <v>505112</v>
      </c>
      <c r="C113" s="194">
        <v>510112</v>
      </c>
      <c r="D113" s="179" t="s">
        <v>119</v>
      </c>
      <c r="E113" s="178">
        <v>3</v>
      </c>
      <c r="F113" s="179" t="s">
        <v>260</v>
      </c>
      <c r="G113" s="195">
        <f t="shared" si="8"/>
        <v>142639</v>
      </c>
      <c r="H113" s="196">
        <f t="shared" si="9"/>
        <v>732</v>
      </c>
      <c r="I113" s="196">
        <f t="shared" si="10"/>
        <v>69047</v>
      </c>
      <c r="J113" s="196">
        <f t="shared" si="11"/>
        <v>1048</v>
      </c>
      <c r="K113" s="196">
        <f t="shared" si="12"/>
        <v>71680</v>
      </c>
      <c r="L113" s="196">
        <f t="shared" si="13"/>
        <v>132</v>
      </c>
      <c r="M113" s="197">
        <v>35660</v>
      </c>
      <c r="N113" s="198">
        <v>183</v>
      </c>
      <c r="O113" s="198">
        <v>17262</v>
      </c>
      <c r="P113" s="198">
        <v>262</v>
      </c>
      <c r="Q113" s="198">
        <v>17920</v>
      </c>
      <c r="R113" s="198">
        <v>33</v>
      </c>
      <c r="S113" s="197">
        <v>35660</v>
      </c>
      <c r="T113" s="198">
        <v>183</v>
      </c>
      <c r="U113" s="198">
        <v>17262</v>
      </c>
      <c r="V113" s="198">
        <v>262</v>
      </c>
      <c r="W113" s="198">
        <v>17920</v>
      </c>
      <c r="X113" s="198">
        <v>33</v>
      </c>
      <c r="Y113" s="197">
        <v>35660</v>
      </c>
      <c r="Z113" s="198">
        <v>183</v>
      </c>
      <c r="AA113" s="198">
        <v>17262</v>
      </c>
      <c r="AB113" s="198">
        <v>262</v>
      </c>
      <c r="AC113" s="198">
        <v>17920</v>
      </c>
      <c r="AD113" s="198">
        <v>33</v>
      </c>
      <c r="AE113" s="197">
        <f t="shared" si="14"/>
        <v>35659</v>
      </c>
      <c r="AF113" s="198">
        <v>183</v>
      </c>
      <c r="AG113" s="198">
        <v>17261</v>
      </c>
      <c r="AH113" s="198">
        <v>262</v>
      </c>
      <c r="AI113" s="198">
        <v>17920</v>
      </c>
      <c r="AJ113" s="198">
        <v>33</v>
      </c>
    </row>
    <row r="114" spans="1:36" ht="38.25" x14ac:dyDescent="0.25">
      <c r="A114" s="178" t="s">
        <v>38</v>
      </c>
      <c r="B114" s="178">
        <v>505105</v>
      </c>
      <c r="C114" s="194">
        <v>510501</v>
      </c>
      <c r="D114" s="179" t="s">
        <v>311</v>
      </c>
      <c r="E114" s="178">
        <v>3</v>
      </c>
      <c r="F114" s="179" t="s">
        <v>260</v>
      </c>
      <c r="G114" s="195">
        <f t="shared" si="8"/>
        <v>50</v>
      </c>
      <c r="H114" s="196">
        <f t="shared" si="9"/>
        <v>0</v>
      </c>
      <c r="I114" s="196">
        <f t="shared" si="10"/>
        <v>32</v>
      </c>
      <c r="J114" s="196">
        <f t="shared" si="11"/>
        <v>0</v>
      </c>
      <c r="K114" s="196">
        <f t="shared" si="12"/>
        <v>18</v>
      </c>
      <c r="L114" s="196">
        <f t="shared" si="13"/>
        <v>0</v>
      </c>
      <c r="M114" s="197">
        <v>13</v>
      </c>
      <c r="N114" s="198">
        <v>0</v>
      </c>
      <c r="O114" s="198">
        <v>8</v>
      </c>
      <c r="P114" s="198">
        <v>0</v>
      </c>
      <c r="Q114" s="198">
        <v>5</v>
      </c>
      <c r="R114" s="198">
        <v>0</v>
      </c>
      <c r="S114" s="197">
        <v>12</v>
      </c>
      <c r="T114" s="198">
        <v>0</v>
      </c>
      <c r="U114" s="198">
        <v>8</v>
      </c>
      <c r="V114" s="198">
        <v>0</v>
      </c>
      <c r="W114" s="198">
        <v>4</v>
      </c>
      <c r="X114" s="198">
        <v>0</v>
      </c>
      <c r="Y114" s="197">
        <v>13</v>
      </c>
      <c r="Z114" s="198">
        <v>0</v>
      </c>
      <c r="AA114" s="198">
        <v>8</v>
      </c>
      <c r="AB114" s="198">
        <v>0</v>
      </c>
      <c r="AC114" s="198">
        <v>5</v>
      </c>
      <c r="AD114" s="198">
        <v>0</v>
      </c>
      <c r="AE114" s="197">
        <f t="shared" si="14"/>
        <v>12</v>
      </c>
      <c r="AF114" s="198">
        <v>0</v>
      </c>
      <c r="AG114" s="198">
        <v>8</v>
      </c>
      <c r="AH114" s="198">
        <v>0</v>
      </c>
      <c r="AI114" s="198">
        <v>4</v>
      </c>
      <c r="AJ114" s="198">
        <v>0</v>
      </c>
    </row>
    <row r="115" spans="1:36" ht="38.25" x14ac:dyDescent="0.25">
      <c r="A115" s="178" t="s">
        <v>27</v>
      </c>
      <c r="B115" s="178">
        <v>505213</v>
      </c>
      <c r="C115" s="194">
        <v>521301</v>
      </c>
      <c r="D115" s="179" t="s">
        <v>121</v>
      </c>
      <c r="E115" s="178">
        <v>3</v>
      </c>
      <c r="F115" s="179" t="s">
        <v>260</v>
      </c>
      <c r="G115" s="195">
        <f t="shared" si="8"/>
        <v>236155</v>
      </c>
      <c r="H115" s="196">
        <f t="shared" si="9"/>
        <v>4252</v>
      </c>
      <c r="I115" s="196">
        <f t="shared" si="10"/>
        <v>59039</v>
      </c>
      <c r="J115" s="196">
        <f t="shared" si="11"/>
        <v>5904</v>
      </c>
      <c r="K115" s="196">
        <f t="shared" si="12"/>
        <v>166488</v>
      </c>
      <c r="L115" s="196">
        <f t="shared" si="13"/>
        <v>472</v>
      </c>
      <c r="M115" s="197">
        <v>59039</v>
      </c>
      <c r="N115" s="198">
        <v>1063</v>
      </c>
      <c r="O115" s="198">
        <v>14760</v>
      </c>
      <c r="P115" s="198">
        <v>1476</v>
      </c>
      <c r="Q115" s="198">
        <v>41622</v>
      </c>
      <c r="R115" s="198">
        <v>118</v>
      </c>
      <c r="S115" s="197">
        <v>59039</v>
      </c>
      <c r="T115" s="198">
        <v>1063</v>
      </c>
      <c r="U115" s="198">
        <v>14760</v>
      </c>
      <c r="V115" s="198">
        <v>1476</v>
      </c>
      <c r="W115" s="198">
        <v>41622</v>
      </c>
      <c r="X115" s="198">
        <v>118</v>
      </c>
      <c r="Y115" s="197">
        <v>59039</v>
      </c>
      <c r="Z115" s="198">
        <v>1063</v>
      </c>
      <c r="AA115" s="198">
        <v>14760</v>
      </c>
      <c r="AB115" s="198">
        <v>1476</v>
      </c>
      <c r="AC115" s="198">
        <v>41622</v>
      </c>
      <c r="AD115" s="198">
        <v>118</v>
      </c>
      <c r="AE115" s="197">
        <f t="shared" si="14"/>
        <v>59038</v>
      </c>
      <c r="AF115" s="198">
        <v>1063</v>
      </c>
      <c r="AG115" s="198">
        <v>14759</v>
      </c>
      <c r="AH115" s="198">
        <v>1476</v>
      </c>
      <c r="AI115" s="198">
        <v>41622</v>
      </c>
      <c r="AJ115" s="198">
        <v>118</v>
      </c>
    </row>
    <row r="116" spans="1:36" ht="38.25" x14ac:dyDescent="0.25">
      <c r="A116" s="178" t="s">
        <v>27</v>
      </c>
      <c r="B116" s="178">
        <v>505301</v>
      </c>
      <c r="C116" s="194">
        <v>530101</v>
      </c>
      <c r="D116" s="179" t="s">
        <v>122</v>
      </c>
      <c r="E116" s="178">
        <v>3</v>
      </c>
      <c r="F116" s="179" t="s">
        <v>260</v>
      </c>
      <c r="G116" s="195">
        <f t="shared" si="8"/>
        <v>57920</v>
      </c>
      <c r="H116" s="196">
        <f t="shared" si="9"/>
        <v>960</v>
      </c>
      <c r="I116" s="196">
        <f t="shared" si="10"/>
        <v>54688</v>
      </c>
      <c r="J116" s="196">
        <f t="shared" si="11"/>
        <v>168</v>
      </c>
      <c r="K116" s="196">
        <f t="shared" si="12"/>
        <v>2044</v>
      </c>
      <c r="L116" s="196">
        <f t="shared" si="13"/>
        <v>60</v>
      </c>
      <c r="M116" s="197">
        <v>14480</v>
      </c>
      <c r="N116" s="198">
        <v>240</v>
      </c>
      <c r="O116" s="198">
        <v>13672</v>
      </c>
      <c r="P116" s="198">
        <v>42</v>
      </c>
      <c r="Q116" s="198">
        <v>511</v>
      </c>
      <c r="R116" s="198">
        <v>15</v>
      </c>
      <c r="S116" s="197">
        <v>14480</v>
      </c>
      <c r="T116" s="198">
        <v>240</v>
      </c>
      <c r="U116" s="198">
        <v>13672</v>
      </c>
      <c r="V116" s="198">
        <v>42</v>
      </c>
      <c r="W116" s="198">
        <v>511</v>
      </c>
      <c r="X116" s="198">
        <v>15</v>
      </c>
      <c r="Y116" s="197">
        <v>14480</v>
      </c>
      <c r="Z116" s="198">
        <v>240</v>
      </c>
      <c r="AA116" s="198">
        <v>13672</v>
      </c>
      <c r="AB116" s="198">
        <v>42</v>
      </c>
      <c r="AC116" s="198">
        <v>511</v>
      </c>
      <c r="AD116" s="198">
        <v>15</v>
      </c>
      <c r="AE116" s="197">
        <f t="shared" si="14"/>
        <v>14480</v>
      </c>
      <c r="AF116" s="198">
        <v>240</v>
      </c>
      <c r="AG116" s="198">
        <v>13672</v>
      </c>
      <c r="AH116" s="198">
        <v>42</v>
      </c>
      <c r="AI116" s="198">
        <v>511</v>
      </c>
      <c r="AJ116" s="198">
        <v>15</v>
      </c>
    </row>
    <row r="117" spans="1:36" ht="38.25" x14ac:dyDescent="0.25">
      <c r="A117" s="178" t="s">
        <v>27</v>
      </c>
      <c r="B117" s="178">
        <v>505412</v>
      </c>
      <c r="C117" s="194">
        <v>541301</v>
      </c>
      <c r="D117" s="179" t="s">
        <v>312</v>
      </c>
      <c r="E117" s="178">
        <v>3</v>
      </c>
      <c r="F117" s="179" t="s">
        <v>260</v>
      </c>
      <c r="G117" s="195">
        <f t="shared" si="8"/>
        <v>639606</v>
      </c>
      <c r="H117" s="196">
        <f t="shared" si="9"/>
        <v>26860</v>
      </c>
      <c r="I117" s="196">
        <f t="shared" si="10"/>
        <v>18540</v>
      </c>
      <c r="J117" s="196">
        <f t="shared" si="11"/>
        <v>316</v>
      </c>
      <c r="K117" s="196">
        <f t="shared" si="12"/>
        <v>593258</v>
      </c>
      <c r="L117" s="196">
        <f t="shared" si="13"/>
        <v>632</v>
      </c>
      <c r="M117" s="197">
        <v>159902</v>
      </c>
      <c r="N117" s="198">
        <v>6715</v>
      </c>
      <c r="O117" s="198">
        <v>4635</v>
      </c>
      <c r="P117" s="198">
        <v>79</v>
      </c>
      <c r="Q117" s="198">
        <v>148315</v>
      </c>
      <c r="R117" s="198">
        <v>158</v>
      </c>
      <c r="S117" s="197">
        <v>159901</v>
      </c>
      <c r="T117" s="198">
        <v>6715</v>
      </c>
      <c r="U117" s="198">
        <v>4635</v>
      </c>
      <c r="V117" s="198">
        <v>79</v>
      </c>
      <c r="W117" s="198">
        <v>148314</v>
      </c>
      <c r="X117" s="198">
        <v>158</v>
      </c>
      <c r="Y117" s="197">
        <v>159902</v>
      </c>
      <c r="Z117" s="198">
        <v>6715</v>
      </c>
      <c r="AA117" s="198">
        <v>4635</v>
      </c>
      <c r="AB117" s="198">
        <v>79</v>
      </c>
      <c r="AC117" s="198">
        <v>148315</v>
      </c>
      <c r="AD117" s="198">
        <v>158</v>
      </c>
      <c r="AE117" s="197">
        <f t="shared" si="14"/>
        <v>159901</v>
      </c>
      <c r="AF117" s="198">
        <v>6715</v>
      </c>
      <c r="AG117" s="198">
        <v>4635</v>
      </c>
      <c r="AH117" s="198">
        <v>79</v>
      </c>
      <c r="AI117" s="198">
        <v>148314</v>
      </c>
      <c r="AJ117" s="198">
        <v>158</v>
      </c>
    </row>
    <row r="118" spans="1:36" ht="38.25" x14ac:dyDescent="0.25">
      <c r="A118" s="178" t="s">
        <v>27</v>
      </c>
      <c r="B118" s="178">
        <v>505429</v>
      </c>
      <c r="C118" s="194">
        <v>542901</v>
      </c>
      <c r="D118" s="179" t="s">
        <v>125</v>
      </c>
      <c r="E118" s="178">
        <v>3</v>
      </c>
      <c r="F118" s="179" t="s">
        <v>260</v>
      </c>
      <c r="G118" s="195">
        <f t="shared" si="8"/>
        <v>173323</v>
      </c>
      <c r="H118" s="196">
        <f t="shared" si="9"/>
        <v>9568</v>
      </c>
      <c r="I118" s="196">
        <f t="shared" si="10"/>
        <v>7028</v>
      </c>
      <c r="J118" s="196">
        <f t="shared" si="11"/>
        <v>112</v>
      </c>
      <c r="K118" s="196">
        <f t="shared" si="12"/>
        <v>156339</v>
      </c>
      <c r="L118" s="196">
        <f t="shared" si="13"/>
        <v>276</v>
      </c>
      <c r="M118" s="197">
        <v>43331</v>
      </c>
      <c r="N118" s="198">
        <v>2392</v>
      </c>
      <c r="O118" s="198">
        <v>1757</v>
      </c>
      <c r="P118" s="198">
        <v>28</v>
      </c>
      <c r="Q118" s="198">
        <v>39085</v>
      </c>
      <c r="R118" s="198">
        <v>69</v>
      </c>
      <c r="S118" s="197">
        <v>43331</v>
      </c>
      <c r="T118" s="198">
        <v>2392</v>
      </c>
      <c r="U118" s="198">
        <v>1757</v>
      </c>
      <c r="V118" s="198">
        <v>28</v>
      </c>
      <c r="W118" s="198">
        <v>39085</v>
      </c>
      <c r="X118" s="198">
        <v>69</v>
      </c>
      <c r="Y118" s="197">
        <v>43331</v>
      </c>
      <c r="Z118" s="198">
        <v>2392</v>
      </c>
      <c r="AA118" s="198">
        <v>1757</v>
      </c>
      <c r="AB118" s="198">
        <v>28</v>
      </c>
      <c r="AC118" s="198">
        <v>39085</v>
      </c>
      <c r="AD118" s="198">
        <v>69</v>
      </c>
      <c r="AE118" s="197">
        <f t="shared" si="14"/>
        <v>43330</v>
      </c>
      <c r="AF118" s="198">
        <v>2392</v>
      </c>
      <c r="AG118" s="198">
        <v>1757</v>
      </c>
      <c r="AH118" s="198">
        <v>28</v>
      </c>
      <c r="AI118" s="198">
        <v>39084</v>
      </c>
      <c r="AJ118" s="198">
        <v>69</v>
      </c>
    </row>
    <row r="119" spans="1:36" ht="38.25" x14ac:dyDescent="0.25">
      <c r="A119" s="178" t="s">
        <v>27</v>
      </c>
      <c r="B119" s="178">
        <v>505501</v>
      </c>
      <c r="C119" s="194">
        <v>550101</v>
      </c>
      <c r="D119" s="179" t="s">
        <v>126</v>
      </c>
      <c r="E119" s="178">
        <v>3</v>
      </c>
      <c r="F119" s="179" t="s">
        <v>260</v>
      </c>
      <c r="G119" s="195">
        <f t="shared" si="8"/>
        <v>231894</v>
      </c>
      <c r="H119" s="196">
        <f t="shared" si="9"/>
        <v>78360</v>
      </c>
      <c r="I119" s="196">
        <f t="shared" si="10"/>
        <v>2782</v>
      </c>
      <c r="J119" s="196">
        <f t="shared" si="11"/>
        <v>160</v>
      </c>
      <c r="K119" s="196">
        <f t="shared" si="12"/>
        <v>150500</v>
      </c>
      <c r="L119" s="196">
        <f t="shared" si="13"/>
        <v>92</v>
      </c>
      <c r="M119" s="197">
        <v>57974</v>
      </c>
      <c r="N119" s="198">
        <v>19590</v>
      </c>
      <c r="O119" s="198">
        <v>696</v>
      </c>
      <c r="P119" s="198">
        <v>40</v>
      </c>
      <c r="Q119" s="198">
        <v>37625</v>
      </c>
      <c r="R119" s="198">
        <v>23</v>
      </c>
      <c r="S119" s="197">
        <v>57973</v>
      </c>
      <c r="T119" s="198">
        <v>19590</v>
      </c>
      <c r="U119" s="198">
        <v>695</v>
      </c>
      <c r="V119" s="198">
        <v>40</v>
      </c>
      <c r="W119" s="198">
        <v>37625</v>
      </c>
      <c r="X119" s="198">
        <v>23</v>
      </c>
      <c r="Y119" s="197">
        <v>57974</v>
      </c>
      <c r="Z119" s="198">
        <v>19590</v>
      </c>
      <c r="AA119" s="198">
        <v>696</v>
      </c>
      <c r="AB119" s="198">
        <v>40</v>
      </c>
      <c r="AC119" s="198">
        <v>37625</v>
      </c>
      <c r="AD119" s="198">
        <v>23</v>
      </c>
      <c r="AE119" s="197">
        <f t="shared" si="14"/>
        <v>57973</v>
      </c>
      <c r="AF119" s="198">
        <v>19590</v>
      </c>
      <c r="AG119" s="198">
        <v>695</v>
      </c>
      <c r="AH119" s="198">
        <v>40</v>
      </c>
      <c r="AI119" s="198">
        <v>37625</v>
      </c>
      <c r="AJ119" s="198">
        <v>23</v>
      </c>
    </row>
    <row r="120" spans="1:36" ht="38.25" x14ac:dyDescent="0.25">
      <c r="A120" s="178" t="s">
        <v>38</v>
      </c>
      <c r="B120" s="178">
        <v>505502</v>
      </c>
      <c r="C120" s="194">
        <v>550201</v>
      </c>
      <c r="D120" s="179" t="s">
        <v>127</v>
      </c>
      <c r="E120" s="178">
        <v>3</v>
      </c>
      <c r="F120" s="179" t="s">
        <v>260</v>
      </c>
      <c r="G120" s="195">
        <f t="shared" si="8"/>
        <v>161563</v>
      </c>
      <c r="H120" s="196">
        <f t="shared" si="9"/>
        <v>84012</v>
      </c>
      <c r="I120" s="196">
        <f t="shared" si="10"/>
        <v>4623</v>
      </c>
      <c r="J120" s="196">
        <f t="shared" si="11"/>
        <v>144</v>
      </c>
      <c r="K120" s="196">
        <f t="shared" si="12"/>
        <v>72704</v>
      </c>
      <c r="L120" s="196">
        <f t="shared" si="13"/>
        <v>80</v>
      </c>
      <c r="M120" s="197">
        <v>40391</v>
      </c>
      <c r="N120" s="198">
        <v>21003</v>
      </c>
      <c r="O120" s="198">
        <v>1156</v>
      </c>
      <c r="P120" s="198">
        <v>36</v>
      </c>
      <c r="Q120" s="198">
        <v>18176</v>
      </c>
      <c r="R120" s="198">
        <v>20</v>
      </c>
      <c r="S120" s="197">
        <v>40391</v>
      </c>
      <c r="T120" s="198">
        <v>21003</v>
      </c>
      <c r="U120" s="198">
        <v>1156</v>
      </c>
      <c r="V120" s="198">
        <v>36</v>
      </c>
      <c r="W120" s="198">
        <v>18176</v>
      </c>
      <c r="X120" s="198">
        <v>20</v>
      </c>
      <c r="Y120" s="197">
        <v>40391</v>
      </c>
      <c r="Z120" s="198">
        <v>21003</v>
      </c>
      <c r="AA120" s="198">
        <v>1156</v>
      </c>
      <c r="AB120" s="198">
        <v>36</v>
      </c>
      <c r="AC120" s="198">
        <v>18176</v>
      </c>
      <c r="AD120" s="198">
        <v>20</v>
      </c>
      <c r="AE120" s="197">
        <f t="shared" si="14"/>
        <v>40390</v>
      </c>
      <c r="AF120" s="198">
        <v>21003</v>
      </c>
      <c r="AG120" s="198">
        <v>1155</v>
      </c>
      <c r="AH120" s="198">
        <v>36</v>
      </c>
      <c r="AI120" s="198">
        <v>18176</v>
      </c>
      <c r="AJ120" s="198">
        <v>20</v>
      </c>
    </row>
    <row r="121" spans="1:36" ht="38.25" x14ac:dyDescent="0.25">
      <c r="A121" s="178" t="s">
        <v>20</v>
      </c>
      <c r="B121" s="178">
        <v>505503</v>
      </c>
      <c r="C121" s="194">
        <v>550401</v>
      </c>
      <c r="D121" s="179" t="s">
        <v>313</v>
      </c>
      <c r="E121" s="178">
        <v>3</v>
      </c>
      <c r="F121" s="179" t="s">
        <v>260</v>
      </c>
      <c r="G121" s="195">
        <f t="shared" si="8"/>
        <v>129384</v>
      </c>
      <c r="H121" s="196">
        <f t="shared" si="9"/>
        <v>47220</v>
      </c>
      <c r="I121" s="196">
        <f t="shared" si="10"/>
        <v>0</v>
      </c>
      <c r="J121" s="196">
        <f t="shared" si="11"/>
        <v>0</v>
      </c>
      <c r="K121" s="196">
        <f t="shared" si="12"/>
        <v>82164</v>
      </c>
      <c r="L121" s="196">
        <f t="shared" si="13"/>
        <v>0</v>
      </c>
      <c r="M121" s="197">
        <v>32346</v>
      </c>
      <c r="N121" s="198">
        <v>11805</v>
      </c>
      <c r="O121" s="198">
        <v>0</v>
      </c>
      <c r="P121" s="198">
        <v>0</v>
      </c>
      <c r="Q121" s="198">
        <v>20541</v>
      </c>
      <c r="R121" s="198">
        <v>0</v>
      </c>
      <c r="S121" s="197">
        <v>32346</v>
      </c>
      <c r="T121" s="198">
        <v>11805</v>
      </c>
      <c r="U121" s="198">
        <v>0</v>
      </c>
      <c r="V121" s="198">
        <v>0</v>
      </c>
      <c r="W121" s="198">
        <v>20541</v>
      </c>
      <c r="X121" s="198">
        <v>0</v>
      </c>
      <c r="Y121" s="197">
        <v>32346</v>
      </c>
      <c r="Z121" s="198">
        <v>11805</v>
      </c>
      <c r="AA121" s="198">
        <v>0</v>
      </c>
      <c r="AB121" s="198">
        <v>0</v>
      </c>
      <c r="AC121" s="198">
        <v>20541</v>
      </c>
      <c r="AD121" s="198">
        <v>0</v>
      </c>
      <c r="AE121" s="197">
        <f t="shared" si="14"/>
        <v>32346</v>
      </c>
      <c r="AF121" s="198">
        <v>11805</v>
      </c>
      <c r="AG121" s="198">
        <v>0</v>
      </c>
      <c r="AH121" s="198">
        <v>0</v>
      </c>
      <c r="AI121" s="198">
        <v>20541</v>
      </c>
      <c r="AJ121" s="198">
        <v>0</v>
      </c>
    </row>
    <row r="122" spans="1:36" ht="38.25" x14ac:dyDescent="0.25">
      <c r="A122" s="178" t="s">
        <v>20</v>
      </c>
      <c r="B122" s="178">
        <v>505504</v>
      </c>
      <c r="C122" s="194">
        <v>550501</v>
      </c>
      <c r="D122" s="179" t="s">
        <v>314</v>
      </c>
      <c r="E122" s="178">
        <v>3</v>
      </c>
      <c r="F122" s="179" t="s">
        <v>260</v>
      </c>
      <c r="G122" s="195">
        <f t="shared" si="8"/>
        <v>8264</v>
      </c>
      <c r="H122" s="196">
        <f t="shared" si="9"/>
        <v>3204</v>
      </c>
      <c r="I122" s="196">
        <f t="shared" si="10"/>
        <v>144</v>
      </c>
      <c r="J122" s="196">
        <f t="shared" si="11"/>
        <v>0</v>
      </c>
      <c r="K122" s="196">
        <f t="shared" si="12"/>
        <v>4916</v>
      </c>
      <c r="L122" s="196">
        <f t="shared" si="13"/>
        <v>0</v>
      </c>
      <c r="M122" s="197">
        <v>2066</v>
      </c>
      <c r="N122" s="198">
        <v>801</v>
      </c>
      <c r="O122" s="198">
        <v>36</v>
      </c>
      <c r="P122" s="198">
        <v>0</v>
      </c>
      <c r="Q122" s="198">
        <v>1229</v>
      </c>
      <c r="R122" s="198">
        <v>0</v>
      </c>
      <c r="S122" s="197">
        <v>2066</v>
      </c>
      <c r="T122" s="198">
        <v>801</v>
      </c>
      <c r="U122" s="198">
        <v>36</v>
      </c>
      <c r="V122" s="198">
        <v>0</v>
      </c>
      <c r="W122" s="198">
        <v>1229</v>
      </c>
      <c r="X122" s="198">
        <v>0</v>
      </c>
      <c r="Y122" s="197">
        <v>2066</v>
      </c>
      <c r="Z122" s="198">
        <v>801</v>
      </c>
      <c r="AA122" s="198">
        <v>36</v>
      </c>
      <c r="AB122" s="198">
        <v>0</v>
      </c>
      <c r="AC122" s="198">
        <v>1229</v>
      </c>
      <c r="AD122" s="198">
        <v>0</v>
      </c>
      <c r="AE122" s="197">
        <f t="shared" si="14"/>
        <v>2066</v>
      </c>
      <c r="AF122" s="198">
        <v>801</v>
      </c>
      <c r="AG122" s="198">
        <v>36</v>
      </c>
      <c r="AH122" s="198">
        <v>0</v>
      </c>
      <c r="AI122" s="198">
        <v>1229</v>
      </c>
      <c r="AJ122" s="198">
        <v>0</v>
      </c>
    </row>
    <row r="123" spans="1:36" ht="38.25" x14ac:dyDescent="0.25">
      <c r="A123" s="178" t="s">
        <v>38</v>
      </c>
      <c r="B123" s="178">
        <v>505601</v>
      </c>
      <c r="C123" s="194">
        <v>560101</v>
      </c>
      <c r="D123" s="179" t="s">
        <v>129</v>
      </c>
      <c r="E123" s="178">
        <v>3</v>
      </c>
      <c r="F123" s="179" t="s">
        <v>260</v>
      </c>
      <c r="G123" s="195">
        <f t="shared" si="8"/>
        <v>99543</v>
      </c>
      <c r="H123" s="196">
        <f t="shared" si="9"/>
        <v>0</v>
      </c>
      <c r="I123" s="196">
        <f t="shared" si="10"/>
        <v>0</v>
      </c>
      <c r="J123" s="196">
        <f t="shared" si="11"/>
        <v>0</v>
      </c>
      <c r="K123" s="196">
        <f t="shared" si="12"/>
        <v>99543</v>
      </c>
      <c r="L123" s="196">
        <f t="shared" si="13"/>
        <v>0</v>
      </c>
      <c r="M123" s="197">
        <v>24886</v>
      </c>
      <c r="N123" s="198">
        <v>0</v>
      </c>
      <c r="O123" s="198">
        <v>0</v>
      </c>
      <c r="P123" s="198">
        <v>0</v>
      </c>
      <c r="Q123" s="198">
        <v>24886</v>
      </c>
      <c r="R123" s="198">
        <v>0</v>
      </c>
      <c r="S123" s="197">
        <v>24886</v>
      </c>
      <c r="T123" s="198">
        <v>0</v>
      </c>
      <c r="U123" s="198">
        <v>0</v>
      </c>
      <c r="V123" s="198">
        <v>0</v>
      </c>
      <c r="W123" s="198">
        <v>24886</v>
      </c>
      <c r="X123" s="198">
        <v>0</v>
      </c>
      <c r="Y123" s="197">
        <v>24886</v>
      </c>
      <c r="Z123" s="198">
        <v>0</v>
      </c>
      <c r="AA123" s="198">
        <v>0</v>
      </c>
      <c r="AB123" s="198">
        <v>0</v>
      </c>
      <c r="AC123" s="198">
        <v>24886</v>
      </c>
      <c r="AD123" s="198">
        <v>0</v>
      </c>
      <c r="AE123" s="197">
        <f t="shared" si="14"/>
        <v>24885</v>
      </c>
      <c r="AF123" s="198">
        <v>0</v>
      </c>
      <c r="AG123" s="198">
        <v>0</v>
      </c>
      <c r="AH123" s="198">
        <v>0</v>
      </c>
      <c r="AI123" s="198">
        <v>24885</v>
      </c>
      <c r="AJ123" s="198">
        <v>0</v>
      </c>
    </row>
    <row r="124" spans="1:36" ht="38.25" x14ac:dyDescent="0.25">
      <c r="A124" s="178" t="s">
        <v>27</v>
      </c>
      <c r="B124" s="178">
        <v>505801</v>
      </c>
      <c r="C124" s="194">
        <v>580201</v>
      </c>
      <c r="D124" s="179" t="s">
        <v>315</v>
      </c>
      <c r="E124" s="178">
        <v>3</v>
      </c>
      <c r="F124" s="179" t="s">
        <v>260</v>
      </c>
      <c r="G124" s="195">
        <f t="shared" si="8"/>
        <v>108338</v>
      </c>
      <c r="H124" s="196">
        <f t="shared" si="9"/>
        <v>4988</v>
      </c>
      <c r="I124" s="196">
        <f t="shared" si="10"/>
        <v>91250</v>
      </c>
      <c r="J124" s="196">
        <f t="shared" si="11"/>
        <v>10560</v>
      </c>
      <c r="K124" s="196">
        <f t="shared" si="12"/>
        <v>1144</v>
      </c>
      <c r="L124" s="196">
        <f t="shared" si="13"/>
        <v>396</v>
      </c>
      <c r="M124" s="197">
        <v>27085</v>
      </c>
      <c r="N124" s="198">
        <v>1247</v>
      </c>
      <c r="O124" s="198">
        <v>22813</v>
      </c>
      <c r="P124" s="198">
        <v>2640</v>
      </c>
      <c r="Q124" s="198">
        <v>286</v>
      </c>
      <c r="R124" s="198">
        <v>99</v>
      </c>
      <c r="S124" s="197">
        <v>27084</v>
      </c>
      <c r="T124" s="198">
        <v>1247</v>
      </c>
      <c r="U124" s="198">
        <v>22812</v>
      </c>
      <c r="V124" s="198">
        <v>2640</v>
      </c>
      <c r="W124" s="198">
        <v>286</v>
      </c>
      <c r="X124" s="198">
        <v>99</v>
      </c>
      <c r="Y124" s="197">
        <v>27085</v>
      </c>
      <c r="Z124" s="198">
        <v>1247</v>
      </c>
      <c r="AA124" s="198">
        <v>22813</v>
      </c>
      <c r="AB124" s="198">
        <v>2640</v>
      </c>
      <c r="AC124" s="198">
        <v>286</v>
      </c>
      <c r="AD124" s="198">
        <v>99</v>
      </c>
      <c r="AE124" s="197">
        <f t="shared" si="14"/>
        <v>27084</v>
      </c>
      <c r="AF124" s="198">
        <v>1247</v>
      </c>
      <c r="AG124" s="198">
        <v>22812</v>
      </c>
      <c r="AH124" s="198">
        <v>2640</v>
      </c>
      <c r="AI124" s="198">
        <v>286</v>
      </c>
      <c r="AJ124" s="198">
        <v>99</v>
      </c>
    </row>
    <row r="125" spans="1:36" ht="38.25" x14ac:dyDescent="0.25">
      <c r="A125" s="178" t="s">
        <v>27</v>
      </c>
      <c r="B125" s="178">
        <v>505802</v>
      </c>
      <c r="C125" s="194">
        <v>580301</v>
      </c>
      <c r="D125" s="179" t="s">
        <v>316</v>
      </c>
      <c r="E125" s="178">
        <v>3</v>
      </c>
      <c r="F125" s="179" t="s">
        <v>260</v>
      </c>
      <c r="G125" s="195">
        <f t="shared" si="8"/>
        <v>34017</v>
      </c>
      <c r="H125" s="196">
        <f t="shared" si="9"/>
        <v>2724</v>
      </c>
      <c r="I125" s="196">
        <f t="shared" si="10"/>
        <v>28917</v>
      </c>
      <c r="J125" s="196">
        <f t="shared" si="11"/>
        <v>1360</v>
      </c>
      <c r="K125" s="196">
        <f t="shared" si="12"/>
        <v>680</v>
      </c>
      <c r="L125" s="196">
        <f t="shared" si="13"/>
        <v>336</v>
      </c>
      <c r="M125" s="197">
        <v>8504</v>
      </c>
      <c r="N125" s="198">
        <v>681</v>
      </c>
      <c r="O125" s="198">
        <v>7229</v>
      </c>
      <c r="P125" s="198">
        <v>340</v>
      </c>
      <c r="Q125" s="198">
        <v>170</v>
      </c>
      <c r="R125" s="198">
        <v>84</v>
      </c>
      <c r="S125" s="197">
        <v>8505</v>
      </c>
      <c r="T125" s="198">
        <v>681</v>
      </c>
      <c r="U125" s="198">
        <v>7230</v>
      </c>
      <c r="V125" s="198">
        <v>340</v>
      </c>
      <c r="W125" s="198">
        <v>170</v>
      </c>
      <c r="X125" s="198">
        <v>84</v>
      </c>
      <c r="Y125" s="197">
        <v>8504</v>
      </c>
      <c r="Z125" s="198">
        <v>681</v>
      </c>
      <c r="AA125" s="198">
        <v>7229</v>
      </c>
      <c r="AB125" s="198">
        <v>340</v>
      </c>
      <c r="AC125" s="198">
        <v>170</v>
      </c>
      <c r="AD125" s="198">
        <v>84</v>
      </c>
      <c r="AE125" s="197">
        <f t="shared" si="14"/>
        <v>8504</v>
      </c>
      <c r="AF125" s="198">
        <v>681</v>
      </c>
      <c r="AG125" s="198">
        <v>7229</v>
      </c>
      <c r="AH125" s="198">
        <v>340</v>
      </c>
      <c r="AI125" s="198">
        <v>170</v>
      </c>
      <c r="AJ125" s="198">
        <v>84</v>
      </c>
    </row>
    <row r="126" spans="1:36" ht="38.25" x14ac:dyDescent="0.25">
      <c r="A126" s="178" t="s">
        <v>27</v>
      </c>
      <c r="B126" s="178">
        <v>506001</v>
      </c>
      <c r="C126" s="194">
        <v>600101</v>
      </c>
      <c r="D126" s="179" t="s">
        <v>130</v>
      </c>
      <c r="E126" s="178">
        <v>3</v>
      </c>
      <c r="F126" s="179" t="s">
        <v>260</v>
      </c>
      <c r="G126" s="195">
        <f t="shared" si="8"/>
        <v>55513</v>
      </c>
      <c r="H126" s="196">
        <f t="shared" si="9"/>
        <v>24537</v>
      </c>
      <c r="I126" s="196">
        <f t="shared" si="10"/>
        <v>8492</v>
      </c>
      <c r="J126" s="196">
        <f t="shared" si="11"/>
        <v>444</v>
      </c>
      <c r="K126" s="196">
        <f t="shared" si="12"/>
        <v>21928</v>
      </c>
      <c r="L126" s="196">
        <f t="shared" si="13"/>
        <v>112</v>
      </c>
      <c r="M126" s="197">
        <v>13878</v>
      </c>
      <c r="N126" s="198">
        <v>6134</v>
      </c>
      <c r="O126" s="198">
        <v>2123</v>
      </c>
      <c r="P126" s="198">
        <v>111</v>
      </c>
      <c r="Q126" s="198">
        <v>5482</v>
      </c>
      <c r="R126" s="198">
        <v>28</v>
      </c>
      <c r="S126" s="197">
        <v>13879</v>
      </c>
      <c r="T126" s="198">
        <v>6135</v>
      </c>
      <c r="U126" s="198">
        <v>2123</v>
      </c>
      <c r="V126" s="198">
        <v>111</v>
      </c>
      <c r="W126" s="198">
        <v>5482</v>
      </c>
      <c r="X126" s="198">
        <v>28</v>
      </c>
      <c r="Y126" s="197">
        <v>13878</v>
      </c>
      <c r="Z126" s="198">
        <v>6134</v>
      </c>
      <c r="AA126" s="198">
        <v>2123</v>
      </c>
      <c r="AB126" s="198">
        <v>111</v>
      </c>
      <c r="AC126" s="198">
        <v>5482</v>
      </c>
      <c r="AD126" s="198">
        <v>28</v>
      </c>
      <c r="AE126" s="197">
        <f t="shared" si="14"/>
        <v>13878</v>
      </c>
      <c r="AF126" s="198">
        <v>6134</v>
      </c>
      <c r="AG126" s="198">
        <v>2123</v>
      </c>
      <c r="AH126" s="198">
        <v>111</v>
      </c>
      <c r="AI126" s="198">
        <v>5482</v>
      </c>
      <c r="AJ126" s="198">
        <v>28</v>
      </c>
    </row>
    <row r="127" spans="1:36" ht="38.25" x14ac:dyDescent="0.25">
      <c r="A127" s="178" t="s">
        <v>38</v>
      </c>
      <c r="B127" s="178">
        <v>506002</v>
      </c>
      <c r="C127" s="194">
        <v>600202</v>
      </c>
      <c r="D127" s="179" t="s">
        <v>206</v>
      </c>
      <c r="E127" s="178">
        <v>3</v>
      </c>
      <c r="F127" s="179" t="s">
        <v>260</v>
      </c>
      <c r="G127" s="195">
        <f t="shared" si="8"/>
        <v>2443</v>
      </c>
      <c r="H127" s="196">
        <f t="shared" si="9"/>
        <v>1467</v>
      </c>
      <c r="I127" s="196">
        <f t="shared" si="10"/>
        <v>464</v>
      </c>
      <c r="J127" s="196">
        <f t="shared" si="11"/>
        <v>0</v>
      </c>
      <c r="K127" s="196">
        <f t="shared" si="12"/>
        <v>504</v>
      </c>
      <c r="L127" s="196">
        <f t="shared" si="13"/>
        <v>8</v>
      </c>
      <c r="M127" s="197">
        <v>611</v>
      </c>
      <c r="N127" s="198">
        <v>367</v>
      </c>
      <c r="O127" s="198">
        <v>116</v>
      </c>
      <c r="P127" s="198">
        <v>0</v>
      </c>
      <c r="Q127" s="198">
        <v>126</v>
      </c>
      <c r="R127" s="198">
        <v>2</v>
      </c>
      <c r="S127" s="197">
        <v>611</v>
      </c>
      <c r="T127" s="198">
        <v>367</v>
      </c>
      <c r="U127" s="198">
        <v>116</v>
      </c>
      <c r="V127" s="198">
        <v>0</v>
      </c>
      <c r="W127" s="198">
        <v>126</v>
      </c>
      <c r="X127" s="198">
        <v>2</v>
      </c>
      <c r="Y127" s="197">
        <v>611</v>
      </c>
      <c r="Z127" s="198">
        <v>367</v>
      </c>
      <c r="AA127" s="198">
        <v>116</v>
      </c>
      <c r="AB127" s="198">
        <v>0</v>
      </c>
      <c r="AC127" s="198">
        <v>126</v>
      </c>
      <c r="AD127" s="198">
        <v>2</v>
      </c>
      <c r="AE127" s="197">
        <f t="shared" si="14"/>
        <v>610</v>
      </c>
      <c r="AF127" s="198">
        <v>366</v>
      </c>
      <c r="AG127" s="198">
        <v>116</v>
      </c>
      <c r="AH127" s="198">
        <v>0</v>
      </c>
      <c r="AI127" s="198">
        <v>126</v>
      </c>
      <c r="AJ127" s="198">
        <v>2</v>
      </c>
    </row>
    <row r="128" spans="1:36" ht="38.25" x14ac:dyDescent="0.25">
      <c r="A128" s="178" t="s">
        <v>38</v>
      </c>
      <c r="B128" s="178">
        <v>506101</v>
      </c>
      <c r="C128" s="194">
        <v>610101</v>
      </c>
      <c r="D128" s="179" t="s">
        <v>131</v>
      </c>
      <c r="E128" s="178">
        <v>3</v>
      </c>
      <c r="F128" s="179" t="s">
        <v>260</v>
      </c>
      <c r="G128" s="195">
        <f t="shared" si="8"/>
        <v>23610</v>
      </c>
      <c r="H128" s="196">
        <f t="shared" si="9"/>
        <v>11598</v>
      </c>
      <c r="I128" s="196">
        <f t="shared" si="10"/>
        <v>4704</v>
      </c>
      <c r="J128" s="196">
        <f t="shared" si="11"/>
        <v>252</v>
      </c>
      <c r="K128" s="196">
        <f t="shared" si="12"/>
        <v>7028</v>
      </c>
      <c r="L128" s="196">
        <f t="shared" si="13"/>
        <v>28</v>
      </c>
      <c r="M128" s="197">
        <v>5903</v>
      </c>
      <c r="N128" s="198">
        <v>2900</v>
      </c>
      <c r="O128" s="198">
        <v>1176</v>
      </c>
      <c r="P128" s="198">
        <v>63</v>
      </c>
      <c r="Q128" s="198">
        <v>1757</v>
      </c>
      <c r="R128" s="198">
        <v>7</v>
      </c>
      <c r="S128" s="197">
        <v>5902</v>
      </c>
      <c r="T128" s="198">
        <v>2899</v>
      </c>
      <c r="U128" s="198">
        <v>1176</v>
      </c>
      <c r="V128" s="198">
        <v>63</v>
      </c>
      <c r="W128" s="198">
        <v>1757</v>
      </c>
      <c r="X128" s="198">
        <v>7</v>
      </c>
      <c r="Y128" s="197">
        <v>5903</v>
      </c>
      <c r="Z128" s="198">
        <v>2900</v>
      </c>
      <c r="AA128" s="198">
        <v>1176</v>
      </c>
      <c r="AB128" s="198">
        <v>63</v>
      </c>
      <c r="AC128" s="198">
        <v>1757</v>
      </c>
      <c r="AD128" s="198">
        <v>7</v>
      </c>
      <c r="AE128" s="197">
        <f t="shared" si="14"/>
        <v>5902</v>
      </c>
      <c r="AF128" s="198">
        <v>2899</v>
      </c>
      <c r="AG128" s="198">
        <v>1176</v>
      </c>
      <c r="AH128" s="198">
        <v>63</v>
      </c>
      <c r="AI128" s="198">
        <v>1757</v>
      </c>
      <c r="AJ128" s="198">
        <v>7</v>
      </c>
    </row>
    <row r="129" spans="1:36" ht="38.25" x14ac:dyDescent="0.25">
      <c r="A129" s="178" t="s">
        <v>38</v>
      </c>
      <c r="B129" s="178">
        <v>508804</v>
      </c>
      <c r="C129" s="194">
        <v>880401</v>
      </c>
      <c r="D129" s="179" t="s">
        <v>132</v>
      </c>
      <c r="E129" s="178">
        <v>3</v>
      </c>
      <c r="F129" s="179" t="s">
        <v>260</v>
      </c>
      <c r="G129" s="195">
        <f t="shared" si="8"/>
        <v>34811</v>
      </c>
      <c r="H129" s="196">
        <f t="shared" si="9"/>
        <v>10540</v>
      </c>
      <c r="I129" s="196">
        <f t="shared" si="10"/>
        <v>4144</v>
      </c>
      <c r="J129" s="196">
        <f t="shared" si="11"/>
        <v>492</v>
      </c>
      <c r="K129" s="196">
        <f t="shared" si="12"/>
        <v>19591</v>
      </c>
      <c r="L129" s="196">
        <f t="shared" si="13"/>
        <v>44</v>
      </c>
      <c r="M129" s="197">
        <v>8703</v>
      </c>
      <c r="N129" s="198">
        <v>2635</v>
      </c>
      <c r="O129" s="198">
        <v>1036</v>
      </c>
      <c r="P129" s="198">
        <v>123</v>
      </c>
      <c r="Q129" s="198">
        <v>4898</v>
      </c>
      <c r="R129" s="198">
        <v>11</v>
      </c>
      <c r="S129" s="197">
        <v>8703</v>
      </c>
      <c r="T129" s="198">
        <v>2635</v>
      </c>
      <c r="U129" s="198">
        <v>1036</v>
      </c>
      <c r="V129" s="198">
        <v>123</v>
      </c>
      <c r="W129" s="198">
        <v>4898</v>
      </c>
      <c r="X129" s="198">
        <v>11</v>
      </c>
      <c r="Y129" s="197">
        <v>8703</v>
      </c>
      <c r="Z129" s="198">
        <v>2635</v>
      </c>
      <c r="AA129" s="198">
        <v>1036</v>
      </c>
      <c r="AB129" s="198">
        <v>123</v>
      </c>
      <c r="AC129" s="198">
        <v>4898</v>
      </c>
      <c r="AD129" s="198">
        <v>11</v>
      </c>
      <c r="AE129" s="197">
        <f t="shared" si="14"/>
        <v>8702</v>
      </c>
      <c r="AF129" s="198">
        <v>2635</v>
      </c>
      <c r="AG129" s="198">
        <v>1036</v>
      </c>
      <c r="AH129" s="198">
        <v>123</v>
      </c>
      <c r="AI129" s="198">
        <v>4897</v>
      </c>
      <c r="AJ129" s="198">
        <v>11</v>
      </c>
    </row>
    <row r="130" spans="1:36" ht="38.25" x14ac:dyDescent="0.25">
      <c r="A130" s="178" t="s">
        <v>38</v>
      </c>
      <c r="B130" s="178">
        <v>508805</v>
      </c>
      <c r="C130" s="194">
        <v>880501</v>
      </c>
      <c r="D130" s="179" t="s">
        <v>208</v>
      </c>
      <c r="E130" s="178">
        <v>3</v>
      </c>
      <c r="F130" s="179" t="s">
        <v>260</v>
      </c>
      <c r="G130" s="195">
        <f t="shared" si="8"/>
        <v>1581</v>
      </c>
      <c r="H130" s="196">
        <f t="shared" si="9"/>
        <v>644</v>
      </c>
      <c r="I130" s="196">
        <f t="shared" si="10"/>
        <v>633</v>
      </c>
      <c r="J130" s="196">
        <f t="shared" si="11"/>
        <v>4</v>
      </c>
      <c r="K130" s="196">
        <f t="shared" si="12"/>
        <v>296</v>
      </c>
      <c r="L130" s="196">
        <f t="shared" si="13"/>
        <v>4</v>
      </c>
      <c r="M130" s="197">
        <v>395</v>
      </c>
      <c r="N130" s="198">
        <v>161</v>
      </c>
      <c r="O130" s="198">
        <v>158</v>
      </c>
      <c r="P130" s="198">
        <v>1</v>
      </c>
      <c r="Q130" s="198">
        <v>74</v>
      </c>
      <c r="R130" s="198">
        <v>1</v>
      </c>
      <c r="S130" s="197">
        <v>396</v>
      </c>
      <c r="T130" s="198">
        <v>161</v>
      </c>
      <c r="U130" s="198">
        <v>159</v>
      </c>
      <c r="V130" s="198">
        <v>1</v>
      </c>
      <c r="W130" s="198">
        <v>74</v>
      </c>
      <c r="X130" s="198">
        <v>1</v>
      </c>
      <c r="Y130" s="197">
        <v>395</v>
      </c>
      <c r="Z130" s="198">
        <v>161</v>
      </c>
      <c r="AA130" s="198">
        <v>158</v>
      </c>
      <c r="AB130" s="198">
        <v>1</v>
      </c>
      <c r="AC130" s="198">
        <v>74</v>
      </c>
      <c r="AD130" s="198">
        <v>1</v>
      </c>
      <c r="AE130" s="197">
        <f t="shared" si="14"/>
        <v>395</v>
      </c>
      <c r="AF130" s="198">
        <v>161</v>
      </c>
      <c r="AG130" s="198">
        <v>158</v>
      </c>
      <c r="AH130" s="198">
        <v>1</v>
      </c>
      <c r="AI130" s="198">
        <v>74</v>
      </c>
      <c r="AJ130" s="198">
        <v>1</v>
      </c>
    </row>
    <row r="131" spans="1:36" ht="38.25" x14ac:dyDescent="0.25">
      <c r="A131" s="178" t="s">
        <v>38</v>
      </c>
      <c r="B131" s="178">
        <v>508807</v>
      </c>
      <c r="C131" s="194">
        <v>880705</v>
      </c>
      <c r="D131" s="179" t="s">
        <v>209</v>
      </c>
      <c r="E131" s="178">
        <v>3</v>
      </c>
      <c r="F131" s="179" t="s">
        <v>260</v>
      </c>
      <c r="G131" s="195">
        <f t="shared" si="8"/>
        <v>42888</v>
      </c>
      <c r="H131" s="196">
        <f t="shared" si="9"/>
        <v>10400</v>
      </c>
      <c r="I131" s="196">
        <f t="shared" si="10"/>
        <v>16596</v>
      </c>
      <c r="J131" s="196">
        <f t="shared" si="11"/>
        <v>260</v>
      </c>
      <c r="K131" s="196">
        <f t="shared" si="12"/>
        <v>15372</v>
      </c>
      <c r="L131" s="196">
        <f t="shared" si="13"/>
        <v>260</v>
      </c>
      <c r="M131" s="197">
        <v>10722</v>
      </c>
      <c r="N131" s="198">
        <v>2600</v>
      </c>
      <c r="O131" s="198">
        <v>4149</v>
      </c>
      <c r="P131" s="198">
        <v>65</v>
      </c>
      <c r="Q131" s="198">
        <v>3843</v>
      </c>
      <c r="R131" s="198">
        <v>65</v>
      </c>
      <c r="S131" s="197">
        <v>10722</v>
      </c>
      <c r="T131" s="198">
        <v>2600</v>
      </c>
      <c r="U131" s="198">
        <v>4149</v>
      </c>
      <c r="V131" s="198">
        <v>65</v>
      </c>
      <c r="W131" s="198">
        <v>3843</v>
      </c>
      <c r="X131" s="198">
        <v>65</v>
      </c>
      <c r="Y131" s="197">
        <v>10722</v>
      </c>
      <c r="Z131" s="198">
        <v>2600</v>
      </c>
      <c r="AA131" s="198">
        <v>4149</v>
      </c>
      <c r="AB131" s="198">
        <v>65</v>
      </c>
      <c r="AC131" s="198">
        <v>3843</v>
      </c>
      <c r="AD131" s="198">
        <v>65</v>
      </c>
      <c r="AE131" s="197">
        <f t="shared" si="14"/>
        <v>10722</v>
      </c>
      <c r="AF131" s="198">
        <v>2600</v>
      </c>
      <c r="AG131" s="198">
        <v>4149</v>
      </c>
      <c r="AH131" s="198">
        <v>65</v>
      </c>
      <c r="AI131" s="198">
        <v>3843</v>
      </c>
      <c r="AJ131" s="198">
        <v>65</v>
      </c>
    </row>
    <row r="132" spans="1:36" ht="76.5" x14ac:dyDescent="0.25">
      <c r="A132" s="178" t="s">
        <v>38</v>
      </c>
      <c r="B132" s="178">
        <v>508908</v>
      </c>
      <c r="C132" s="194">
        <v>890901</v>
      </c>
      <c r="D132" s="179" t="s">
        <v>318</v>
      </c>
      <c r="E132" s="178">
        <v>3</v>
      </c>
      <c r="F132" s="179" t="s">
        <v>260</v>
      </c>
      <c r="G132" s="195">
        <f t="shared" si="8"/>
        <v>124</v>
      </c>
      <c r="H132" s="196">
        <f t="shared" si="9"/>
        <v>68</v>
      </c>
      <c r="I132" s="196">
        <f t="shared" si="10"/>
        <v>40</v>
      </c>
      <c r="J132" s="196">
        <f t="shared" si="11"/>
        <v>0</v>
      </c>
      <c r="K132" s="196">
        <f t="shared" si="12"/>
        <v>16</v>
      </c>
      <c r="L132" s="196">
        <f t="shared" si="13"/>
        <v>0</v>
      </c>
      <c r="M132" s="197">
        <v>31</v>
      </c>
      <c r="N132" s="198">
        <v>17</v>
      </c>
      <c r="O132" s="198">
        <v>10</v>
      </c>
      <c r="P132" s="198">
        <v>0</v>
      </c>
      <c r="Q132" s="198">
        <v>4</v>
      </c>
      <c r="R132" s="198">
        <v>0</v>
      </c>
      <c r="S132" s="197">
        <v>31</v>
      </c>
      <c r="T132" s="198">
        <v>17</v>
      </c>
      <c r="U132" s="198">
        <v>10</v>
      </c>
      <c r="V132" s="198">
        <v>0</v>
      </c>
      <c r="W132" s="198">
        <v>4</v>
      </c>
      <c r="X132" s="198">
        <v>0</v>
      </c>
      <c r="Y132" s="197">
        <v>31</v>
      </c>
      <c r="Z132" s="198">
        <v>17</v>
      </c>
      <c r="AA132" s="198">
        <v>10</v>
      </c>
      <c r="AB132" s="198">
        <v>0</v>
      </c>
      <c r="AC132" s="198">
        <v>4</v>
      </c>
      <c r="AD132" s="198">
        <v>0</v>
      </c>
      <c r="AE132" s="197">
        <f t="shared" si="14"/>
        <v>31</v>
      </c>
      <c r="AF132" s="198">
        <v>17</v>
      </c>
      <c r="AG132" s="198">
        <v>10</v>
      </c>
      <c r="AH132" s="198">
        <v>0</v>
      </c>
      <c r="AI132" s="198">
        <v>4</v>
      </c>
      <c r="AJ132" s="198">
        <v>0</v>
      </c>
    </row>
    <row r="133" spans="1:36" ht="38.25" x14ac:dyDescent="0.25">
      <c r="A133" s="178" t="s">
        <v>38</v>
      </c>
      <c r="B133" s="178">
        <v>508943</v>
      </c>
      <c r="C133" s="194">
        <v>894401</v>
      </c>
      <c r="D133" s="179" t="s">
        <v>323</v>
      </c>
      <c r="E133" s="178">
        <v>3</v>
      </c>
      <c r="F133" s="179" t="s">
        <v>260</v>
      </c>
      <c r="G133" s="195">
        <f t="shared" si="8"/>
        <v>40</v>
      </c>
      <c r="H133" s="196">
        <f t="shared" si="9"/>
        <v>12</v>
      </c>
      <c r="I133" s="196">
        <f t="shared" si="10"/>
        <v>20</v>
      </c>
      <c r="J133" s="196">
        <f t="shared" si="11"/>
        <v>0</v>
      </c>
      <c r="K133" s="196">
        <f t="shared" si="12"/>
        <v>4</v>
      </c>
      <c r="L133" s="196">
        <f t="shared" si="13"/>
        <v>4</v>
      </c>
      <c r="M133" s="197">
        <v>10</v>
      </c>
      <c r="N133" s="198">
        <v>3</v>
      </c>
      <c r="O133" s="198">
        <v>5</v>
      </c>
      <c r="P133" s="198">
        <v>0</v>
      </c>
      <c r="Q133" s="198">
        <v>1</v>
      </c>
      <c r="R133" s="198">
        <v>1</v>
      </c>
      <c r="S133" s="197">
        <v>10</v>
      </c>
      <c r="T133" s="198">
        <v>3</v>
      </c>
      <c r="U133" s="198">
        <v>5</v>
      </c>
      <c r="V133" s="198">
        <v>0</v>
      </c>
      <c r="W133" s="198">
        <v>1</v>
      </c>
      <c r="X133" s="198">
        <v>1</v>
      </c>
      <c r="Y133" s="197">
        <v>10</v>
      </c>
      <c r="Z133" s="198">
        <v>3</v>
      </c>
      <c r="AA133" s="198">
        <v>5</v>
      </c>
      <c r="AB133" s="198">
        <v>0</v>
      </c>
      <c r="AC133" s="198">
        <v>1</v>
      </c>
      <c r="AD133" s="198">
        <v>1</v>
      </c>
      <c r="AE133" s="197">
        <f t="shared" si="14"/>
        <v>10</v>
      </c>
      <c r="AF133" s="198">
        <v>3</v>
      </c>
      <c r="AG133" s="198">
        <v>5</v>
      </c>
      <c r="AH133" s="198">
        <v>0</v>
      </c>
      <c r="AI133" s="198">
        <v>1</v>
      </c>
      <c r="AJ133" s="198">
        <v>1</v>
      </c>
    </row>
    <row r="134" spans="1:36" ht="63.75" x14ac:dyDescent="0.25">
      <c r="A134" s="178" t="s">
        <v>38</v>
      </c>
      <c r="B134" s="178">
        <v>508944</v>
      </c>
      <c r="C134" s="194">
        <v>894501</v>
      </c>
      <c r="D134" s="179" t="s">
        <v>136</v>
      </c>
      <c r="E134" s="178">
        <v>3</v>
      </c>
      <c r="F134" s="179" t="s">
        <v>260</v>
      </c>
      <c r="G134" s="195">
        <f t="shared" si="8"/>
        <v>25973</v>
      </c>
      <c r="H134" s="196">
        <f t="shared" si="9"/>
        <v>5196</v>
      </c>
      <c r="I134" s="196">
        <f t="shared" si="10"/>
        <v>5193</v>
      </c>
      <c r="J134" s="196">
        <f t="shared" si="11"/>
        <v>5196</v>
      </c>
      <c r="K134" s="196">
        <f t="shared" si="12"/>
        <v>5192</v>
      </c>
      <c r="L134" s="196">
        <f t="shared" si="13"/>
        <v>5196</v>
      </c>
      <c r="M134" s="197">
        <v>6493</v>
      </c>
      <c r="N134" s="198">
        <v>1299</v>
      </c>
      <c r="O134" s="198">
        <v>1298</v>
      </c>
      <c r="P134" s="198">
        <v>1299</v>
      </c>
      <c r="Q134" s="198">
        <v>1298</v>
      </c>
      <c r="R134" s="198">
        <v>1299</v>
      </c>
      <c r="S134" s="197">
        <v>6494</v>
      </c>
      <c r="T134" s="198">
        <v>1299</v>
      </c>
      <c r="U134" s="198">
        <v>1299</v>
      </c>
      <c r="V134" s="198">
        <v>1299</v>
      </c>
      <c r="W134" s="198">
        <v>1298</v>
      </c>
      <c r="X134" s="198">
        <v>1299</v>
      </c>
      <c r="Y134" s="197">
        <v>6493</v>
      </c>
      <c r="Z134" s="198">
        <v>1299</v>
      </c>
      <c r="AA134" s="198">
        <v>1298</v>
      </c>
      <c r="AB134" s="198">
        <v>1299</v>
      </c>
      <c r="AC134" s="198">
        <v>1298</v>
      </c>
      <c r="AD134" s="198">
        <v>1299</v>
      </c>
      <c r="AE134" s="197">
        <f t="shared" si="14"/>
        <v>6493</v>
      </c>
      <c r="AF134" s="198">
        <v>1299</v>
      </c>
      <c r="AG134" s="198">
        <v>1298</v>
      </c>
      <c r="AH134" s="198">
        <v>1299</v>
      </c>
      <c r="AI134" s="198">
        <v>1298</v>
      </c>
      <c r="AJ134" s="198">
        <v>1299</v>
      </c>
    </row>
    <row r="135" spans="1:36" ht="38.25" x14ac:dyDescent="0.25">
      <c r="A135" s="178" t="s">
        <v>38</v>
      </c>
      <c r="B135" s="178">
        <v>509101</v>
      </c>
      <c r="C135" s="194">
        <v>910201</v>
      </c>
      <c r="D135" s="179" t="s">
        <v>137</v>
      </c>
      <c r="E135" s="178">
        <v>3</v>
      </c>
      <c r="F135" s="179" t="s">
        <v>260</v>
      </c>
      <c r="G135" s="195">
        <f t="shared" si="8"/>
        <v>7981</v>
      </c>
      <c r="H135" s="196">
        <f t="shared" si="9"/>
        <v>600</v>
      </c>
      <c r="I135" s="196">
        <f t="shared" si="10"/>
        <v>5053</v>
      </c>
      <c r="J135" s="196">
        <f t="shared" si="11"/>
        <v>1480</v>
      </c>
      <c r="K135" s="196">
        <f t="shared" si="12"/>
        <v>840</v>
      </c>
      <c r="L135" s="196">
        <f t="shared" si="13"/>
        <v>8</v>
      </c>
      <c r="M135" s="197">
        <v>1995</v>
      </c>
      <c r="N135" s="198">
        <v>150</v>
      </c>
      <c r="O135" s="198">
        <v>1263</v>
      </c>
      <c r="P135" s="198">
        <v>370</v>
      </c>
      <c r="Q135" s="198">
        <v>210</v>
      </c>
      <c r="R135" s="198">
        <v>2</v>
      </c>
      <c r="S135" s="197">
        <v>1996</v>
      </c>
      <c r="T135" s="198">
        <v>150</v>
      </c>
      <c r="U135" s="198">
        <v>1264</v>
      </c>
      <c r="V135" s="198">
        <v>370</v>
      </c>
      <c r="W135" s="198">
        <v>210</v>
      </c>
      <c r="X135" s="198">
        <v>2</v>
      </c>
      <c r="Y135" s="197">
        <v>1995</v>
      </c>
      <c r="Z135" s="198">
        <v>150</v>
      </c>
      <c r="AA135" s="198">
        <v>1263</v>
      </c>
      <c r="AB135" s="198">
        <v>370</v>
      </c>
      <c r="AC135" s="198">
        <v>210</v>
      </c>
      <c r="AD135" s="198">
        <v>2</v>
      </c>
      <c r="AE135" s="197">
        <f t="shared" si="14"/>
        <v>1995</v>
      </c>
      <c r="AF135" s="198">
        <v>150</v>
      </c>
      <c r="AG135" s="198">
        <v>1263</v>
      </c>
      <c r="AH135" s="198">
        <v>370</v>
      </c>
      <c r="AI135" s="198">
        <v>210</v>
      </c>
      <c r="AJ135" s="198">
        <v>2</v>
      </c>
    </row>
    <row r="136" spans="1:36" ht="38.25" x14ac:dyDescent="0.25">
      <c r="A136" s="178" t="s">
        <v>38</v>
      </c>
      <c r="B136" s="178">
        <v>509103</v>
      </c>
      <c r="C136" s="194">
        <v>910801</v>
      </c>
      <c r="D136" s="179" t="s">
        <v>138</v>
      </c>
      <c r="E136" s="178">
        <v>3</v>
      </c>
      <c r="F136" s="179" t="s">
        <v>260</v>
      </c>
      <c r="G136" s="195">
        <f t="shared" ref="G136:G139" si="15">SUM(H136:L136)</f>
        <v>438</v>
      </c>
      <c r="H136" s="196">
        <f t="shared" ref="H136:H139" si="16">N136+T136+Z136+AF136</f>
        <v>24</v>
      </c>
      <c r="I136" s="196">
        <f t="shared" ref="I136:I139" si="17">O136+U136+AA136+AG136</f>
        <v>188</v>
      </c>
      <c r="J136" s="196">
        <f t="shared" ref="J136:J139" si="18">P136+V136+AB136+AH136</f>
        <v>0</v>
      </c>
      <c r="K136" s="196">
        <f t="shared" ref="K136:K139" si="19">Q136+W136+AC136+AI136</f>
        <v>226</v>
      </c>
      <c r="L136" s="196">
        <f t="shared" ref="L136:L139" si="20">R136+X136+AD136+AJ136</f>
        <v>0</v>
      </c>
      <c r="M136" s="197">
        <v>110</v>
      </c>
      <c r="N136" s="198">
        <v>6</v>
      </c>
      <c r="O136" s="198">
        <v>47</v>
      </c>
      <c r="P136" s="198">
        <v>0</v>
      </c>
      <c r="Q136" s="198">
        <v>57</v>
      </c>
      <c r="R136" s="198">
        <v>0</v>
      </c>
      <c r="S136" s="197">
        <v>109</v>
      </c>
      <c r="T136" s="198">
        <v>6</v>
      </c>
      <c r="U136" s="198">
        <v>47</v>
      </c>
      <c r="V136" s="198">
        <v>0</v>
      </c>
      <c r="W136" s="198">
        <v>56</v>
      </c>
      <c r="X136" s="198">
        <v>0</v>
      </c>
      <c r="Y136" s="197">
        <v>110</v>
      </c>
      <c r="Z136" s="198">
        <v>6</v>
      </c>
      <c r="AA136" s="198">
        <v>47</v>
      </c>
      <c r="AB136" s="198">
        <v>0</v>
      </c>
      <c r="AC136" s="198">
        <v>57</v>
      </c>
      <c r="AD136" s="198">
        <v>0</v>
      </c>
      <c r="AE136" s="197">
        <f t="shared" ref="AE136:AE139" si="21">SUM(AF136:AJ136)</f>
        <v>109</v>
      </c>
      <c r="AF136" s="198">
        <v>6</v>
      </c>
      <c r="AG136" s="198">
        <v>47</v>
      </c>
      <c r="AH136" s="198">
        <v>0</v>
      </c>
      <c r="AI136" s="198">
        <v>56</v>
      </c>
      <c r="AJ136" s="198">
        <v>0</v>
      </c>
    </row>
    <row r="137" spans="1:36" ht="38.25" x14ac:dyDescent="0.25">
      <c r="A137" s="180" t="s">
        <v>38</v>
      </c>
      <c r="B137" s="178">
        <v>509110</v>
      </c>
      <c r="C137" s="173">
        <v>911001</v>
      </c>
      <c r="D137" s="174" t="s">
        <v>210</v>
      </c>
      <c r="E137" s="178">
        <v>3</v>
      </c>
      <c r="F137" s="181" t="s">
        <v>260</v>
      </c>
      <c r="G137" s="195">
        <f t="shared" si="15"/>
        <v>3620</v>
      </c>
      <c r="H137" s="196">
        <f t="shared" si="16"/>
        <v>88</v>
      </c>
      <c r="I137" s="196">
        <f t="shared" si="17"/>
        <v>3168</v>
      </c>
      <c r="J137" s="196">
        <f t="shared" si="18"/>
        <v>56</v>
      </c>
      <c r="K137" s="196">
        <f t="shared" si="19"/>
        <v>180</v>
      </c>
      <c r="L137" s="196">
        <f t="shared" si="20"/>
        <v>128</v>
      </c>
      <c r="M137" s="197">
        <v>905</v>
      </c>
      <c r="N137" s="198">
        <v>22</v>
      </c>
      <c r="O137" s="198">
        <v>792</v>
      </c>
      <c r="P137" s="198">
        <v>14</v>
      </c>
      <c r="Q137" s="198">
        <v>45</v>
      </c>
      <c r="R137" s="198">
        <v>32</v>
      </c>
      <c r="S137" s="197">
        <v>905</v>
      </c>
      <c r="T137" s="198">
        <v>22</v>
      </c>
      <c r="U137" s="198">
        <v>792</v>
      </c>
      <c r="V137" s="198">
        <v>14</v>
      </c>
      <c r="W137" s="198">
        <v>45</v>
      </c>
      <c r="X137" s="198">
        <v>32</v>
      </c>
      <c r="Y137" s="197">
        <v>905</v>
      </c>
      <c r="Z137" s="198">
        <v>22</v>
      </c>
      <c r="AA137" s="198">
        <v>792</v>
      </c>
      <c r="AB137" s="198">
        <v>14</v>
      </c>
      <c r="AC137" s="198">
        <v>45</v>
      </c>
      <c r="AD137" s="198">
        <v>32</v>
      </c>
      <c r="AE137" s="197">
        <f t="shared" si="21"/>
        <v>905</v>
      </c>
      <c r="AF137" s="198">
        <v>22</v>
      </c>
      <c r="AG137" s="198">
        <v>792</v>
      </c>
      <c r="AH137" s="198">
        <v>14</v>
      </c>
      <c r="AI137" s="198">
        <v>45</v>
      </c>
      <c r="AJ137" s="198">
        <v>32</v>
      </c>
    </row>
    <row r="138" spans="1:36" ht="51" x14ac:dyDescent="0.25">
      <c r="A138" s="178" t="s">
        <v>27</v>
      </c>
      <c r="B138" s="178">
        <v>509901</v>
      </c>
      <c r="C138" s="194">
        <v>990101</v>
      </c>
      <c r="D138" s="179" t="s">
        <v>154</v>
      </c>
      <c r="E138" s="178">
        <v>3</v>
      </c>
      <c r="F138" s="179" t="s">
        <v>260</v>
      </c>
      <c r="G138" s="195">
        <f t="shared" si="15"/>
        <v>1033</v>
      </c>
      <c r="H138" s="196">
        <f t="shared" si="16"/>
        <v>293</v>
      </c>
      <c r="I138" s="196">
        <f t="shared" si="17"/>
        <v>395</v>
      </c>
      <c r="J138" s="196">
        <f t="shared" si="18"/>
        <v>16</v>
      </c>
      <c r="K138" s="196">
        <f t="shared" si="19"/>
        <v>325</v>
      </c>
      <c r="L138" s="196">
        <f t="shared" si="20"/>
        <v>4</v>
      </c>
      <c r="M138" s="197">
        <v>258</v>
      </c>
      <c r="N138" s="198">
        <v>73</v>
      </c>
      <c r="O138" s="198">
        <v>99</v>
      </c>
      <c r="P138" s="198">
        <v>4</v>
      </c>
      <c r="Q138" s="198">
        <v>81</v>
      </c>
      <c r="R138" s="198">
        <v>1</v>
      </c>
      <c r="S138" s="197">
        <v>259</v>
      </c>
      <c r="T138" s="198">
        <v>74</v>
      </c>
      <c r="U138" s="198">
        <v>98</v>
      </c>
      <c r="V138" s="198">
        <v>4</v>
      </c>
      <c r="W138" s="198">
        <v>82</v>
      </c>
      <c r="X138" s="198">
        <v>1</v>
      </c>
      <c r="Y138" s="197">
        <v>258</v>
      </c>
      <c r="Z138" s="198">
        <v>73</v>
      </c>
      <c r="AA138" s="198">
        <v>99</v>
      </c>
      <c r="AB138" s="198">
        <v>4</v>
      </c>
      <c r="AC138" s="198">
        <v>81</v>
      </c>
      <c r="AD138" s="198">
        <v>1</v>
      </c>
      <c r="AE138" s="197">
        <f t="shared" si="21"/>
        <v>258</v>
      </c>
      <c r="AF138" s="198">
        <v>73</v>
      </c>
      <c r="AG138" s="198">
        <v>99</v>
      </c>
      <c r="AH138" s="198">
        <v>4</v>
      </c>
      <c r="AI138" s="198">
        <v>81</v>
      </c>
      <c r="AJ138" s="198">
        <v>1</v>
      </c>
    </row>
    <row r="139" spans="1:36" ht="39" thickBot="1" x14ac:dyDescent="0.3">
      <c r="A139" s="178" t="s">
        <v>27</v>
      </c>
      <c r="B139" s="178">
        <v>509908</v>
      </c>
      <c r="C139" s="194">
        <v>990801</v>
      </c>
      <c r="D139" s="179" t="s">
        <v>218</v>
      </c>
      <c r="E139" s="178">
        <v>3</v>
      </c>
      <c r="F139" s="179" t="s">
        <v>260</v>
      </c>
      <c r="G139" s="195">
        <f t="shared" si="15"/>
        <v>428720</v>
      </c>
      <c r="H139" s="196">
        <f t="shared" si="16"/>
        <v>156468</v>
      </c>
      <c r="I139" s="196">
        <f t="shared" si="17"/>
        <v>145864</v>
      </c>
      <c r="J139" s="196">
        <f t="shared" si="18"/>
        <v>3452</v>
      </c>
      <c r="K139" s="196">
        <f t="shared" si="19"/>
        <v>120952</v>
      </c>
      <c r="L139" s="196">
        <f t="shared" si="20"/>
        <v>1984</v>
      </c>
      <c r="M139" s="197">
        <v>107180</v>
      </c>
      <c r="N139" s="198">
        <v>39117</v>
      </c>
      <c r="O139" s="198">
        <v>36466</v>
      </c>
      <c r="P139" s="198">
        <v>863</v>
      </c>
      <c r="Q139" s="198">
        <v>30238</v>
      </c>
      <c r="R139" s="198">
        <v>496</v>
      </c>
      <c r="S139" s="197">
        <v>107180</v>
      </c>
      <c r="T139" s="198">
        <v>39117</v>
      </c>
      <c r="U139" s="198">
        <v>36466</v>
      </c>
      <c r="V139" s="198">
        <v>863</v>
      </c>
      <c r="W139" s="198">
        <v>30238</v>
      </c>
      <c r="X139" s="198">
        <v>496</v>
      </c>
      <c r="Y139" s="197">
        <v>107180</v>
      </c>
      <c r="Z139" s="198">
        <v>39117</v>
      </c>
      <c r="AA139" s="198">
        <v>36466</v>
      </c>
      <c r="AB139" s="198">
        <v>863</v>
      </c>
      <c r="AC139" s="198">
        <v>30238</v>
      </c>
      <c r="AD139" s="198">
        <v>496</v>
      </c>
      <c r="AE139" s="197">
        <f t="shared" si="21"/>
        <v>107180</v>
      </c>
      <c r="AF139" s="198">
        <v>39117</v>
      </c>
      <c r="AG139" s="198">
        <v>36466</v>
      </c>
      <c r="AH139" s="198">
        <v>863</v>
      </c>
      <c r="AI139" s="198">
        <v>30238</v>
      </c>
      <c r="AJ139" s="198">
        <v>496</v>
      </c>
    </row>
    <row r="140" spans="1:36" ht="15.75" thickBot="1" x14ac:dyDescent="0.3">
      <c r="A140" s="199"/>
      <c r="B140" s="200"/>
      <c r="C140" s="200"/>
      <c r="D140" s="200" t="s">
        <v>162</v>
      </c>
      <c r="E140" s="200"/>
      <c r="F140" s="201"/>
      <c r="G140" s="182">
        <f>SUM(G7:G139)</f>
        <v>22250042</v>
      </c>
      <c r="H140" s="182">
        <f t="shared" ref="H140:AJ140" si="22">SUM(H7:H139)</f>
        <v>5402641</v>
      </c>
      <c r="I140" s="182">
        <f t="shared" si="22"/>
        <v>8862224</v>
      </c>
      <c r="J140" s="182">
        <f t="shared" si="22"/>
        <v>240029</v>
      </c>
      <c r="K140" s="182">
        <f t="shared" si="22"/>
        <v>7606444</v>
      </c>
      <c r="L140" s="182">
        <f t="shared" si="22"/>
        <v>138704</v>
      </c>
      <c r="M140" s="182">
        <f t="shared" si="22"/>
        <v>5562525</v>
      </c>
      <c r="N140" s="182">
        <f t="shared" si="22"/>
        <v>1350663</v>
      </c>
      <c r="O140" s="182">
        <f t="shared" si="22"/>
        <v>2215562</v>
      </c>
      <c r="P140" s="182">
        <f t="shared" si="22"/>
        <v>60007</v>
      </c>
      <c r="Q140" s="182">
        <f t="shared" si="22"/>
        <v>1901617</v>
      </c>
      <c r="R140" s="182">
        <f t="shared" si="22"/>
        <v>34676</v>
      </c>
      <c r="S140" s="182">
        <f t="shared" si="22"/>
        <v>5562526</v>
      </c>
      <c r="T140" s="182">
        <f t="shared" si="22"/>
        <v>1350665</v>
      </c>
      <c r="U140" s="182">
        <f t="shared" si="22"/>
        <v>2215562</v>
      </c>
      <c r="V140" s="182">
        <f t="shared" si="22"/>
        <v>60008</v>
      </c>
      <c r="W140" s="182">
        <f t="shared" si="22"/>
        <v>1901614</v>
      </c>
      <c r="X140" s="182">
        <f t="shared" si="22"/>
        <v>34677</v>
      </c>
      <c r="Y140" s="182">
        <f t="shared" si="22"/>
        <v>5562525</v>
      </c>
      <c r="Z140" s="182">
        <f t="shared" si="22"/>
        <v>1350663</v>
      </c>
      <c r="AA140" s="182">
        <f t="shared" si="22"/>
        <v>2215562</v>
      </c>
      <c r="AB140" s="182">
        <f t="shared" si="22"/>
        <v>60007</v>
      </c>
      <c r="AC140" s="182">
        <f t="shared" si="22"/>
        <v>1901617</v>
      </c>
      <c r="AD140" s="182">
        <f t="shared" si="22"/>
        <v>34676</v>
      </c>
      <c r="AE140" s="182">
        <f t="shared" si="22"/>
        <v>5562466</v>
      </c>
      <c r="AF140" s="182">
        <f t="shared" si="22"/>
        <v>1350650</v>
      </c>
      <c r="AG140" s="182">
        <f t="shared" si="22"/>
        <v>2215538</v>
      </c>
      <c r="AH140" s="182">
        <f t="shared" si="22"/>
        <v>60007</v>
      </c>
      <c r="AI140" s="182">
        <f t="shared" si="22"/>
        <v>1901596</v>
      </c>
      <c r="AJ140" s="182">
        <f t="shared" si="22"/>
        <v>34675</v>
      </c>
    </row>
    <row r="149" spans="14:18" x14ac:dyDescent="0.25">
      <c r="N149" s="342"/>
      <c r="O149" s="342"/>
      <c r="P149" s="342"/>
      <c r="Q149" s="342"/>
      <c r="R149" s="342"/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140:F140 B1:AD1 AI1:XFD1 A3:XFD6 B2:XFD2">
    <cfRule type="cellIs" dxfId="163" priority="7" operator="lessThan">
      <formula>0</formula>
    </cfRule>
  </conditionalFormatting>
  <conditionalFormatting sqref="AI1:AJ1">
    <cfRule type="cellIs" dxfId="162" priority="6" operator="lessThan">
      <formula>0</formula>
    </cfRule>
  </conditionalFormatting>
  <conditionalFormatting sqref="C140">
    <cfRule type="duplicateValues" dxfId="161" priority="5"/>
  </conditionalFormatting>
  <conditionalFormatting sqref="A1">
    <cfRule type="cellIs" dxfId="160" priority="4" operator="lessThan">
      <formula>0</formula>
    </cfRule>
  </conditionalFormatting>
  <conditionalFormatting sqref="A137 C137:D137">
    <cfRule type="cellIs" dxfId="159" priority="3" operator="lessThan">
      <formula>0</formula>
    </cfRule>
  </conditionalFormatting>
  <conditionalFormatting sqref="A2">
    <cfRule type="cellIs" dxfId="158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L88"/>
  <sheetViews>
    <sheetView zoomScale="60" zoomScaleNormal="60" workbookViewId="0">
      <pane xSplit="6" ySplit="6" topLeftCell="G7" activePane="bottomRight" state="frozen"/>
      <selection activeCell="C199" sqref="C199"/>
      <selection pane="topRight" activeCell="C199" sqref="C199"/>
      <selection pane="bottomLeft" activeCell="C199" sqref="C199"/>
      <selection pane="bottomRight" activeCell="AD1" sqref="AD1"/>
    </sheetView>
  </sheetViews>
  <sheetFormatPr defaultColWidth="8.7109375" defaultRowHeight="15" x14ac:dyDescent="0.25"/>
  <cols>
    <col min="1" max="3" width="8.7109375" style="160"/>
    <col min="4" max="4" width="71" style="160" customWidth="1"/>
    <col min="5" max="5" width="0" style="202" hidden="1" customWidth="1"/>
    <col min="6" max="6" width="16.7109375" style="160" customWidth="1"/>
    <col min="7" max="7" width="9.85546875" style="160" bestFit="1" customWidth="1"/>
    <col min="8" max="13" width="8.7109375" style="160"/>
    <col min="14" max="14" width="8.7109375" style="160" customWidth="1"/>
    <col min="15" max="16384" width="8.7109375" style="160"/>
  </cols>
  <sheetData>
    <row r="1" spans="1:38" s="93" customFormat="1" ht="15.75" x14ac:dyDescent="0.2">
      <c r="A1" s="156" t="s">
        <v>372</v>
      </c>
      <c r="B1" s="157"/>
      <c r="C1" s="157"/>
      <c r="D1" s="203"/>
      <c r="E1" s="157"/>
      <c r="F1" s="184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6" t="s">
        <v>383</v>
      </c>
      <c r="AE1" s="125"/>
      <c r="AF1" s="125"/>
      <c r="AG1" s="92"/>
      <c r="AH1" s="92"/>
      <c r="AI1" s="92"/>
      <c r="AJ1" s="92"/>
    </row>
    <row r="2" spans="1:38" s="93" customFormat="1" x14ac:dyDescent="0.2">
      <c r="A2" s="8" t="s">
        <v>363</v>
      </c>
      <c r="B2" s="189"/>
      <c r="C2" s="94"/>
      <c r="D2" s="126"/>
      <c r="E2" s="190"/>
      <c r="F2" s="191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</row>
    <row r="3" spans="1:38" s="93" customFormat="1" ht="15.75" thickBot="1" x14ac:dyDescent="0.25">
      <c r="A3" s="162"/>
      <c r="B3" s="162"/>
      <c r="C3" s="162"/>
      <c r="D3" s="204"/>
      <c r="E3" s="162"/>
      <c r="F3" s="193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  <c r="AB3" s="187"/>
      <c r="AC3" s="187"/>
      <c r="AD3" s="187"/>
      <c r="AE3" s="187"/>
      <c r="AF3" s="187"/>
      <c r="AG3" s="187"/>
      <c r="AH3" s="187"/>
      <c r="AI3" s="187"/>
      <c r="AJ3" s="187"/>
    </row>
    <row r="4" spans="1:38" s="93" customFormat="1" ht="15" customHeight="1" x14ac:dyDescent="0.2">
      <c r="A4" s="415" t="s">
        <v>0</v>
      </c>
      <c r="B4" s="421" t="s">
        <v>243</v>
      </c>
      <c r="C4" s="418" t="s">
        <v>2</v>
      </c>
      <c r="D4" s="421" t="s">
        <v>244</v>
      </c>
      <c r="E4" s="421" t="s">
        <v>4</v>
      </c>
      <c r="F4" s="412" t="s">
        <v>5</v>
      </c>
      <c r="G4" s="408" t="s">
        <v>8</v>
      </c>
      <c r="H4" s="409"/>
      <c r="I4" s="409"/>
      <c r="J4" s="409"/>
      <c r="K4" s="409"/>
      <c r="L4" s="409"/>
      <c r="M4" s="410" t="s">
        <v>9</v>
      </c>
      <c r="N4" s="411"/>
      <c r="O4" s="411"/>
      <c r="P4" s="411"/>
      <c r="Q4" s="411"/>
      <c r="R4" s="411"/>
      <c r="S4" s="410" t="s">
        <v>10</v>
      </c>
      <c r="T4" s="411"/>
      <c r="U4" s="411"/>
      <c r="V4" s="411"/>
      <c r="W4" s="411"/>
      <c r="X4" s="411"/>
      <c r="Y4" s="410" t="s">
        <v>11</v>
      </c>
      <c r="Z4" s="411"/>
      <c r="AA4" s="411"/>
      <c r="AB4" s="411"/>
      <c r="AC4" s="411"/>
      <c r="AD4" s="411"/>
      <c r="AE4" s="410" t="s">
        <v>12</v>
      </c>
      <c r="AF4" s="411"/>
      <c r="AG4" s="411"/>
      <c r="AH4" s="411"/>
      <c r="AI4" s="411"/>
      <c r="AJ4" s="411"/>
    </row>
    <row r="5" spans="1:38" s="93" customFormat="1" ht="12.75" x14ac:dyDescent="0.2">
      <c r="A5" s="416"/>
      <c r="B5" s="422"/>
      <c r="C5" s="419"/>
      <c r="D5" s="422"/>
      <c r="E5" s="422"/>
      <c r="F5" s="413"/>
      <c r="G5" s="402" t="s">
        <v>13</v>
      </c>
      <c r="H5" s="404" t="s">
        <v>14</v>
      </c>
      <c r="I5" s="404"/>
      <c r="J5" s="404"/>
      <c r="K5" s="404"/>
      <c r="L5" s="404"/>
      <c r="M5" s="394" t="s">
        <v>8</v>
      </c>
      <c r="N5" s="393" t="s">
        <v>14</v>
      </c>
      <c r="O5" s="393"/>
      <c r="P5" s="393"/>
      <c r="Q5" s="393"/>
      <c r="R5" s="393"/>
      <c r="S5" s="394" t="s">
        <v>8</v>
      </c>
      <c r="T5" s="393" t="s">
        <v>14</v>
      </c>
      <c r="U5" s="393"/>
      <c r="V5" s="393"/>
      <c r="W5" s="393"/>
      <c r="X5" s="393"/>
      <c r="Y5" s="394" t="s">
        <v>8</v>
      </c>
      <c r="Z5" s="393" t="s">
        <v>14</v>
      </c>
      <c r="AA5" s="393"/>
      <c r="AB5" s="393"/>
      <c r="AC5" s="393"/>
      <c r="AD5" s="393"/>
      <c r="AE5" s="394" t="s">
        <v>8</v>
      </c>
      <c r="AF5" s="393" t="s">
        <v>14</v>
      </c>
      <c r="AG5" s="393"/>
      <c r="AH5" s="393"/>
      <c r="AI5" s="393"/>
      <c r="AJ5" s="393"/>
    </row>
    <row r="6" spans="1:38" s="93" customFormat="1" ht="64.5" thickBot="1" x14ac:dyDescent="0.25">
      <c r="A6" s="425"/>
      <c r="B6" s="426"/>
      <c r="C6" s="427"/>
      <c r="D6" s="426"/>
      <c r="E6" s="426"/>
      <c r="F6" s="424"/>
      <c r="G6" s="403"/>
      <c r="H6" s="103" t="s">
        <v>15</v>
      </c>
      <c r="I6" s="103" t="s">
        <v>16</v>
      </c>
      <c r="J6" s="103" t="s">
        <v>17</v>
      </c>
      <c r="K6" s="103" t="s">
        <v>18</v>
      </c>
      <c r="L6" s="103" t="s">
        <v>19</v>
      </c>
      <c r="M6" s="395"/>
      <c r="N6" s="104" t="s">
        <v>15</v>
      </c>
      <c r="O6" s="104" t="s">
        <v>16</v>
      </c>
      <c r="P6" s="104" t="s">
        <v>17</v>
      </c>
      <c r="Q6" s="104" t="s">
        <v>18</v>
      </c>
      <c r="R6" s="104" t="s">
        <v>19</v>
      </c>
      <c r="S6" s="395"/>
      <c r="T6" s="104" t="s">
        <v>15</v>
      </c>
      <c r="U6" s="104" t="s">
        <v>16</v>
      </c>
      <c r="V6" s="104" t="s">
        <v>17</v>
      </c>
      <c r="W6" s="104" t="s">
        <v>18</v>
      </c>
      <c r="X6" s="104" t="s">
        <v>19</v>
      </c>
      <c r="Y6" s="395"/>
      <c r="Z6" s="104" t="s">
        <v>15</v>
      </c>
      <c r="AA6" s="104" t="s">
        <v>16</v>
      </c>
      <c r="AB6" s="104" t="s">
        <v>17</v>
      </c>
      <c r="AC6" s="104" t="s">
        <v>18</v>
      </c>
      <c r="AD6" s="104" t="s">
        <v>19</v>
      </c>
      <c r="AE6" s="395"/>
      <c r="AF6" s="104" t="s">
        <v>15</v>
      </c>
      <c r="AG6" s="104" t="s">
        <v>16</v>
      </c>
      <c r="AH6" s="104" t="s">
        <v>17</v>
      </c>
      <c r="AI6" s="104" t="s">
        <v>18</v>
      </c>
      <c r="AJ6" s="104" t="s">
        <v>19</v>
      </c>
    </row>
    <row r="7" spans="1:38" ht="38.25" x14ac:dyDescent="0.25">
      <c r="A7" s="205" t="s">
        <v>20</v>
      </c>
      <c r="B7" s="178">
        <v>509798</v>
      </c>
      <c r="C7" s="194">
        <v>979801</v>
      </c>
      <c r="D7" s="179" t="s">
        <v>21</v>
      </c>
      <c r="E7" s="205">
        <v>3</v>
      </c>
      <c r="F7" s="206" t="s">
        <v>260</v>
      </c>
      <c r="G7" s="195">
        <v>500</v>
      </c>
      <c r="H7" s="196">
        <v>30.050687907313542</v>
      </c>
      <c r="I7" s="196">
        <v>324.94569152787835</v>
      </c>
      <c r="J7" s="196">
        <v>10.137581462708182</v>
      </c>
      <c r="K7" s="196">
        <v>124.72845763939175</v>
      </c>
      <c r="L7" s="196">
        <v>10.137581462708182</v>
      </c>
      <c r="M7" s="197">
        <v>125</v>
      </c>
      <c r="N7" s="207">
        <v>7.5126719768283854</v>
      </c>
      <c r="O7" s="207">
        <v>81.236422881969588</v>
      </c>
      <c r="P7" s="207">
        <v>2.5343953656770455</v>
      </c>
      <c r="Q7" s="207">
        <v>31.182114409847937</v>
      </c>
      <c r="R7" s="207">
        <v>2.5343953656770455</v>
      </c>
      <c r="S7" s="197">
        <v>125</v>
      </c>
      <c r="T7" s="207">
        <v>7.5126719768283854</v>
      </c>
      <c r="U7" s="207">
        <v>81.236422881969588</v>
      </c>
      <c r="V7" s="207">
        <v>2.5343953656770455</v>
      </c>
      <c r="W7" s="207">
        <v>31.182114409847937</v>
      </c>
      <c r="X7" s="207">
        <v>2.5343953656770455</v>
      </c>
      <c r="Y7" s="197">
        <v>125</v>
      </c>
      <c r="Z7" s="207">
        <v>7.5126719768283854</v>
      </c>
      <c r="AA7" s="207">
        <v>81.236422881969588</v>
      </c>
      <c r="AB7" s="207">
        <v>2.5343953656770455</v>
      </c>
      <c r="AC7" s="207">
        <v>31.182114409847937</v>
      </c>
      <c r="AD7" s="207">
        <v>2.5343953656770455</v>
      </c>
      <c r="AE7" s="197">
        <v>125</v>
      </c>
      <c r="AF7" s="207">
        <v>7.5126719768283854</v>
      </c>
      <c r="AG7" s="207">
        <v>81.236422881969588</v>
      </c>
      <c r="AH7" s="207">
        <v>2.5343953656770455</v>
      </c>
      <c r="AI7" s="207">
        <v>31.182114409847937</v>
      </c>
      <c r="AJ7" s="207">
        <v>2.5343953656770455</v>
      </c>
      <c r="AL7" s="342"/>
    </row>
    <row r="8" spans="1:38" ht="38.25" x14ac:dyDescent="0.25">
      <c r="A8" s="178" t="s">
        <v>27</v>
      </c>
      <c r="B8" s="178">
        <v>500101</v>
      </c>
      <c r="C8" s="194">
        <v>10101</v>
      </c>
      <c r="D8" s="179" t="s">
        <v>28</v>
      </c>
      <c r="E8" s="178">
        <v>3</v>
      </c>
      <c r="F8" s="181" t="s">
        <v>260</v>
      </c>
      <c r="G8" s="195">
        <v>9199.9999999999982</v>
      </c>
      <c r="H8" s="196">
        <v>211.89383715699506</v>
      </c>
      <c r="I8" s="196">
        <v>6286.4597390913177</v>
      </c>
      <c r="J8" s="196">
        <v>13.243364822312191</v>
      </c>
      <c r="K8" s="196">
        <v>1912.0107962213224</v>
      </c>
      <c r="L8" s="196">
        <v>776.39226270805216</v>
      </c>
      <c r="M8" s="197">
        <v>2299.9999999999995</v>
      </c>
      <c r="N8" s="207">
        <v>52.973459289248765</v>
      </c>
      <c r="O8" s="207">
        <v>1571.6149347728294</v>
      </c>
      <c r="P8" s="207">
        <v>3.3108412055780478</v>
      </c>
      <c r="Q8" s="207">
        <v>478.0026990553306</v>
      </c>
      <c r="R8" s="207">
        <v>194.09806567701304</v>
      </c>
      <c r="S8" s="197">
        <v>2299.9999999999995</v>
      </c>
      <c r="T8" s="207">
        <v>52.973459289248765</v>
      </c>
      <c r="U8" s="207">
        <v>1571.6149347728294</v>
      </c>
      <c r="V8" s="207">
        <v>3.3108412055780478</v>
      </c>
      <c r="W8" s="207">
        <v>478.0026990553306</v>
      </c>
      <c r="X8" s="207">
        <v>194.09806567701304</v>
      </c>
      <c r="Y8" s="197">
        <v>2299.9999999999995</v>
      </c>
      <c r="Z8" s="207">
        <v>52.973459289248765</v>
      </c>
      <c r="AA8" s="207">
        <v>1571.6149347728294</v>
      </c>
      <c r="AB8" s="207">
        <v>3.3108412055780478</v>
      </c>
      <c r="AC8" s="207">
        <v>478.0026990553306</v>
      </c>
      <c r="AD8" s="207">
        <v>194.09806567701304</v>
      </c>
      <c r="AE8" s="197">
        <v>2299.9999999999995</v>
      </c>
      <c r="AF8" s="207">
        <v>52.973459289248765</v>
      </c>
      <c r="AG8" s="207">
        <v>1571.6149347728294</v>
      </c>
      <c r="AH8" s="207">
        <v>3.3108412055780478</v>
      </c>
      <c r="AI8" s="207">
        <v>478.0026990553306</v>
      </c>
      <c r="AJ8" s="207">
        <v>194.09806567701304</v>
      </c>
      <c r="AL8" s="342"/>
    </row>
    <row r="9" spans="1:38" ht="38.25" x14ac:dyDescent="0.25">
      <c r="A9" s="178" t="s">
        <v>27</v>
      </c>
      <c r="B9" s="178">
        <v>500301</v>
      </c>
      <c r="C9" s="194">
        <v>30101</v>
      </c>
      <c r="D9" s="179" t="s">
        <v>32</v>
      </c>
      <c r="E9" s="178">
        <v>3</v>
      </c>
      <c r="F9" s="181" t="s">
        <v>260</v>
      </c>
      <c r="G9" s="195">
        <v>8733</v>
      </c>
      <c r="H9" s="196">
        <v>221.23599999999999</v>
      </c>
      <c r="I9" s="196">
        <v>4072.4890000000005</v>
      </c>
      <c r="J9" s="196">
        <v>0.97033333333333349</v>
      </c>
      <c r="K9" s="196">
        <v>4428.6013333333331</v>
      </c>
      <c r="L9" s="196">
        <v>9.7033333333333331</v>
      </c>
      <c r="M9" s="197">
        <v>2183</v>
      </c>
      <c r="N9" s="207">
        <v>55.302666666666667</v>
      </c>
      <c r="O9" s="207">
        <v>1018.0056666666667</v>
      </c>
      <c r="P9" s="207">
        <v>0.24255555555555558</v>
      </c>
      <c r="Q9" s="207">
        <v>1107.0235555555555</v>
      </c>
      <c r="R9" s="207">
        <v>2.4255555555555555</v>
      </c>
      <c r="S9" s="197">
        <v>2184</v>
      </c>
      <c r="T9" s="207">
        <v>55.327999999999996</v>
      </c>
      <c r="U9" s="207">
        <v>1018.472</v>
      </c>
      <c r="V9" s="207">
        <v>0.24266666666666667</v>
      </c>
      <c r="W9" s="207">
        <v>1107.5306666666665</v>
      </c>
      <c r="X9" s="207">
        <v>2.4266666666666667</v>
      </c>
      <c r="Y9" s="197">
        <v>2183</v>
      </c>
      <c r="Z9" s="207">
        <v>55.302666666666667</v>
      </c>
      <c r="AA9" s="207">
        <v>1018.0056666666667</v>
      </c>
      <c r="AB9" s="207">
        <v>0.24255555555555558</v>
      </c>
      <c r="AC9" s="207">
        <v>1107.0235555555555</v>
      </c>
      <c r="AD9" s="207">
        <v>2.4255555555555555</v>
      </c>
      <c r="AE9" s="197">
        <v>2183</v>
      </c>
      <c r="AF9" s="207">
        <v>55.302666666666667</v>
      </c>
      <c r="AG9" s="207">
        <v>1018.0056666666667</v>
      </c>
      <c r="AH9" s="207">
        <v>0.24255555555555558</v>
      </c>
      <c r="AI9" s="207">
        <v>1107.0235555555555</v>
      </c>
      <c r="AJ9" s="207">
        <v>2.4255555555555555</v>
      </c>
      <c r="AL9" s="342"/>
    </row>
    <row r="10" spans="1:38" ht="38.25" x14ac:dyDescent="0.25">
      <c r="A10" s="178" t="s">
        <v>27</v>
      </c>
      <c r="B10" s="178">
        <v>501411</v>
      </c>
      <c r="C10" s="194">
        <v>141101</v>
      </c>
      <c r="D10" s="179" t="s">
        <v>47</v>
      </c>
      <c r="E10" s="178">
        <v>3</v>
      </c>
      <c r="F10" s="181" t="s">
        <v>260</v>
      </c>
      <c r="G10" s="195">
        <v>4009</v>
      </c>
      <c r="H10" s="196">
        <v>408.18909090909096</v>
      </c>
      <c r="I10" s="196">
        <v>3248.0189090909093</v>
      </c>
      <c r="J10" s="196">
        <v>23.32509090909091</v>
      </c>
      <c r="K10" s="196">
        <v>306.14181818181817</v>
      </c>
      <c r="L10" s="196">
        <v>23.32509090909091</v>
      </c>
      <c r="M10" s="197">
        <v>1002</v>
      </c>
      <c r="N10" s="207">
        <v>102.02181818181819</v>
      </c>
      <c r="O10" s="207">
        <v>811.80218181818191</v>
      </c>
      <c r="P10" s="207">
        <v>5.8298181818181813</v>
      </c>
      <c r="Q10" s="207">
        <v>76.516363636363636</v>
      </c>
      <c r="R10" s="207">
        <v>5.8298181818181813</v>
      </c>
      <c r="S10" s="197">
        <v>1003</v>
      </c>
      <c r="T10" s="207">
        <v>102.12363636363636</v>
      </c>
      <c r="U10" s="207">
        <v>812.61236363636363</v>
      </c>
      <c r="V10" s="207">
        <v>5.8356363636363628</v>
      </c>
      <c r="W10" s="207">
        <v>76.592727272727274</v>
      </c>
      <c r="X10" s="207">
        <v>5.8356363636363628</v>
      </c>
      <c r="Y10" s="197">
        <v>1002</v>
      </c>
      <c r="Z10" s="207">
        <v>102.02181818181819</v>
      </c>
      <c r="AA10" s="207">
        <v>811.80218181818191</v>
      </c>
      <c r="AB10" s="207">
        <v>5.8298181818181813</v>
      </c>
      <c r="AC10" s="207">
        <v>76.516363636363636</v>
      </c>
      <c r="AD10" s="207">
        <v>5.8298181818181813</v>
      </c>
      <c r="AE10" s="197">
        <v>1002</v>
      </c>
      <c r="AF10" s="207">
        <v>102.02181818181819</v>
      </c>
      <c r="AG10" s="207">
        <v>811.80218181818191</v>
      </c>
      <c r="AH10" s="207">
        <v>5.8298181818181813</v>
      </c>
      <c r="AI10" s="207">
        <v>76.516363636363636</v>
      </c>
      <c r="AJ10" s="207">
        <v>5.8298181818181813</v>
      </c>
      <c r="AL10" s="342"/>
    </row>
    <row r="11" spans="1:38" ht="38.25" x14ac:dyDescent="0.25">
      <c r="A11" s="178" t="s">
        <v>27</v>
      </c>
      <c r="B11" s="178">
        <v>502101</v>
      </c>
      <c r="C11" s="194">
        <v>210101</v>
      </c>
      <c r="D11" s="179" t="s">
        <v>61</v>
      </c>
      <c r="E11" s="178">
        <v>3</v>
      </c>
      <c r="F11" s="181" t="s">
        <v>260</v>
      </c>
      <c r="G11" s="195">
        <v>5181.333333333333</v>
      </c>
      <c r="H11" s="196">
        <v>1036.2666666666667</v>
      </c>
      <c r="I11" s="196">
        <v>3369.0428355236954</v>
      </c>
      <c r="J11" s="196">
        <v>31.69465551573078</v>
      </c>
      <c r="K11" s="196">
        <v>720.06295499800865</v>
      </c>
      <c r="L11" s="196">
        <v>24.266220629231384</v>
      </c>
      <c r="M11" s="197">
        <v>1294.9999999999998</v>
      </c>
      <c r="N11" s="207">
        <v>259</v>
      </c>
      <c r="O11" s="207">
        <v>842.04396654719233</v>
      </c>
      <c r="P11" s="207">
        <v>7.9216248506571088</v>
      </c>
      <c r="Q11" s="207">
        <v>179.96941457586618</v>
      </c>
      <c r="R11" s="207">
        <v>6.0649940262843494</v>
      </c>
      <c r="S11" s="197">
        <v>1295.9999999999998</v>
      </c>
      <c r="T11" s="207">
        <v>259.2</v>
      </c>
      <c r="U11" s="207">
        <v>842.69419354838703</v>
      </c>
      <c r="V11" s="207">
        <v>7.927741935483871</v>
      </c>
      <c r="W11" s="207">
        <v>180.10838709677418</v>
      </c>
      <c r="X11" s="207">
        <v>6.0696774193548393</v>
      </c>
      <c r="Y11" s="197">
        <v>1294.9999999999998</v>
      </c>
      <c r="Z11" s="207">
        <v>259</v>
      </c>
      <c r="AA11" s="207">
        <v>842.04396654719233</v>
      </c>
      <c r="AB11" s="207">
        <v>7.9216248506571088</v>
      </c>
      <c r="AC11" s="207">
        <v>179.96941457586618</v>
      </c>
      <c r="AD11" s="207">
        <v>6.0649940262843494</v>
      </c>
      <c r="AE11" s="197">
        <v>1295.333333333333</v>
      </c>
      <c r="AF11" s="207">
        <v>259.06666666666661</v>
      </c>
      <c r="AG11" s="207">
        <v>842.26070888092363</v>
      </c>
      <c r="AH11" s="207">
        <v>7.923663878932695</v>
      </c>
      <c r="AI11" s="207">
        <v>180.01573874950213</v>
      </c>
      <c r="AJ11" s="207">
        <v>6.0665551573078442</v>
      </c>
      <c r="AL11" s="342"/>
    </row>
    <row r="12" spans="1:38" ht="38.25" x14ac:dyDescent="0.25">
      <c r="A12" s="178" t="s">
        <v>27</v>
      </c>
      <c r="B12" s="178">
        <v>502630</v>
      </c>
      <c r="C12" s="194">
        <v>263001</v>
      </c>
      <c r="D12" s="179" t="s">
        <v>72</v>
      </c>
      <c r="E12" s="178">
        <v>3</v>
      </c>
      <c r="F12" s="181" t="s">
        <v>260</v>
      </c>
      <c r="G12" s="195">
        <v>19859</v>
      </c>
      <c r="H12" s="196">
        <v>17874.645447470815</v>
      </c>
      <c r="I12" s="196">
        <v>1288.9031906614787</v>
      </c>
      <c r="J12" s="196">
        <v>18.545369649805444</v>
      </c>
      <c r="K12" s="196">
        <v>636.72435797665378</v>
      </c>
      <c r="L12" s="196">
        <v>40.181634241245135</v>
      </c>
      <c r="M12" s="197">
        <v>4965</v>
      </c>
      <c r="N12" s="207">
        <v>4468.8863813229573</v>
      </c>
      <c r="O12" s="207">
        <v>322.24202334630354</v>
      </c>
      <c r="P12" s="207">
        <v>4.6365758754863808</v>
      </c>
      <c r="Q12" s="207">
        <v>159.18910505836578</v>
      </c>
      <c r="R12" s="207">
        <v>10.045914396887159</v>
      </c>
      <c r="S12" s="197">
        <v>4965</v>
      </c>
      <c r="T12" s="207">
        <v>4468.8863813229573</v>
      </c>
      <c r="U12" s="207">
        <v>322.24202334630354</v>
      </c>
      <c r="V12" s="207">
        <v>4.6365758754863808</v>
      </c>
      <c r="W12" s="207">
        <v>159.18910505836578</v>
      </c>
      <c r="X12" s="207">
        <v>10.045914396887159</v>
      </c>
      <c r="Y12" s="197">
        <v>4965</v>
      </c>
      <c r="Z12" s="207">
        <v>4468.8863813229573</v>
      </c>
      <c r="AA12" s="207">
        <v>322.24202334630354</v>
      </c>
      <c r="AB12" s="207">
        <v>4.6365758754863808</v>
      </c>
      <c r="AC12" s="207">
        <v>159.18910505836578</v>
      </c>
      <c r="AD12" s="207">
        <v>10.045914396887159</v>
      </c>
      <c r="AE12" s="197">
        <v>4964</v>
      </c>
      <c r="AF12" s="207">
        <v>4467.9863035019453</v>
      </c>
      <c r="AG12" s="207">
        <v>322.17712062256811</v>
      </c>
      <c r="AH12" s="207">
        <v>4.6356420233463034</v>
      </c>
      <c r="AI12" s="207">
        <v>159.15704280155643</v>
      </c>
      <c r="AJ12" s="207">
        <v>10.043891050583657</v>
      </c>
      <c r="AL12" s="342"/>
    </row>
    <row r="13" spans="1:38" ht="38.25" x14ac:dyDescent="0.25">
      <c r="A13" s="178" t="s">
        <v>27</v>
      </c>
      <c r="B13" s="178">
        <v>502801</v>
      </c>
      <c r="C13" s="194">
        <v>280101</v>
      </c>
      <c r="D13" s="179" t="s">
        <v>74</v>
      </c>
      <c r="E13" s="178">
        <v>3</v>
      </c>
      <c r="F13" s="181" t="s">
        <v>260</v>
      </c>
      <c r="G13" s="195">
        <v>8297</v>
      </c>
      <c r="H13" s="196">
        <v>4920.6395625000005</v>
      </c>
      <c r="I13" s="196">
        <v>1878.7519375000002</v>
      </c>
      <c r="J13" s="196">
        <v>12.445500000000001</v>
      </c>
      <c r="K13" s="196">
        <v>1470.6432500000001</v>
      </c>
      <c r="L13" s="196">
        <v>14.51975</v>
      </c>
      <c r="M13" s="197">
        <v>2074</v>
      </c>
      <c r="N13" s="207">
        <v>1230.0116250000001</v>
      </c>
      <c r="O13" s="207">
        <v>469.63137500000005</v>
      </c>
      <c r="P13" s="207">
        <v>3.1110000000000002</v>
      </c>
      <c r="Q13" s="207">
        <v>367.61649999999997</v>
      </c>
      <c r="R13" s="207">
        <v>3.6295000000000002</v>
      </c>
      <c r="S13" s="197">
        <v>2075</v>
      </c>
      <c r="T13" s="207">
        <v>1230.6046875000002</v>
      </c>
      <c r="U13" s="207">
        <v>469.85781250000002</v>
      </c>
      <c r="V13" s="207">
        <v>3.1125000000000003</v>
      </c>
      <c r="W13" s="207">
        <v>367.79374999999999</v>
      </c>
      <c r="X13" s="207">
        <v>3.6312500000000001</v>
      </c>
      <c r="Y13" s="197">
        <v>2074</v>
      </c>
      <c r="Z13" s="207">
        <v>1230.0116250000001</v>
      </c>
      <c r="AA13" s="207">
        <v>469.63137500000005</v>
      </c>
      <c r="AB13" s="207">
        <v>3.1110000000000002</v>
      </c>
      <c r="AC13" s="207">
        <v>367.61649999999997</v>
      </c>
      <c r="AD13" s="207">
        <v>3.6295000000000002</v>
      </c>
      <c r="AE13" s="197">
        <v>2074</v>
      </c>
      <c r="AF13" s="207">
        <v>1230.0116250000001</v>
      </c>
      <c r="AG13" s="207">
        <v>469.63137500000005</v>
      </c>
      <c r="AH13" s="207">
        <v>3.1110000000000002</v>
      </c>
      <c r="AI13" s="207">
        <v>367.61649999999997</v>
      </c>
      <c r="AJ13" s="207">
        <v>3.6295000000000002</v>
      </c>
      <c r="AL13" s="342"/>
    </row>
    <row r="14" spans="1:38" ht="38.25" x14ac:dyDescent="0.25">
      <c r="A14" s="178" t="s">
        <v>27</v>
      </c>
      <c r="B14" s="178">
        <v>503001</v>
      </c>
      <c r="C14" s="194">
        <v>300101</v>
      </c>
      <c r="D14" s="179" t="s">
        <v>77</v>
      </c>
      <c r="E14" s="178">
        <v>3</v>
      </c>
      <c r="F14" s="181" t="s">
        <v>260</v>
      </c>
      <c r="G14" s="195">
        <v>7176</v>
      </c>
      <c r="H14" s="196">
        <v>2037.2839024390241</v>
      </c>
      <c r="I14" s="196">
        <v>3679.8878048780489</v>
      </c>
      <c r="J14" s="196">
        <v>29.754146341463414</v>
      </c>
      <c r="K14" s="196">
        <v>1397.5697560975609</v>
      </c>
      <c r="L14" s="196">
        <v>31.504390243902442</v>
      </c>
      <c r="M14" s="197">
        <v>1794</v>
      </c>
      <c r="N14" s="207">
        <v>509.32097560975603</v>
      </c>
      <c r="O14" s="207">
        <v>919.97195121951222</v>
      </c>
      <c r="P14" s="207">
        <v>7.4385365853658536</v>
      </c>
      <c r="Q14" s="207">
        <v>349.39243902439023</v>
      </c>
      <c r="R14" s="207">
        <v>7.8760975609756105</v>
      </c>
      <c r="S14" s="197">
        <v>1794</v>
      </c>
      <c r="T14" s="207">
        <v>509.32097560975603</v>
      </c>
      <c r="U14" s="207">
        <v>919.97195121951222</v>
      </c>
      <c r="V14" s="207">
        <v>7.4385365853658536</v>
      </c>
      <c r="W14" s="207">
        <v>349.39243902439023</v>
      </c>
      <c r="X14" s="207">
        <v>7.8760975609756105</v>
      </c>
      <c r="Y14" s="197">
        <v>1794</v>
      </c>
      <c r="Z14" s="207">
        <v>509.32097560975603</v>
      </c>
      <c r="AA14" s="207">
        <v>919.97195121951222</v>
      </c>
      <c r="AB14" s="207">
        <v>7.4385365853658536</v>
      </c>
      <c r="AC14" s="207">
        <v>349.39243902439023</v>
      </c>
      <c r="AD14" s="207">
        <v>7.8760975609756105</v>
      </c>
      <c r="AE14" s="197">
        <v>1794</v>
      </c>
      <c r="AF14" s="207">
        <v>509.32097560975603</v>
      </c>
      <c r="AG14" s="207">
        <v>919.97195121951222</v>
      </c>
      <c r="AH14" s="207">
        <v>7.4385365853658536</v>
      </c>
      <c r="AI14" s="207">
        <v>349.39243902439023</v>
      </c>
      <c r="AJ14" s="207">
        <v>7.8760975609756105</v>
      </c>
      <c r="AL14" s="342"/>
    </row>
    <row r="15" spans="1:38" ht="38.25" x14ac:dyDescent="0.25">
      <c r="A15" s="178" t="s">
        <v>38</v>
      </c>
      <c r="B15" s="178">
        <v>508816</v>
      </c>
      <c r="C15" s="194">
        <v>310401</v>
      </c>
      <c r="D15" s="179" t="s">
        <v>79</v>
      </c>
      <c r="E15" s="178">
        <v>3</v>
      </c>
      <c r="F15" s="181" t="s">
        <v>260</v>
      </c>
      <c r="G15" s="195">
        <v>1512.16272</v>
      </c>
      <c r="H15" s="196">
        <v>316.43405066666662</v>
      </c>
      <c r="I15" s="196">
        <v>926.89974133333328</v>
      </c>
      <c r="J15" s="196">
        <v>120.41295733333335</v>
      </c>
      <c r="K15" s="196">
        <v>134.41446400000001</v>
      </c>
      <c r="L15" s="196">
        <v>14.001506666666668</v>
      </c>
      <c r="M15" s="197">
        <v>378</v>
      </c>
      <c r="N15" s="207">
        <v>79.099999999999994</v>
      </c>
      <c r="O15" s="207">
        <v>231.7</v>
      </c>
      <c r="P15" s="207">
        <v>30.1</v>
      </c>
      <c r="Q15" s="207">
        <v>33.6</v>
      </c>
      <c r="R15" s="207">
        <v>3.5</v>
      </c>
      <c r="S15" s="197">
        <v>378</v>
      </c>
      <c r="T15" s="207">
        <v>79.099999999999994</v>
      </c>
      <c r="U15" s="207">
        <v>231.7</v>
      </c>
      <c r="V15" s="207">
        <v>30.1</v>
      </c>
      <c r="W15" s="207">
        <v>33.6</v>
      </c>
      <c r="X15" s="207">
        <v>3.5</v>
      </c>
      <c r="Y15" s="197">
        <v>378</v>
      </c>
      <c r="Z15" s="207">
        <v>79.099999999999994</v>
      </c>
      <c r="AA15" s="207">
        <v>231.7</v>
      </c>
      <c r="AB15" s="207">
        <v>30.1</v>
      </c>
      <c r="AC15" s="207">
        <v>33.6</v>
      </c>
      <c r="AD15" s="207">
        <v>3.5</v>
      </c>
      <c r="AE15" s="197">
        <v>378.16272000000004</v>
      </c>
      <c r="AF15" s="207">
        <v>79.134050666666667</v>
      </c>
      <c r="AG15" s="207">
        <v>231.79974133333334</v>
      </c>
      <c r="AH15" s="207">
        <v>30.112957333333338</v>
      </c>
      <c r="AI15" s="207">
        <v>33.614464000000005</v>
      </c>
      <c r="AJ15" s="207">
        <v>3.5015066666666668</v>
      </c>
      <c r="AL15" s="342"/>
    </row>
    <row r="16" spans="1:38" ht="38.25" x14ac:dyDescent="0.25">
      <c r="A16" s="178" t="s">
        <v>27</v>
      </c>
      <c r="B16" s="178">
        <v>503133</v>
      </c>
      <c r="C16" s="194">
        <v>313301</v>
      </c>
      <c r="D16" s="179" t="s">
        <v>82</v>
      </c>
      <c r="E16" s="178">
        <v>3</v>
      </c>
      <c r="F16" s="181" t="s">
        <v>260</v>
      </c>
      <c r="G16" s="195">
        <v>15440.000000000002</v>
      </c>
      <c r="H16" s="196">
        <v>2083.0295857988167</v>
      </c>
      <c r="I16" s="196">
        <v>10192.227218934911</v>
      </c>
      <c r="J16" s="196">
        <v>1622.5704142011834</v>
      </c>
      <c r="K16" s="196">
        <v>1461.7751479289941</v>
      </c>
      <c r="L16" s="196">
        <v>80.397633136094683</v>
      </c>
      <c r="M16" s="197">
        <v>3860.0000000000005</v>
      </c>
      <c r="N16" s="207">
        <v>520.75739644970417</v>
      </c>
      <c r="O16" s="207">
        <v>2548.0568047337279</v>
      </c>
      <c r="P16" s="207">
        <v>405.64260355029586</v>
      </c>
      <c r="Q16" s="207">
        <v>365.44378698224853</v>
      </c>
      <c r="R16" s="207">
        <v>20.099408284023671</v>
      </c>
      <c r="S16" s="197">
        <v>3860.0000000000005</v>
      </c>
      <c r="T16" s="207">
        <v>520.75739644970417</v>
      </c>
      <c r="U16" s="207">
        <v>2548.0568047337279</v>
      </c>
      <c r="V16" s="207">
        <v>405.64260355029586</v>
      </c>
      <c r="W16" s="207">
        <v>365.44378698224853</v>
      </c>
      <c r="X16" s="207">
        <v>20.099408284023671</v>
      </c>
      <c r="Y16" s="197">
        <v>3860.0000000000005</v>
      </c>
      <c r="Z16" s="207">
        <v>520.75739644970417</v>
      </c>
      <c r="AA16" s="207">
        <v>2548.0568047337279</v>
      </c>
      <c r="AB16" s="207">
        <v>405.64260355029586</v>
      </c>
      <c r="AC16" s="207">
        <v>365.44378698224853</v>
      </c>
      <c r="AD16" s="207">
        <v>20.099408284023671</v>
      </c>
      <c r="AE16" s="197">
        <v>3860.0000000000005</v>
      </c>
      <c r="AF16" s="207">
        <v>520.75739644970417</v>
      </c>
      <c r="AG16" s="207">
        <v>2548.0568047337279</v>
      </c>
      <c r="AH16" s="207">
        <v>405.64260355029586</v>
      </c>
      <c r="AI16" s="207">
        <v>365.44378698224853</v>
      </c>
      <c r="AJ16" s="207">
        <v>20.099408284023671</v>
      </c>
      <c r="AL16" s="342"/>
    </row>
    <row r="17" spans="1:38" ht="38.25" x14ac:dyDescent="0.25">
      <c r="A17" s="178" t="s">
        <v>27</v>
      </c>
      <c r="B17" s="178">
        <v>503602</v>
      </c>
      <c r="C17" s="194">
        <v>360201</v>
      </c>
      <c r="D17" s="179" t="s">
        <v>98</v>
      </c>
      <c r="E17" s="178">
        <v>3</v>
      </c>
      <c r="F17" s="181" t="s">
        <v>260</v>
      </c>
      <c r="G17" s="195">
        <v>52.000000000000007</v>
      </c>
      <c r="H17" s="196">
        <v>0.52</v>
      </c>
      <c r="I17" s="196">
        <v>12.48</v>
      </c>
      <c r="J17" s="196">
        <v>0.52</v>
      </c>
      <c r="K17" s="196">
        <v>37.96</v>
      </c>
      <c r="L17" s="196">
        <v>0.52</v>
      </c>
      <c r="M17" s="197">
        <v>13.000000000000002</v>
      </c>
      <c r="N17" s="207">
        <v>0.13</v>
      </c>
      <c r="O17" s="207">
        <v>3.12</v>
      </c>
      <c r="P17" s="207">
        <v>0.13</v>
      </c>
      <c r="Q17" s="207">
        <v>9.49</v>
      </c>
      <c r="R17" s="207">
        <v>0.13</v>
      </c>
      <c r="S17" s="197">
        <v>13.000000000000002</v>
      </c>
      <c r="T17" s="207">
        <v>0.13</v>
      </c>
      <c r="U17" s="207">
        <v>3.12</v>
      </c>
      <c r="V17" s="207">
        <v>0.13</v>
      </c>
      <c r="W17" s="207">
        <v>9.49</v>
      </c>
      <c r="X17" s="207">
        <v>0.13</v>
      </c>
      <c r="Y17" s="197">
        <v>13.000000000000002</v>
      </c>
      <c r="Z17" s="207">
        <v>0.13</v>
      </c>
      <c r="AA17" s="207">
        <v>3.12</v>
      </c>
      <c r="AB17" s="207">
        <v>0.13</v>
      </c>
      <c r="AC17" s="207">
        <v>9.49</v>
      </c>
      <c r="AD17" s="207">
        <v>0.13</v>
      </c>
      <c r="AE17" s="197">
        <v>13.000000000000002</v>
      </c>
      <c r="AF17" s="207">
        <v>0.13</v>
      </c>
      <c r="AG17" s="207">
        <v>3.12</v>
      </c>
      <c r="AH17" s="207">
        <v>0.13</v>
      </c>
      <c r="AI17" s="207">
        <v>9.49</v>
      </c>
      <c r="AJ17" s="207">
        <v>0.13</v>
      </c>
      <c r="AL17" s="342"/>
    </row>
    <row r="18" spans="1:38" ht="38.25" x14ac:dyDescent="0.25">
      <c r="A18" s="178" t="s">
        <v>27</v>
      </c>
      <c r="B18" s="178">
        <v>503701</v>
      </c>
      <c r="C18" s="194">
        <v>370101</v>
      </c>
      <c r="D18" s="179" t="s">
        <v>102</v>
      </c>
      <c r="E18" s="178">
        <v>3</v>
      </c>
      <c r="F18" s="181" t="s">
        <v>260</v>
      </c>
      <c r="G18" s="195">
        <v>3373.333333333333</v>
      </c>
      <c r="H18" s="196">
        <v>69.290090090090089</v>
      </c>
      <c r="I18" s="196">
        <v>401.15315315315314</v>
      </c>
      <c r="J18" s="196">
        <v>0</v>
      </c>
      <c r="K18" s="196">
        <v>2899.2432432432429</v>
      </c>
      <c r="L18" s="196">
        <v>3.6468468468468465</v>
      </c>
      <c r="M18" s="197">
        <v>842.99999999999989</v>
      </c>
      <c r="N18" s="207">
        <v>17.315675675675674</v>
      </c>
      <c r="O18" s="207">
        <v>100.24864864864865</v>
      </c>
      <c r="P18" s="207">
        <v>0</v>
      </c>
      <c r="Q18" s="207">
        <v>724.52432432432431</v>
      </c>
      <c r="R18" s="207">
        <v>0.91135135135135137</v>
      </c>
      <c r="S18" s="197">
        <v>844</v>
      </c>
      <c r="T18" s="207">
        <v>17.336216216216215</v>
      </c>
      <c r="U18" s="207">
        <v>100.36756756756758</v>
      </c>
      <c r="V18" s="207">
        <v>0</v>
      </c>
      <c r="W18" s="207">
        <v>725.38378378378377</v>
      </c>
      <c r="X18" s="207">
        <v>0.91243243243243244</v>
      </c>
      <c r="Y18" s="197">
        <v>842.99999999999989</v>
      </c>
      <c r="Z18" s="207">
        <v>17.315675675675674</v>
      </c>
      <c r="AA18" s="207">
        <v>100.24864864864865</v>
      </c>
      <c r="AB18" s="207">
        <v>0</v>
      </c>
      <c r="AC18" s="207">
        <v>724.52432432432431</v>
      </c>
      <c r="AD18" s="207">
        <v>0.91135135135135137</v>
      </c>
      <c r="AE18" s="197">
        <v>843.33333333333303</v>
      </c>
      <c r="AF18" s="207">
        <v>17.322522522522515</v>
      </c>
      <c r="AG18" s="207">
        <v>100.28828828828826</v>
      </c>
      <c r="AH18" s="207">
        <v>0</v>
      </c>
      <c r="AI18" s="207">
        <v>724.81081081081049</v>
      </c>
      <c r="AJ18" s="207">
        <v>0.91171171171171139</v>
      </c>
      <c r="AL18" s="342"/>
    </row>
    <row r="19" spans="1:38" ht="38.25" x14ac:dyDescent="0.25">
      <c r="A19" s="178" t="s">
        <v>20</v>
      </c>
      <c r="B19" s="178">
        <v>503716</v>
      </c>
      <c r="C19" s="194">
        <v>371701</v>
      </c>
      <c r="D19" s="179" t="s">
        <v>331</v>
      </c>
      <c r="E19" s="178">
        <v>3</v>
      </c>
      <c r="F19" s="181" t="s">
        <v>260</v>
      </c>
      <c r="G19" s="195">
        <v>106.66666666666666</v>
      </c>
      <c r="H19" s="196">
        <v>6.4108134202268898</v>
      </c>
      <c r="I19" s="196">
        <v>69.321747525947373</v>
      </c>
      <c r="J19" s="196">
        <v>2.1626840453777461</v>
      </c>
      <c r="K19" s="196">
        <v>26.608737629736908</v>
      </c>
      <c r="L19" s="196">
        <v>2.1626840453777461</v>
      </c>
      <c r="M19" s="197">
        <v>27</v>
      </c>
      <c r="N19" s="207">
        <v>1.6227371469949312</v>
      </c>
      <c r="O19" s="207">
        <v>17.547067342505429</v>
      </c>
      <c r="P19" s="207">
        <v>0.54742939898624188</v>
      </c>
      <c r="Q19" s="207">
        <v>6.7353367125271548</v>
      </c>
      <c r="R19" s="207">
        <v>0.54742939898624188</v>
      </c>
      <c r="S19" s="197">
        <v>26</v>
      </c>
      <c r="T19" s="207">
        <v>1.5626357711803041</v>
      </c>
      <c r="U19" s="207">
        <v>16.897175959449672</v>
      </c>
      <c r="V19" s="207">
        <v>0.52715423606082545</v>
      </c>
      <c r="W19" s="207">
        <v>6.485879797248371</v>
      </c>
      <c r="X19" s="207">
        <v>0.52715423606082545</v>
      </c>
      <c r="Y19" s="197">
        <v>27</v>
      </c>
      <c r="Z19" s="207">
        <v>1.6227371469949312</v>
      </c>
      <c r="AA19" s="207">
        <v>17.547067342505429</v>
      </c>
      <c r="AB19" s="207">
        <v>0.54742939898624188</v>
      </c>
      <c r="AC19" s="207">
        <v>6.7353367125271548</v>
      </c>
      <c r="AD19" s="207">
        <v>0.54742939898624188</v>
      </c>
      <c r="AE19" s="197">
        <v>26.666666666666668</v>
      </c>
      <c r="AF19" s="207">
        <v>1.6027033550567225</v>
      </c>
      <c r="AG19" s="207">
        <v>17.330436881486847</v>
      </c>
      <c r="AH19" s="207">
        <v>0.54067101134443651</v>
      </c>
      <c r="AI19" s="207">
        <v>6.6521844074342278</v>
      </c>
      <c r="AJ19" s="207">
        <v>0.54067101134443651</v>
      </c>
      <c r="AL19" s="342"/>
    </row>
    <row r="20" spans="1:38" ht="38.25" x14ac:dyDescent="0.25">
      <c r="A20" s="178" t="s">
        <v>27</v>
      </c>
      <c r="B20" s="178">
        <v>503814</v>
      </c>
      <c r="C20" s="194">
        <v>381401</v>
      </c>
      <c r="D20" s="179" t="s">
        <v>103</v>
      </c>
      <c r="E20" s="178">
        <v>3</v>
      </c>
      <c r="F20" s="181" t="s">
        <v>260</v>
      </c>
      <c r="G20" s="195">
        <v>7454.0000000000018</v>
      </c>
      <c r="H20" s="196">
        <v>5068.72</v>
      </c>
      <c r="I20" s="196">
        <v>745.40000000000009</v>
      </c>
      <c r="J20" s="196">
        <v>37.269999999999996</v>
      </c>
      <c r="K20" s="196">
        <v>1565.34</v>
      </c>
      <c r="L20" s="196">
        <v>37.269999999999996</v>
      </c>
      <c r="M20" s="197">
        <v>1864</v>
      </c>
      <c r="N20" s="207">
        <v>1267.52</v>
      </c>
      <c r="O20" s="207">
        <v>186.4</v>
      </c>
      <c r="P20" s="207">
        <v>9.32</v>
      </c>
      <c r="Q20" s="207">
        <v>391.44</v>
      </c>
      <c r="R20" s="207">
        <v>9.32</v>
      </c>
      <c r="S20" s="197">
        <v>1863.0000000000002</v>
      </c>
      <c r="T20" s="207">
        <v>1266.8400000000001</v>
      </c>
      <c r="U20" s="207">
        <v>186.3</v>
      </c>
      <c r="V20" s="207">
        <v>9.3149999999999995</v>
      </c>
      <c r="W20" s="207">
        <v>391.22999999999996</v>
      </c>
      <c r="X20" s="207">
        <v>9.3149999999999995</v>
      </c>
      <c r="Y20" s="197">
        <v>1864</v>
      </c>
      <c r="Z20" s="207">
        <v>1267.52</v>
      </c>
      <c r="AA20" s="207">
        <v>186.4</v>
      </c>
      <c r="AB20" s="207">
        <v>9.32</v>
      </c>
      <c r="AC20" s="207">
        <v>391.44</v>
      </c>
      <c r="AD20" s="207">
        <v>9.32</v>
      </c>
      <c r="AE20" s="197">
        <v>1863.0000000000002</v>
      </c>
      <c r="AF20" s="207">
        <v>1266.8400000000001</v>
      </c>
      <c r="AG20" s="207">
        <v>186.3</v>
      </c>
      <c r="AH20" s="207">
        <v>9.3149999999999995</v>
      </c>
      <c r="AI20" s="207">
        <v>391.22999999999996</v>
      </c>
      <c r="AJ20" s="207">
        <v>9.3149999999999995</v>
      </c>
      <c r="AL20" s="342"/>
    </row>
    <row r="21" spans="1:38" ht="38.25" x14ac:dyDescent="0.25">
      <c r="A21" s="178" t="s">
        <v>27</v>
      </c>
      <c r="B21" s="178">
        <v>505001</v>
      </c>
      <c r="C21" s="194">
        <v>500101</v>
      </c>
      <c r="D21" s="179" t="s">
        <v>118</v>
      </c>
      <c r="E21" s="178">
        <v>3</v>
      </c>
      <c r="F21" s="181" t="s">
        <v>260</v>
      </c>
      <c r="G21" s="195">
        <v>4694.666666666667</v>
      </c>
      <c r="H21" s="196">
        <v>1764.2860215053765</v>
      </c>
      <c r="I21" s="196">
        <v>401.31827956989252</v>
      </c>
      <c r="J21" s="196">
        <v>116.6094623655914</v>
      </c>
      <c r="K21" s="196">
        <v>2404.8808602150539</v>
      </c>
      <c r="L21" s="196">
        <v>7.5720430107526884</v>
      </c>
      <c r="M21" s="197">
        <v>1174</v>
      </c>
      <c r="N21" s="207">
        <v>441.19677419354838</v>
      </c>
      <c r="O21" s="207">
        <v>100.35806451612903</v>
      </c>
      <c r="P21" s="207">
        <v>29.160645161290322</v>
      </c>
      <c r="Q21" s="207">
        <v>601.39096774193547</v>
      </c>
      <c r="R21" s="207">
        <v>1.8935483870967742</v>
      </c>
      <c r="S21" s="197">
        <v>1173.0000000000002</v>
      </c>
      <c r="T21" s="207">
        <v>440.82096774193548</v>
      </c>
      <c r="U21" s="207">
        <v>100.27258064516128</v>
      </c>
      <c r="V21" s="207">
        <v>29.135806451612901</v>
      </c>
      <c r="W21" s="207">
        <v>600.87870967741935</v>
      </c>
      <c r="X21" s="207">
        <v>1.8919354838709677</v>
      </c>
      <c r="Y21" s="197">
        <v>1174</v>
      </c>
      <c r="Z21" s="207">
        <v>441.19677419354838</v>
      </c>
      <c r="AA21" s="207">
        <v>100.35806451612903</v>
      </c>
      <c r="AB21" s="207">
        <v>29.160645161290322</v>
      </c>
      <c r="AC21" s="207">
        <v>601.39096774193547</v>
      </c>
      <c r="AD21" s="207">
        <v>1.8935483870967742</v>
      </c>
      <c r="AE21" s="197">
        <v>1173.666666666667</v>
      </c>
      <c r="AF21" s="207">
        <v>441.07150537634419</v>
      </c>
      <c r="AG21" s="207">
        <v>100.32956989247315</v>
      </c>
      <c r="AH21" s="207">
        <v>29.152365591397857</v>
      </c>
      <c r="AI21" s="207">
        <v>601.22021505376358</v>
      </c>
      <c r="AJ21" s="207">
        <v>1.8930107526881725</v>
      </c>
      <c r="AL21" s="342"/>
    </row>
    <row r="22" spans="1:38" ht="38.25" x14ac:dyDescent="0.25">
      <c r="A22" s="178" t="s">
        <v>27</v>
      </c>
      <c r="B22" s="178">
        <v>505213</v>
      </c>
      <c r="C22" s="194">
        <v>521301</v>
      </c>
      <c r="D22" s="179" t="s">
        <v>121</v>
      </c>
      <c r="E22" s="178">
        <v>3</v>
      </c>
      <c r="F22" s="181" t="s">
        <v>260</v>
      </c>
      <c r="G22" s="195">
        <v>445.33333333333331</v>
      </c>
      <c r="H22" s="196">
        <v>8.0159999999999982</v>
      </c>
      <c r="I22" s="196">
        <v>111.33333333333334</v>
      </c>
      <c r="J22" s="196">
        <v>11.133333333333336</v>
      </c>
      <c r="K22" s="196">
        <v>313.95999999999998</v>
      </c>
      <c r="L22" s="196">
        <v>0.89066666666666672</v>
      </c>
      <c r="M22" s="197">
        <v>110.99999999999999</v>
      </c>
      <c r="N22" s="207">
        <v>1.9979999999999998</v>
      </c>
      <c r="O22" s="207">
        <v>27.75</v>
      </c>
      <c r="P22" s="207">
        <v>2.7750000000000004</v>
      </c>
      <c r="Q22" s="207">
        <v>78.254999999999995</v>
      </c>
      <c r="R22" s="207">
        <v>0.222</v>
      </c>
      <c r="S22" s="197">
        <v>111.99999999999999</v>
      </c>
      <c r="T22" s="207">
        <v>2.016</v>
      </c>
      <c r="U22" s="207">
        <v>28</v>
      </c>
      <c r="V22" s="207">
        <v>2.8000000000000003</v>
      </c>
      <c r="W22" s="207">
        <v>78.959999999999994</v>
      </c>
      <c r="X22" s="207">
        <v>0.224</v>
      </c>
      <c r="Y22" s="197">
        <v>110.99999999999999</v>
      </c>
      <c r="Z22" s="207">
        <v>1.9979999999999998</v>
      </c>
      <c r="AA22" s="207">
        <v>27.75</v>
      </c>
      <c r="AB22" s="207">
        <v>2.7750000000000004</v>
      </c>
      <c r="AC22" s="207">
        <v>78.254999999999995</v>
      </c>
      <c r="AD22" s="207">
        <v>0.222</v>
      </c>
      <c r="AE22" s="197">
        <v>111.33333333333337</v>
      </c>
      <c r="AF22" s="207">
        <v>2.0040000000000004</v>
      </c>
      <c r="AG22" s="207">
        <v>27.833333333333343</v>
      </c>
      <c r="AH22" s="207">
        <v>2.7833333333333345</v>
      </c>
      <c r="AI22" s="207">
        <v>78.490000000000023</v>
      </c>
      <c r="AJ22" s="207">
        <v>0.22266666666666673</v>
      </c>
      <c r="AL22" s="342"/>
    </row>
    <row r="23" spans="1:38" ht="38.25" x14ac:dyDescent="0.25">
      <c r="A23" s="178" t="s">
        <v>20</v>
      </c>
      <c r="B23" s="178">
        <v>500116</v>
      </c>
      <c r="C23" s="194">
        <v>11501</v>
      </c>
      <c r="D23" s="179" t="s">
        <v>30</v>
      </c>
      <c r="E23" s="178">
        <v>3</v>
      </c>
      <c r="F23" s="181" t="s">
        <v>260</v>
      </c>
      <c r="G23" s="195">
        <v>3628</v>
      </c>
      <c r="H23" s="196">
        <v>821</v>
      </c>
      <c r="I23" s="196">
        <v>1639</v>
      </c>
      <c r="J23" s="196">
        <v>39</v>
      </c>
      <c r="K23" s="196">
        <v>1023</v>
      </c>
      <c r="L23" s="196">
        <v>106</v>
      </c>
      <c r="M23" s="197">
        <v>907</v>
      </c>
      <c r="N23" s="207">
        <v>205.25</v>
      </c>
      <c r="O23" s="207">
        <v>409.75</v>
      </c>
      <c r="P23" s="207">
        <v>9.75</v>
      </c>
      <c r="Q23" s="207">
        <v>255.75</v>
      </c>
      <c r="R23" s="207">
        <v>26.5</v>
      </c>
      <c r="S23" s="197">
        <v>907</v>
      </c>
      <c r="T23" s="207">
        <v>205.25</v>
      </c>
      <c r="U23" s="207">
        <v>409.75</v>
      </c>
      <c r="V23" s="207">
        <v>9.75</v>
      </c>
      <c r="W23" s="207">
        <v>255.75</v>
      </c>
      <c r="X23" s="207">
        <v>26.5</v>
      </c>
      <c r="Y23" s="197">
        <v>907</v>
      </c>
      <c r="Z23" s="207">
        <v>205.25</v>
      </c>
      <c r="AA23" s="207">
        <v>409.75</v>
      </c>
      <c r="AB23" s="207">
        <v>9.75</v>
      </c>
      <c r="AC23" s="207">
        <v>255.75</v>
      </c>
      <c r="AD23" s="207">
        <v>26.5</v>
      </c>
      <c r="AE23" s="197">
        <v>907</v>
      </c>
      <c r="AF23" s="207">
        <v>205.25</v>
      </c>
      <c r="AG23" s="207">
        <v>409.75</v>
      </c>
      <c r="AH23" s="207">
        <v>9.75</v>
      </c>
      <c r="AI23" s="207">
        <v>255.75</v>
      </c>
      <c r="AJ23" s="207">
        <v>26.5</v>
      </c>
      <c r="AL23" s="342"/>
    </row>
    <row r="24" spans="1:38" ht="38.25" x14ac:dyDescent="0.25">
      <c r="A24" s="178" t="s">
        <v>27</v>
      </c>
      <c r="B24" s="178">
        <v>500201</v>
      </c>
      <c r="C24" s="194">
        <v>20101</v>
      </c>
      <c r="D24" s="179" t="s">
        <v>31</v>
      </c>
      <c r="E24" s="178">
        <v>3</v>
      </c>
      <c r="F24" s="181" t="s">
        <v>260</v>
      </c>
      <c r="G24" s="195">
        <v>6446.0000000000009</v>
      </c>
      <c r="H24" s="196">
        <v>18.84008350730689</v>
      </c>
      <c r="I24" s="196">
        <v>3934.8860125260962</v>
      </c>
      <c r="J24" s="196">
        <v>199.16659707724426</v>
      </c>
      <c r="K24" s="196">
        <v>2287.7244258872652</v>
      </c>
      <c r="L24" s="196">
        <v>5.3828810020876832</v>
      </c>
      <c r="M24" s="197">
        <v>1612.0000000000002</v>
      </c>
      <c r="N24" s="207">
        <v>4.7114822546972865</v>
      </c>
      <c r="O24" s="207">
        <v>984.02672233820465</v>
      </c>
      <c r="P24" s="207">
        <v>49.807098121085595</v>
      </c>
      <c r="Q24" s="207">
        <v>572.1085594989562</v>
      </c>
      <c r="R24" s="207">
        <v>1.3461377870563676</v>
      </c>
      <c r="S24" s="197">
        <v>1610.9999999999998</v>
      </c>
      <c r="T24" s="207">
        <v>4.7085594989561583</v>
      </c>
      <c r="U24" s="207">
        <v>983.41628392484347</v>
      </c>
      <c r="V24" s="207">
        <v>49.776200417536536</v>
      </c>
      <c r="W24" s="207">
        <v>571.75365344467639</v>
      </c>
      <c r="X24" s="207">
        <v>1.345302713987474</v>
      </c>
      <c r="Y24" s="197">
        <v>1612.0000000000002</v>
      </c>
      <c r="Z24" s="207">
        <v>4.7114822546972865</v>
      </c>
      <c r="AA24" s="207">
        <v>984.02672233820465</v>
      </c>
      <c r="AB24" s="207">
        <v>49.807098121085595</v>
      </c>
      <c r="AC24" s="207">
        <v>572.1085594989562</v>
      </c>
      <c r="AD24" s="207">
        <v>1.3461377870563676</v>
      </c>
      <c r="AE24" s="197">
        <v>1610.9999999999998</v>
      </c>
      <c r="AF24" s="207">
        <v>4.7085594989561583</v>
      </c>
      <c r="AG24" s="207">
        <v>983.41628392484347</v>
      </c>
      <c r="AH24" s="207">
        <v>49.776200417536536</v>
      </c>
      <c r="AI24" s="207">
        <v>571.75365344467639</v>
      </c>
      <c r="AJ24" s="207">
        <v>1.345302713987474</v>
      </c>
      <c r="AL24" s="342"/>
    </row>
    <row r="25" spans="1:38" ht="38.25" x14ac:dyDescent="0.25">
      <c r="A25" s="178" t="s">
        <v>27</v>
      </c>
      <c r="B25" s="178">
        <v>500416</v>
      </c>
      <c r="C25" s="194">
        <v>41601</v>
      </c>
      <c r="D25" s="179" t="s">
        <v>34</v>
      </c>
      <c r="E25" s="178">
        <v>3</v>
      </c>
      <c r="F25" s="181" t="s">
        <v>260</v>
      </c>
      <c r="G25" s="195">
        <v>21100</v>
      </c>
      <c r="H25" s="196">
        <v>8440</v>
      </c>
      <c r="I25" s="196">
        <v>10066</v>
      </c>
      <c r="J25" s="196">
        <v>252</v>
      </c>
      <c r="K25" s="196">
        <v>2112</v>
      </c>
      <c r="L25" s="196">
        <v>230</v>
      </c>
      <c r="M25" s="197">
        <v>5275</v>
      </c>
      <c r="N25" s="207">
        <v>2110</v>
      </c>
      <c r="O25" s="207">
        <v>2516.5</v>
      </c>
      <c r="P25" s="207">
        <v>63</v>
      </c>
      <c r="Q25" s="207">
        <v>528</v>
      </c>
      <c r="R25" s="207">
        <v>57.5</v>
      </c>
      <c r="S25" s="197">
        <v>5275</v>
      </c>
      <c r="T25" s="207">
        <v>2110</v>
      </c>
      <c r="U25" s="207">
        <v>2516.5</v>
      </c>
      <c r="V25" s="207">
        <v>63</v>
      </c>
      <c r="W25" s="207">
        <v>528</v>
      </c>
      <c r="X25" s="207">
        <v>57.5</v>
      </c>
      <c r="Y25" s="197">
        <v>5275</v>
      </c>
      <c r="Z25" s="207">
        <v>2110</v>
      </c>
      <c r="AA25" s="207">
        <v>2516.5</v>
      </c>
      <c r="AB25" s="207">
        <v>63</v>
      </c>
      <c r="AC25" s="207">
        <v>528</v>
      </c>
      <c r="AD25" s="207">
        <v>57.5</v>
      </c>
      <c r="AE25" s="197">
        <v>5275</v>
      </c>
      <c r="AF25" s="207">
        <v>2110</v>
      </c>
      <c r="AG25" s="207">
        <v>2516.5</v>
      </c>
      <c r="AH25" s="207">
        <v>63</v>
      </c>
      <c r="AI25" s="207">
        <v>528</v>
      </c>
      <c r="AJ25" s="207">
        <v>57.5</v>
      </c>
      <c r="AL25" s="342"/>
    </row>
    <row r="26" spans="1:38" ht="38.25" x14ac:dyDescent="0.25">
      <c r="A26" s="178" t="s">
        <v>27</v>
      </c>
      <c r="B26" s="178">
        <v>500501</v>
      </c>
      <c r="C26" s="194">
        <v>50101</v>
      </c>
      <c r="D26" s="179" t="s">
        <v>35</v>
      </c>
      <c r="E26" s="178">
        <v>3</v>
      </c>
      <c r="F26" s="181" t="s">
        <v>260</v>
      </c>
      <c r="G26" s="195">
        <v>2474</v>
      </c>
      <c r="H26" s="196">
        <v>2172.8788571428572</v>
      </c>
      <c r="I26" s="196">
        <v>122.99314285714286</v>
      </c>
      <c r="J26" s="196">
        <v>5.6548571428571428</v>
      </c>
      <c r="K26" s="196">
        <v>166.81828571428571</v>
      </c>
      <c r="L26" s="196">
        <v>5.6548571428571428</v>
      </c>
      <c r="M26" s="197">
        <v>619</v>
      </c>
      <c r="N26" s="207">
        <v>543.65885714285719</v>
      </c>
      <c r="O26" s="207">
        <v>30.773142857142854</v>
      </c>
      <c r="P26" s="207">
        <v>1.414857142857143</v>
      </c>
      <c r="Q26" s="207">
        <v>41.738285714285716</v>
      </c>
      <c r="R26" s="207">
        <v>1.414857142857143</v>
      </c>
      <c r="S26" s="197">
        <v>618.00000000000011</v>
      </c>
      <c r="T26" s="207">
        <v>542.78057142857142</v>
      </c>
      <c r="U26" s="207">
        <v>30.72342857142857</v>
      </c>
      <c r="V26" s="207">
        <v>1.4125714285714286</v>
      </c>
      <c r="W26" s="207">
        <v>41.670857142857145</v>
      </c>
      <c r="X26" s="207">
        <v>1.4125714285714286</v>
      </c>
      <c r="Y26" s="197">
        <v>619</v>
      </c>
      <c r="Z26" s="207">
        <v>543.65885714285719</v>
      </c>
      <c r="AA26" s="207">
        <v>30.773142857142854</v>
      </c>
      <c r="AB26" s="207">
        <v>1.414857142857143</v>
      </c>
      <c r="AC26" s="207">
        <v>41.738285714285716</v>
      </c>
      <c r="AD26" s="207">
        <v>1.414857142857143</v>
      </c>
      <c r="AE26" s="197">
        <v>618.00000000000011</v>
      </c>
      <c r="AF26" s="207">
        <v>542.78057142857142</v>
      </c>
      <c r="AG26" s="207">
        <v>30.72342857142857</v>
      </c>
      <c r="AH26" s="207">
        <v>1.4125714285714286</v>
      </c>
      <c r="AI26" s="207">
        <v>41.670857142857145</v>
      </c>
      <c r="AJ26" s="207">
        <v>1.4125714285714286</v>
      </c>
      <c r="AL26" s="342"/>
    </row>
    <row r="27" spans="1:38" ht="38.25" x14ac:dyDescent="0.25">
      <c r="A27" s="178" t="s">
        <v>27</v>
      </c>
      <c r="B27" s="178">
        <v>500601</v>
      </c>
      <c r="C27" s="194">
        <v>60101</v>
      </c>
      <c r="D27" s="179" t="s">
        <v>36</v>
      </c>
      <c r="E27" s="178">
        <v>3</v>
      </c>
      <c r="F27" s="181" t="s">
        <v>260</v>
      </c>
      <c r="G27" s="195">
        <v>9466.6666666666679</v>
      </c>
      <c r="H27" s="196">
        <v>83.590875643855796</v>
      </c>
      <c r="I27" s="196">
        <v>4503.4584253127305</v>
      </c>
      <c r="J27" s="196">
        <v>10.448859455481974</v>
      </c>
      <c r="K27" s="196">
        <v>4858.7196467991171</v>
      </c>
      <c r="L27" s="196">
        <v>10.448859455481974</v>
      </c>
      <c r="M27" s="197">
        <v>2367</v>
      </c>
      <c r="N27" s="207">
        <v>20.900662251655628</v>
      </c>
      <c r="O27" s="207">
        <v>1126.023178807947</v>
      </c>
      <c r="P27" s="207">
        <v>2.6125827814569536</v>
      </c>
      <c r="Q27" s="207">
        <v>1214.8509933774833</v>
      </c>
      <c r="R27" s="207">
        <v>2.6125827814569536</v>
      </c>
      <c r="S27" s="197">
        <v>2366</v>
      </c>
      <c r="T27" s="207">
        <v>20.891832229580572</v>
      </c>
      <c r="U27" s="207">
        <v>1125.5474613686533</v>
      </c>
      <c r="V27" s="207">
        <v>2.6114790286975715</v>
      </c>
      <c r="W27" s="207">
        <v>1214.3377483443708</v>
      </c>
      <c r="X27" s="207">
        <v>2.6114790286975715</v>
      </c>
      <c r="Y27" s="197">
        <v>2367</v>
      </c>
      <c r="Z27" s="207">
        <v>20.900662251655628</v>
      </c>
      <c r="AA27" s="207">
        <v>1126.023178807947</v>
      </c>
      <c r="AB27" s="207">
        <v>2.6125827814569536</v>
      </c>
      <c r="AC27" s="207">
        <v>1214.8509933774833</v>
      </c>
      <c r="AD27" s="207">
        <v>2.6125827814569536</v>
      </c>
      <c r="AE27" s="197">
        <v>2366.6666666666679</v>
      </c>
      <c r="AF27" s="207">
        <v>20.897718910963956</v>
      </c>
      <c r="AG27" s="207">
        <v>1125.8646063281831</v>
      </c>
      <c r="AH27" s="207">
        <v>2.6122148638704945</v>
      </c>
      <c r="AI27" s="207">
        <v>1214.6799116997797</v>
      </c>
      <c r="AJ27" s="207">
        <v>2.6122148638704945</v>
      </c>
      <c r="AL27" s="342"/>
    </row>
    <row r="28" spans="1:38" ht="38.25" x14ac:dyDescent="0.25">
      <c r="A28" s="178" t="s">
        <v>27</v>
      </c>
      <c r="B28" s="178">
        <v>500701</v>
      </c>
      <c r="C28" s="194">
        <v>70101</v>
      </c>
      <c r="D28" s="179" t="s">
        <v>37</v>
      </c>
      <c r="E28" s="178">
        <v>3</v>
      </c>
      <c r="F28" s="181" t="s">
        <v>260</v>
      </c>
      <c r="G28" s="195">
        <v>3218</v>
      </c>
      <c r="H28" s="196">
        <v>3075.4178461538463</v>
      </c>
      <c r="I28" s="196">
        <v>91.094153846153844</v>
      </c>
      <c r="J28" s="196">
        <v>0</v>
      </c>
      <c r="K28" s="196">
        <v>51.488</v>
      </c>
      <c r="L28" s="196">
        <v>0</v>
      </c>
      <c r="M28" s="197">
        <v>805</v>
      </c>
      <c r="N28" s="207">
        <v>769.33230769230772</v>
      </c>
      <c r="O28" s="207">
        <v>22.787692307692307</v>
      </c>
      <c r="P28" s="207">
        <v>0</v>
      </c>
      <c r="Q28" s="207">
        <v>12.88</v>
      </c>
      <c r="R28" s="207">
        <v>0</v>
      </c>
      <c r="S28" s="197">
        <v>804.00000000000011</v>
      </c>
      <c r="T28" s="207">
        <v>768.37661538461543</v>
      </c>
      <c r="U28" s="207">
        <v>22.759384615384615</v>
      </c>
      <c r="V28" s="207">
        <v>0</v>
      </c>
      <c r="W28" s="207">
        <v>12.864000000000001</v>
      </c>
      <c r="X28" s="207">
        <v>0</v>
      </c>
      <c r="Y28" s="197">
        <v>805</v>
      </c>
      <c r="Z28" s="207">
        <v>769.33230769230772</v>
      </c>
      <c r="AA28" s="207">
        <v>22.787692307692307</v>
      </c>
      <c r="AB28" s="207">
        <v>0</v>
      </c>
      <c r="AC28" s="207">
        <v>12.88</v>
      </c>
      <c r="AD28" s="207">
        <v>0</v>
      </c>
      <c r="AE28" s="197">
        <v>804.00000000000011</v>
      </c>
      <c r="AF28" s="207">
        <v>768.37661538461543</v>
      </c>
      <c r="AG28" s="207">
        <v>22.759384615384615</v>
      </c>
      <c r="AH28" s="207">
        <v>0</v>
      </c>
      <c r="AI28" s="207">
        <v>12.864000000000001</v>
      </c>
      <c r="AJ28" s="207">
        <v>0</v>
      </c>
      <c r="AL28" s="342"/>
    </row>
    <row r="29" spans="1:38" ht="38.25" x14ac:dyDescent="0.25">
      <c r="A29" s="178" t="s">
        <v>38</v>
      </c>
      <c r="B29" s="178">
        <v>500702</v>
      </c>
      <c r="C29" s="194">
        <v>70301</v>
      </c>
      <c r="D29" s="179" t="s">
        <v>39</v>
      </c>
      <c r="E29" s="178">
        <v>3</v>
      </c>
      <c r="F29" s="181" t="s">
        <v>260</v>
      </c>
      <c r="G29" s="195">
        <v>1200</v>
      </c>
      <c r="H29" s="196">
        <v>1189.3333333333335</v>
      </c>
      <c r="I29" s="196">
        <v>5.333333333333333</v>
      </c>
      <c r="J29" s="196">
        <v>0</v>
      </c>
      <c r="K29" s="196">
        <v>5.333333333333333</v>
      </c>
      <c r="L29" s="196">
        <v>0</v>
      </c>
      <c r="M29" s="197">
        <v>300</v>
      </c>
      <c r="N29" s="207">
        <v>297.33333333333337</v>
      </c>
      <c r="O29" s="207">
        <v>1.3333333333333333</v>
      </c>
      <c r="P29" s="207">
        <v>0</v>
      </c>
      <c r="Q29" s="207">
        <v>1.3333333333333333</v>
      </c>
      <c r="R29" s="207">
        <v>0</v>
      </c>
      <c r="S29" s="197">
        <v>300</v>
      </c>
      <c r="T29" s="207">
        <v>297.33333333333337</v>
      </c>
      <c r="U29" s="207">
        <v>1.3333333333333333</v>
      </c>
      <c r="V29" s="207">
        <v>0</v>
      </c>
      <c r="W29" s="207">
        <v>1.3333333333333333</v>
      </c>
      <c r="X29" s="207">
        <v>0</v>
      </c>
      <c r="Y29" s="197">
        <v>300</v>
      </c>
      <c r="Z29" s="207">
        <v>297.33333333333337</v>
      </c>
      <c r="AA29" s="207">
        <v>1.3333333333333333</v>
      </c>
      <c r="AB29" s="207">
        <v>0</v>
      </c>
      <c r="AC29" s="207">
        <v>1.3333333333333333</v>
      </c>
      <c r="AD29" s="207">
        <v>0</v>
      </c>
      <c r="AE29" s="197">
        <v>300</v>
      </c>
      <c r="AF29" s="207">
        <v>297.33333333333337</v>
      </c>
      <c r="AG29" s="207">
        <v>1.3333333333333333</v>
      </c>
      <c r="AH29" s="207">
        <v>0</v>
      </c>
      <c r="AI29" s="207">
        <v>1.3333333333333333</v>
      </c>
      <c r="AJ29" s="207">
        <v>0</v>
      </c>
      <c r="AL29" s="342"/>
    </row>
    <row r="30" spans="1:38" ht="38.25" x14ac:dyDescent="0.25">
      <c r="A30" s="178" t="s">
        <v>27</v>
      </c>
      <c r="B30" s="178">
        <v>500801</v>
      </c>
      <c r="C30" s="194">
        <v>80101</v>
      </c>
      <c r="D30" s="179" t="s">
        <v>40</v>
      </c>
      <c r="E30" s="178">
        <v>3</v>
      </c>
      <c r="F30" s="181" t="s">
        <v>260</v>
      </c>
      <c r="G30" s="195">
        <v>4247.3123999999989</v>
      </c>
      <c r="H30" s="196">
        <v>47.061633240997224</v>
      </c>
      <c r="I30" s="196">
        <v>1658.9225717451523</v>
      </c>
      <c r="J30" s="196">
        <v>0</v>
      </c>
      <c r="K30" s="196">
        <v>2541.3281950138498</v>
      </c>
      <c r="L30" s="196">
        <v>0</v>
      </c>
      <c r="M30" s="197">
        <v>1062</v>
      </c>
      <c r="N30" s="207">
        <v>11.767313019390581</v>
      </c>
      <c r="O30" s="207">
        <v>414.79778393351802</v>
      </c>
      <c r="P30" s="207">
        <v>0</v>
      </c>
      <c r="Q30" s="207">
        <v>635.43490304709132</v>
      </c>
      <c r="R30" s="207">
        <v>0</v>
      </c>
      <c r="S30" s="197">
        <v>1062</v>
      </c>
      <c r="T30" s="207">
        <v>11.767313019390581</v>
      </c>
      <c r="U30" s="207">
        <v>414.79778393351802</v>
      </c>
      <c r="V30" s="207">
        <v>0</v>
      </c>
      <c r="W30" s="207">
        <v>635.43490304709132</v>
      </c>
      <c r="X30" s="207">
        <v>0</v>
      </c>
      <c r="Y30" s="197">
        <v>1062</v>
      </c>
      <c r="Z30" s="207">
        <v>11.767313019390581</v>
      </c>
      <c r="AA30" s="207">
        <v>414.79778393351802</v>
      </c>
      <c r="AB30" s="207">
        <v>0</v>
      </c>
      <c r="AC30" s="207">
        <v>635.43490304709132</v>
      </c>
      <c r="AD30" s="207">
        <v>0</v>
      </c>
      <c r="AE30" s="197">
        <v>1061.3123999999998</v>
      </c>
      <c r="AF30" s="207">
        <v>11.759694182825482</v>
      </c>
      <c r="AG30" s="207">
        <v>414.52921994459825</v>
      </c>
      <c r="AH30" s="207">
        <v>0</v>
      </c>
      <c r="AI30" s="207">
        <v>635.02348587257598</v>
      </c>
      <c r="AJ30" s="207">
        <v>0</v>
      </c>
      <c r="AL30" s="342"/>
    </row>
    <row r="31" spans="1:38" ht="38.25" x14ac:dyDescent="0.25">
      <c r="A31" s="178" t="s">
        <v>20</v>
      </c>
      <c r="B31" s="178">
        <v>500904</v>
      </c>
      <c r="C31" s="194">
        <v>90601</v>
      </c>
      <c r="D31" s="179" t="s">
        <v>42</v>
      </c>
      <c r="E31" s="178">
        <v>3</v>
      </c>
      <c r="F31" s="181" t="s">
        <v>260</v>
      </c>
      <c r="G31" s="195">
        <v>1188.0000000000002</v>
      </c>
      <c r="H31" s="196">
        <v>71.400434467776975</v>
      </c>
      <c r="I31" s="196">
        <v>772.07096307023892</v>
      </c>
      <c r="J31" s="196">
        <v>24.086893555394642</v>
      </c>
      <c r="K31" s="196">
        <v>296.35481535119482</v>
      </c>
      <c r="L31" s="196">
        <v>24.086893555394642</v>
      </c>
      <c r="M31" s="197">
        <v>297.00000000000006</v>
      </c>
      <c r="N31" s="207">
        <v>17.850108616944244</v>
      </c>
      <c r="O31" s="207">
        <v>193.01774076755973</v>
      </c>
      <c r="P31" s="207">
        <v>6.0217233888486605</v>
      </c>
      <c r="Q31" s="207">
        <v>74.088703837798704</v>
      </c>
      <c r="R31" s="207">
        <v>6.0217233888486605</v>
      </c>
      <c r="S31" s="197">
        <v>297.00000000000006</v>
      </c>
      <c r="T31" s="207">
        <v>17.850108616944244</v>
      </c>
      <c r="U31" s="207">
        <v>193.01774076755973</v>
      </c>
      <c r="V31" s="207">
        <v>6.0217233888486605</v>
      </c>
      <c r="W31" s="207">
        <v>74.088703837798704</v>
      </c>
      <c r="X31" s="207">
        <v>6.0217233888486605</v>
      </c>
      <c r="Y31" s="197">
        <v>297.00000000000006</v>
      </c>
      <c r="Z31" s="207">
        <v>17.850108616944244</v>
      </c>
      <c r="AA31" s="207">
        <v>193.01774076755973</v>
      </c>
      <c r="AB31" s="207">
        <v>6.0217233888486605</v>
      </c>
      <c r="AC31" s="207">
        <v>74.088703837798704</v>
      </c>
      <c r="AD31" s="207">
        <v>6.0217233888486605</v>
      </c>
      <c r="AE31" s="197">
        <v>297.00000000000006</v>
      </c>
      <c r="AF31" s="207">
        <v>17.850108616944244</v>
      </c>
      <c r="AG31" s="207">
        <v>193.01774076755973</v>
      </c>
      <c r="AH31" s="207">
        <v>6.0217233888486605</v>
      </c>
      <c r="AI31" s="207">
        <v>74.088703837798704</v>
      </c>
      <c r="AJ31" s="207">
        <v>6.0217233888486605</v>
      </c>
      <c r="AL31" s="342"/>
    </row>
    <row r="32" spans="1:38" ht="38.25" x14ac:dyDescent="0.25">
      <c r="A32" s="178" t="s">
        <v>27</v>
      </c>
      <c r="B32" s="178">
        <v>501001</v>
      </c>
      <c r="C32" s="194">
        <v>100101</v>
      </c>
      <c r="D32" s="179" t="s">
        <v>43</v>
      </c>
      <c r="E32" s="178">
        <v>3</v>
      </c>
      <c r="F32" s="181" t="s">
        <v>260</v>
      </c>
      <c r="G32" s="195">
        <v>7569</v>
      </c>
      <c r="H32" s="196">
        <v>908.28</v>
      </c>
      <c r="I32" s="196">
        <v>1564.26</v>
      </c>
      <c r="J32" s="196">
        <v>0</v>
      </c>
      <c r="K32" s="196">
        <v>5073.1707692307691</v>
      </c>
      <c r="L32" s="196">
        <v>23.28923076923077</v>
      </c>
      <c r="M32" s="197">
        <v>1892</v>
      </c>
      <c r="N32" s="207">
        <v>227.04</v>
      </c>
      <c r="O32" s="207">
        <v>391.01333333333332</v>
      </c>
      <c r="P32" s="207">
        <v>0</v>
      </c>
      <c r="Q32" s="207">
        <v>1268.1251282051282</v>
      </c>
      <c r="R32" s="207">
        <v>5.8215384615384611</v>
      </c>
      <c r="S32" s="197">
        <v>1893</v>
      </c>
      <c r="T32" s="207">
        <v>227.16</v>
      </c>
      <c r="U32" s="207">
        <v>391.21999999999997</v>
      </c>
      <c r="V32" s="207">
        <v>0</v>
      </c>
      <c r="W32" s="207">
        <v>1268.7953846153846</v>
      </c>
      <c r="X32" s="207">
        <v>5.8246153846153845</v>
      </c>
      <c r="Y32" s="197">
        <v>1892</v>
      </c>
      <c r="Z32" s="207">
        <v>227.04</v>
      </c>
      <c r="AA32" s="207">
        <v>391.01333333333332</v>
      </c>
      <c r="AB32" s="207">
        <v>0</v>
      </c>
      <c r="AC32" s="207">
        <v>1268.1251282051282</v>
      </c>
      <c r="AD32" s="207">
        <v>5.8215384615384611</v>
      </c>
      <c r="AE32" s="197">
        <v>1892</v>
      </c>
      <c r="AF32" s="207">
        <v>227.04</v>
      </c>
      <c r="AG32" s="207">
        <v>391.01333333333332</v>
      </c>
      <c r="AH32" s="207">
        <v>0</v>
      </c>
      <c r="AI32" s="207">
        <v>1268.1251282051282</v>
      </c>
      <c r="AJ32" s="207">
        <v>5.8215384615384611</v>
      </c>
      <c r="AL32" s="342"/>
    </row>
    <row r="33" spans="1:38" ht="38.25" x14ac:dyDescent="0.25">
      <c r="A33" s="178" t="s">
        <v>27</v>
      </c>
      <c r="B33" s="178">
        <v>501101</v>
      </c>
      <c r="C33" s="194">
        <v>110101</v>
      </c>
      <c r="D33" s="179" t="s">
        <v>45</v>
      </c>
      <c r="E33" s="178">
        <v>3</v>
      </c>
      <c r="F33" s="181" t="s">
        <v>260</v>
      </c>
      <c r="G33" s="195">
        <v>572</v>
      </c>
      <c r="H33" s="196">
        <v>6.1776</v>
      </c>
      <c r="I33" s="196">
        <v>429</v>
      </c>
      <c r="J33" s="196">
        <v>4.6904000000000003</v>
      </c>
      <c r="K33" s="196">
        <v>130.988</v>
      </c>
      <c r="L33" s="196">
        <v>1.1440000000000001</v>
      </c>
      <c r="M33" s="197">
        <v>143</v>
      </c>
      <c r="N33" s="207">
        <v>1.5444</v>
      </c>
      <c r="O33" s="207">
        <v>107.25</v>
      </c>
      <c r="P33" s="207">
        <v>1.1726000000000001</v>
      </c>
      <c r="Q33" s="207">
        <v>32.747</v>
      </c>
      <c r="R33" s="207">
        <v>0.28600000000000003</v>
      </c>
      <c r="S33" s="197">
        <v>143</v>
      </c>
      <c r="T33" s="207">
        <v>1.5444</v>
      </c>
      <c r="U33" s="207">
        <v>107.25</v>
      </c>
      <c r="V33" s="207">
        <v>1.1726000000000001</v>
      </c>
      <c r="W33" s="207">
        <v>32.747</v>
      </c>
      <c r="X33" s="207">
        <v>0.28600000000000003</v>
      </c>
      <c r="Y33" s="197">
        <v>143</v>
      </c>
      <c r="Z33" s="207">
        <v>1.5444</v>
      </c>
      <c r="AA33" s="207">
        <v>107.25</v>
      </c>
      <c r="AB33" s="207">
        <v>1.1726000000000001</v>
      </c>
      <c r="AC33" s="207">
        <v>32.747</v>
      </c>
      <c r="AD33" s="207">
        <v>0.28600000000000003</v>
      </c>
      <c r="AE33" s="197">
        <v>143</v>
      </c>
      <c r="AF33" s="207">
        <v>1.5444</v>
      </c>
      <c r="AG33" s="207">
        <v>107.25</v>
      </c>
      <c r="AH33" s="207">
        <v>1.1726000000000001</v>
      </c>
      <c r="AI33" s="207">
        <v>32.747</v>
      </c>
      <c r="AJ33" s="207">
        <v>0.28600000000000003</v>
      </c>
      <c r="AL33" s="342"/>
    </row>
    <row r="34" spans="1:38" ht="38.25" x14ac:dyDescent="0.25">
      <c r="A34" s="178" t="s">
        <v>27</v>
      </c>
      <c r="B34" s="178">
        <v>501301</v>
      </c>
      <c r="C34" s="194">
        <v>130101</v>
      </c>
      <c r="D34" s="179" t="s">
        <v>46</v>
      </c>
      <c r="E34" s="178">
        <v>3</v>
      </c>
      <c r="F34" s="181" t="s">
        <v>260</v>
      </c>
      <c r="G34" s="195">
        <v>5550.6666666666652</v>
      </c>
      <c r="H34" s="196">
        <v>388.54666666666662</v>
      </c>
      <c r="I34" s="196">
        <v>277.5333333333333</v>
      </c>
      <c r="J34" s="196">
        <v>27.75333333333333</v>
      </c>
      <c r="K34" s="196">
        <v>4830.9302222222213</v>
      </c>
      <c r="L34" s="196">
        <v>25.903111111111112</v>
      </c>
      <c r="M34" s="197">
        <v>1387.9999999999998</v>
      </c>
      <c r="N34" s="207">
        <v>97.160000000000011</v>
      </c>
      <c r="O34" s="207">
        <v>69.400000000000006</v>
      </c>
      <c r="P34" s="207">
        <v>6.94</v>
      </c>
      <c r="Q34" s="207">
        <v>1208.0226666666665</v>
      </c>
      <c r="R34" s="207">
        <v>6.4773333333333341</v>
      </c>
      <c r="S34" s="197">
        <v>1386.9999999999998</v>
      </c>
      <c r="T34" s="207">
        <v>97.09</v>
      </c>
      <c r="U34" s="207">
        <v>69.350000000000009</v>
      </c>
      <c r="V34" s="207">
        <v>6.9350000000000005</v>
      </c>
      <c r="W34" s="207">
        <v>1207.1523333333332</v>
      </c>
      <c r="X34" s="207">
        <v>6.472666666666667</v>
      </c>
      <c r="Y34" s="197">
        <v>1387.9999999999998</v>
      </c>
      <c r="Z34" s="207">
        <v>97.160000000000011</v>
      </c>
      <c r="AA34" s="207">
        <v>69.400000000000006</v>
      </c>
      <c r="AB34" s="207">
        <v>6.94</v>
      </c>
      <c r="AC34" s="207">
        <v>1208.0226666666665</v>
      </c>
      <c r="AD34" s="207">
        <v>6.4773333333333341</v>
      </c>
      <c r="AE34" s="197">
        <v>1387.6666666666658</v>
      </c>
      <c r="AF34" s="207">
        <v>97.136666666666628</v>
      </c>
      <c r="AG34" s="207">
        <v>69.383333333333312</v>
      </c>
      <c r="AH34" s="207">
        <v>6.9383333333333308</v>
      </c>
      <c r="AI34" s="207">
        <v>1207.7325555555549</v>
      </c>
      <c r="AJ34" s="207">
        <v>6.4757777777777754</v>
      </c>
      <c r="AL34" s="342"/>
    </row>
    <row r="35" spans="1:38" ht="38.25" x14ac:dyDescent="0.25">
      <c r="A35" s="178" t="s">
        <v>27</v>
      </c>
      <c r="B35" s="178">
        <v>501501</v>
      </c>
      <c r="C35" s="194">
        <v>150101</v>
      </c>
      <c r="D35" s="179" t="s">
        <v>48</v>
      </c>
      <c r="E35" s="178">
        <v>3</v>
      </c>
      <c r="F35" s="181" t="s">
        <v>260</v>
      </c>
      <c r="G35" s="195">
        <v>6354</v>
      </c>
      <c r="H35" s="196">
        <v>4859.8472727272729</v>
      </c>
      <c r="I35" s="196">
        <v>562.23272727272729</v>
      </c>
      <c r="J35" s="196">
        <v>26.956363636363641</v>
      </c>
      <c r="K35" s="196">
        <v>893.41090909090894</v>
      </c>
      <c r="L35" s="196">
        <v>11.552727272727273</v>
      </c>
      <c r="M35" s="197">
        <v>1589.0000000000002</v>
      </c>
      <c r="N35" s="207">
        <v>1215.3442424242426</v>
      </c>
      <c r="O35" s="207">
        <v>140.60242424242423</v>
      </c>
      <c r="P35" s="207">
        <v>6.7412121212121221</v>
      </c>
      <c r="Q35" s="207">
        <v>223.42303030303029</v>
      </c>
      <c r="R35" s="207">
        <v>2.8890909090909092</v>
      </c>
      <c r="S35" s="197">
        <v>1588.0000000000002</v>
      </c>
      <c r="T35" s="207">
        <v>1214.5793939393941</v>
      </c>
      <c r="U35" s="207">
        <v>140.51393939393938</v>
      </c>
      <c r="V35" s="207">
        <v>6.7369696969696973</v>
      </c>
      <c r="W35" s="207">
        <v>223.28242424242421</v>
      </c>
      <c r="X35" s="207">
        <v>2.8872727272727272</v>
      </c>
      <c r="Y35" s="197">
        <v>1589.0000000000002</v>
      </c>
      <c r="Z35" s="207">
        <v>1215.3442424242426</v>
      </c>
      <c r="AA35" s="207">
        <v>140.60242424242423</v>
      </c>
      <c r="AB35" s="207">
        <v>6.7412121212121221</v>
      </c>
      <c r="AC35" s="207">
        <v>223.42303030303029</v>
      </c>
      <c r="AD35" s="207">
        <v>2.8890909090909092</v>
      </c>
      <c r="AE35" s="197">
        <v>1588.0000000000002</v>
      </c>
      <c r="AF35" s="207">
        <v>1214.5793939393941</v>
      </c>
      <c r="AG35" s="207">
        <v>140.51393939393938</v>
      </c>
      <c r="AH35" s="207">
        <v>6.7369696969696973</v>
      </c>
      <c r="AI35" s="207">
        <v>223.28242424242421</v>
      </c>
      <c r="AJ35" s="207">
        <v>2.8872727272727272</v>
      </c>
      <c r="AL35" s="342"/>
    </row>
    <row r="36" spans="1:38" ht="38.25" x14ac:dyDescent="0.25">
      <c r="A36" s="178" t="s">
        <v>38</v>
      </c>
      <c r="B36" s="178">
        <v>501505</v>
      </c>
      <c r="C36" s="194">
        <v>150601</v>
      </c>
      <c r="D36" s="179" t="s">
        <v>173</v>
      </c>
      <c r="E36" s="178">
        <v>3</v>
      </c>
      <c r="F36" s="181" t="s">
        <v>260</v>
      </c>
      <c r="G36" s="195">
        <v>1200</v>
      </c>
      <c r="H36" s="196">
        <v>1108.8</v>
      </c>
      <c r="I36" s="196">
        <v>40.800000000000004</v>
      </c>
      <c r="J36" s="196">
        <v>2.4</v>
      </c>
      <c r="K36" s="196">
        <v>45.6</v>
      </c>
      <c r="L36" s="196">
        <v>2.4</v>
      </c>
      <c r="M36" s="197">
        <v>300</v>
      </c>
      <c r="N36" s="207">
        <v>277.2</v>
      </c>
      <c r="O36" s="207">
        <v>10.200000000000001</v>
      </c>
      <c r="P36" s="207">
        <v>0.6</v>
      </c>
      <c r="Q36" s="207">
        <v>11.4</v>
      </c>
      <c r="R36" s="207">
        <v>0.6</v>
      </c>
      <c r="S36" s="197">
        <v>300</v>
      </c>
      <c r="T36" s="207">
        <v>277.2</v>
      </c>
      <c r="U36" s="207">
        <v>10.200000000000001</v>
      </c>
      <c r="V36" s="207">
        <v>0.6</v>
      </c>
      <c r="W36" s="207">
        <v>11.4</v>
      </c>
      <c r="X36" s="207">
        <v>0.6</v>
      </c>
      <c r="Y36" s="197">
        <v>300</v>
      </c>
      <c r="Z36" s="207">
        <v>277.2</v>
      </c>
      <c r="AA36" s="207">
        <v>10.200000000000001</v>
      </c>
      <c r="AB36" s="207">
        <v>0.6</v>
      </c>
      <c r="AC36" s="207">
        <v>11.4</v>
      </c>
      <c r="AD36" s="207">
        <v>0.6</v>
      </c>
      <c r="AE36" s="197">
        <v>300</v>
      </c>
      <c r="AF36" s="207">
        <v>277.2</v>
      </c>
      <c r="AG36" s="207">
        <v>10.200000000000001</v>
      </c>
      <c r="AH36" s="207">
        <v>0.6</v>
      </c>
      <c r="AI36" s="207">
        <v>11.4</v>
      </c>
      <c r="AJ36" s="207">
        <v>0.6</v>
      </c>
      <c r="AL36" s="342"/>
    </row>
    <row r="37" spans="1:38" ht="38.25" x14ac:dyDescent="0.25">
      <c r="A37" s="208" t="s">
        <v>20</v>
      </c>
      <c r="B37" s="178">
        <v>501513</v>
      </c>
      <c r="C37" s="194">
        <v>151401</v>
      </c>
      <c r="D37" s="179" t="s">
        <v>332</v>
      </c>
      <c r="E37" s="208">
        <v>3</v>
      </c>
      <c r="F37" s="181" t="s">
        <v>260</v>
      </c>
      <c r="G37" s="195">
        <v>49.333333333333343</v>
      </c>
      <c r="H37" s="196">
        <v>39.072000000000003</v>
      </c>
      <c r="I37" s="196">
        <v>5.1306666666666665</v>
      </c>
      <c r="J37" s="196">
        <v>0</v>
      </c>
      <c r="K37" s="196">
        <v>5.1306666666666665</v>
      </c>
      <c r="L37" s="196">
        <v>0</v>
      </c>
      <c r="M37" s="197">
        <v>12</v>
      </c>
      <c r="N37" s="207">
        <v>9.5040000000000013</v>
      </c>
      <c r="O37" s="207">
        <v>1.248</v>
      </c>
      <c r="P37" s="207">
        <v>0</v>
      </c>
      <c r="Q37" s="207">
        <v>1.248</v>
      </c>
      <c r="R37" s="207">
        <v>0</v>
      </c>
      <c r="S37" s="197">
        <v>13.000000000000002</v>
      </c>
      <c r="T37" s="207">
        <v>10.296000000000001</v>
      </c>
      <c r="U37" s="207">
        <v>1.3519999999999999</v>
      </c>
      <c r="V37" s="207">
        <v>0</v>
      </c>
      <c r="W37" s="207">
        <v>1.3519999999999999</v>
      </c>
      <c r="X37" s="207">
        <v>0</v>
      </c>
      <c r="Y37" s="197">
        <v>12</v>
      </c>
      <c r="Z37" s="207">
        <v>9.5040000000000013</v>
      </c>
      <c r="AA37" s="207">
        <v>1.248</v>
      </c>
      <c r="AB37" s="207">
        <v>0</v>
      </c>
      <c r="AC37" s="207">
        <v>1.248</v>
      </c>
      <c r="AD37" s="207">
        <v>0</v>
      </c>
      <c r="AE37" s="197">
        <v>12.333333333333329</v>
      </c>
      <c r="AF37" s="207">
        <v>9.7679999999999971</v>
      </c>
      <c r="AG37" s="207">
        <v>1.2826666666666662</v>
      </c>
      <c r="AH37" s="207">
        <v>0</v>
      </c>
      <c r="AI37" s="207">
        <v>1.2826666666666662</v>
      </c>
      <c r="AJ37" s="207">
        <v>0</v>
      </c>
      <c r="AL37" s="342"/>
    </row>
    <row r="38" spans="1:38" ht="38.25" x14ac:dyDescent="0.25">
      <c r="A38" s="178" t="s">
        <v>20</v>
      </c>
      <c r="B38" s="178">
        <v>501519</v>
      </c>
      <c r="C38" s="194">
        <v>151901</v>
      </c>
      <c r="D38" s="179" t="s">
        <v>50</v>
      </c>
      <c r="E38" s="178">
        <v>3</v>
      </c>
      <c r="F38" s="181" t="s">
        <v>260</v>
      </c>
      <c r="G38" s="195">
        <v>1388</v>
      </c>
      <c r="H38" s="196">
        <v>388.64000000000004</v>
      </c>
      <c r="I38" s="196">
        <v>638.80658823529416</v>
      </c>
      <c r="J38" s="196">
        <v>14.369882352941177</v>
      </c>
      <c r="K38" s="196">
        <v>333.12</v>
      </c>
      <c r="L38" s="196">
        <v>13.063529411764705</v>
      </c>
      <c r="M38" s="197">
        <v>347</v>
      </c>
      <c r="N38" s="207">
        <v>97.160000000000011</v>
      </c>
      <c r="O38" s="207">
        <v>159.70164705882354</v>
      </c>
      <c r="P38" s="207">
        <v>3.5924705882352943</v>
      </c>
      <c r="Q38" s="207">
        <v>83.28</v>
      </c>
      <c r="R38" s="207">
        <v>3.2658823529411762</v>
      </c>
      <c r="S38" s="197">
        <v>347</v>
      </c>
      <c r="T38" s="207">
        <v>97.160000000000011</v>
      </c>
      <c r="U38" s="207">
        <v>159.70164705882354</v>
      </c>
      <c r="V38" s="207">
        <v>3.5924705882352943</v>
      </c>
      <c r="W38" s="207">
        <v>83.28</v>
      </c>
      <c r="X38" s="207">
        <v>3.2658823529411762</v>
      </c>
      <c r="Y38" s="197">
        <v>347</v>
      </c>
      <c r="Z38" s="207">
        <v>97.160000000000011</v>
      </c>
      <c r="AA38" s="207">
        <v>159.70164705882354</v>
      </c>
      <c r="AB38" s="207">
        <v>3.5924705882352943</v>
      </c>
      <c r="AC38" s="207">
        <v>83.28</v>
      </c>
      <c r="AD38" s="207">
        <v>3.2658823529411762</v>
      </c>
      <c r="AE38" s="197">
        <v>347</v>
      </c>
      <c r="AF38" s="207">
        <v>97.160000000000011</v>
      </c>
      <c r="AG38" s="207">
        <v>159.70164705882354</v>
      </c>
      <c r="AH38" s="207">
        <v>3.5924705882352943</v>
      </c>
      <c r="AI38" s="207">
        <v>83.28</v>
      </c>
      <c r="AJ38" s="207">
        <v>3.2658823529411762</v>
      </c>
      <c r="AL38" s="342"/>
    </row>
    <row r="39" spans="1:38" ht="38.25" x14ac:dyDescent="0.25">
      <c r="A39" s="178" t="s">
        <v>27</v>
      </c>
      <c r="B39" s="178">
        <v>501701</v>
      </c>
      <c r="C39" s="194">
        <v>170101</v>
      </c>
      <c r="D39" s="179" t="s">
        <v>52</v>
      </c>
      <c r="E39" s="178">
        <v>3</v>
      </c>
      <c r="F39" s="181" t="s">
        <v>260</v>
      </c>
      <c r="G39" s="195">
        <v>3470.6666666666665</v>
      </c>
      <c r="H39" s="196">
        <v>37.02044444444445</v>
      </c>
      <c r="I39" s="196">
        <v>3207.8215111111112</v>
      </c>
      <c r="J39" s="196">
        <v>0</v>
      </c>
      <c r="K39" s="196">
        <v>222.12266666666667</v>
      </c>
      <c r="L39" s="196">
        <v>3.7020444444444451</v>
      </c>
      <c r="M39" s="197">
        <v>868</v>
      </c>
      <c r="N39" s="207">
        <v>9.2586666666666666</v>
      </c>
      <c r="O39" s="207">
        <v>802.26346666666666</v>
      </c>
      <c r="P39" s="207">
        <v>0</v>
      </c>
      <c r="Q39" s="207">
        <v>55.552</v>
      </c>
      <c r="R39" s="207">
        <v>0.92586666666666673</v>
      </c>
      <c r="S39" s="197">
        <v>867</v>
      </c>
      <c r="T39" s="207">
        <v>9.2479999999999993</v>
      </c>
      <c r="U39" s="207">
        <v>801.33920000000001</v>
      </c>
      <c r="V39" s="207">
        <v>0</v>
      </c>
      <c r="W39" s="207">
        <v>55.488</v>
      </c>
      <c r="X39" s="207">
        <v>0.92480000000000007</v>
      </c>
      <c r="Y39" s="197">
        <v>868</v>
      </c>
      <c r="Z39" s="207">
        <v>9.2586666666666666</v>
      </c>
      <c r="AA39" s="207">
        <v>802.26346666666666</v>
      </c>
      <c r="AB39" s="207">
        <v>0</v>
      </c>
      <c r="AC39" s="207">
        <v>55.552</v>
      </c>
      <c r="AD39" s="207">
        <v>0.92586666666666673</v>
      </c>
      <c r="AE39" s="197">
        <v>867.66666666666686</v>
      </c>
      <c r="AF39" s="207">
        <v>9.2551111111111144</v>
      </c>
      <c r="AG39" s="207">
        <v>801.95537777777804</v>
      </c>
      <c r="AH39" s="207">
        <v>0</v>
      </c>
      <c r="AI39" s="207">
        <v>55.53066666666669</v>
      </c>
      <c r="AJ39" s="207">
        <v>0.92551111111111151</v>
      </c>
      <c r="AL39" s="342"/>
    </row>
    <row r="40" spans="1:38" ht="38.25" x14ac:dyDescent="0.25">
      <c r="A40" s="178" t="s">
        <v>27</v>
      </c>
      <c r="B40" s="178">
        <v>501901</v>
      </c>
      <c r="C40" s="194">
        <v>190101</v>
      </c>
      <c r="D40" s="179" t="s">
        <v>56</v>
      </c>
      <c r="E40" s="178">
        <v>3</v>
      </c>
      <c r="F40" s="181" t="s">
        <v>260</v>
      </c>
      <c r="G40" s="195">
        <v>7870</v>
      </c>
      <c r="H40" s="196">
        <v>112.1082621082621</v>
      </c>
      <c r="I40" s="196">
        <v>3186.6773504273506</v>
      </c>
      <c r="J40" s="196">
        <v>0</v>
      </c>
      <c r="K40" s="196">
        <v>4565.6089743589746</v>
      </c>
      <c r="L40" s="196">
        <v>5.6054131054131062</v>
      </c>
      <c r="M40" s="197">
        <v>1968.0000000000002</v>
      </c>
      <c r="N40" s="207">
        <v>28.034188034188034</v>
      </c>
      <c r="O40" s="207">
        <v>796.87179487179492</v>
      </c>
      <c r="P40" s="207">
        <v>0</v>
      </c>
      <c r="Q40" s="207">
        <v>1141.6923076923078</v>
      </c>
      <c r="R40" s="207">
        <v>1.4017094017094018</v>
      </c>
      <c r="S40" s="197">
        <v>1967.0000000000005</v>
      </c>
      <c r="T40" s="207">
        <v>28.019943019943021</v>
      </c>
      <c r="U40" s="207">
        <v>796.46688034188037</v>
      </c>
      <c r="V40" s="207">
        <v>0</v>
      </c>
      <c r="W40" s="207">
        <v>1141.1121794871797</v>
      </c>
      <c r="X40" s="207">
        <v>1.4009971509971511</v>
      </c>
      <c r="Y40" s="197">
        <v>1968.0000000000002</v>
      </c>
      <c r="Z40" s="207">
        <v>28.034188034188034</v>
      </c>
      <c r="AA40" s="207">
        <v>796.87179487179492</v>
      </c>
      <c r="AB40" s="207">
        <v>0</v>
      </c>
      <c r="AC40" s="207">
        <v>1141.6923076923078</v>
      </c>
      <c r="AD40" s="207">
        <v>1.4017094017094018</v>
      </c>
      <c r="AE40" s="197">
        <v>1967.0000000000005</v>
      </c>
      <c r="AF40" s="207">
        <v>28.019943019943021</v>
      </c>
      <c r="AG40" s="207">
        <v>796.46688034188037</v>
      </c>
      <c r="AH40" s="207">
        <v>0</v>
      </c>
      <c r="AI40" s="207">
        <v>1141.1121794871797</v>
      </c>
      <c r="AJ40" s="207">
        <v>1.4009971509971511</v>
      </c>
      <c r="AL40" s="342"/>
    </row>
    <row r="41" spans="1:38" ht="38.25" x14ac:dyDescent="0.25">
      <c r="A41" s="178" t="s">
        <v>27</v>
      </c>
      <c r="B41" s="178">
        <v>502003</v>
      </c>
      <c r="C41" s="194">
        <v>200301</v>
      </c>
      <c r="D41" s="179" t="s">
        <v>59</v>
      </c>
      <c r="E41" s="178">
        <v>3</v>
      </c>
      <c r="F41" s="181" t="s">
        <v>260</v>
      </c>
      <c r="G41" s="195">
        <v>4790</v>
      </c>
      <c r="H41" s="196">
        <v>287.88559015206374</v>
      </c>
      <c r="I41" s="196">
        <v>3112.9797248370742</v>
      </c>
      <c r="J41" s="196">
        <v>97.118030412744389</v>
      </c>
      <c r="K41" s="196">
        <v>1194.8986241853729</v>
      </c>
      <c r="L41" s="196">
        <v>97.118030412744389</v>
      </c>
      <c r="M41" s="197">
        <v>1197.9999999999998</v>
      </c>
      <c r="N41" s="207">
        <v>72.001448225923241</v>
      </c>
      <c r="O41" s="207">
        <v>778.56987690079643</v>
      </c>
      <c r="P41" s="207">
        <v>24.289645184648805</v>
      </c>
      <c r="Q41" s="207">
        <v>298.84938450398261</v>
      </c>
      <c r="R41" s="207">
        <v>24.289645184648805</v>
      </c>
      <c r="S41" s="197">
        <v>1197.0000000000002</v>
      </c>
      <c r="T41" s="207">
        <v>71.941346850108616</v>
      </c>
      <c r="U41" s="207">
        <v>777.91998551774077</v>
      </c>
      <c r="V41" s="207">
        <v>24.26937002172339</v>
      </c>
      <c r="W41" s="207">
        <v>298.59992758870385</v>
      </c>
      <c r="X41" s="207">
        <v>24.26937002172339</v>
      </c>
      <c r="Y41" s="197">
        <v>1197.9999999999998</v>
      </c>
      <c r="Z41" s="207">
        <v>72.001448225923241</v>
      </c>
      <c r="AA41" s="207">
        <v>778.56987690079643</v>
      </c>
      <c r="AB41" s="207">
        <v>24.289645184648805</v>
      </c>
      <c r="AC41" s="207">
        <v>298.84938450398261</v>
      </c>
      <c r="AD41" s="207">
        <v>24.289645184648805</v>
      </c>
      <c r="AE41" s="197">
        <v>1197.0000000000002</v>
      </c>
      <c r="AF41" s="207">
        <v>71.941346850108616</v>
      </c>
      <c r="AG41" s="207">
        <v>777.91998551774077</v>
      </c>
      <c r="AH41" s="207">
        <v>24.26937002172339</v>
      </c>
      <c r="AI41" s="207">
        <v>298.59992758870385</v>
      </c>
      <c r="AJ41" s="207">
        <v>24.26937002172339</v>
      </c>
      <c r="AL41" s="342"/>
    </row>
    <row r="42" spans="1:38" ht="38.25" x14ac:dyDescent="0.25">
      <c r="A42" s="178" t="s">
        <v>27</v>
      </c>
      <c r="B42" s="178">
        <v>502004</v>
      </c>
      <c r="C42" s="194">
        <v>200401</v>
      </c>
      <c r="D42" s="179" t="s">
        <v>60</v>
      </c>
      <c r="E42" s="178">
        <v>3</v>
      </c>
      <c r="F42" s="181" t="s">
        <v>260</v>
      </c>
      <c r="G42" s="195">
        <v>6222</v>
      </c>
      <c r="H42" s="196">
        <v>92.532307692307683</v>
      </c>
      <c r="I42" s="196">
        <v>2672.2692307692305</v>
      </c>
      <c r="J42" s="196">
        <v>6.3815384615384616</v>
      </c>
      <c r="K42" s="196">
        <v>3414.123076923077</v>
      </c>
      <c r="L42" s="196">
        <v>36.693846153846152</v>
      </c>
      <c r="M42" s="197">
        <v>1556</v>
      </c>
      <c r="N42" s="207">
        <v>23.140512820512821</v>
      </c>
      <c r="O42" s="207">
        <v>668.28205128205127</v>
      </c>
      <c r="P42" s="207">
        <v>1.5958974358974358</v>
      </c>
      <c r="Q42" s="207">
        <v>853.80512820512831</v>
      </c>
      <c r="R42" s="207">
        <v>9.1764102564102572</v>
      </c>
      <c r="S42" s="197">
        <v>1555</v>
      </c>
      <c r="T42" s="207">
        <v>23.125641025641023</v>
      </c>
      <c r="U42" s="207">
        <v>667.85256410256409</v>
      </c>
      <c r="V42" s="207">
        <v>1.594871794871795</v>
      </c>
      <c r="W42" s="207">
        <v>853.25641025641028</v>
      </c>
      <c r="X42" s="207">
        <v>9.1705128205128208</v>
      </c>
      <c r="Y42" s="197">
        <v>1556</v>
      </c>
      <c r="Z42" s="207">
        <v>23.140512820512821</v>
      </c>
      <c r="AA42" s="207">
        <v>668.28205128205127</v>
      </c>
      <c r="AB42" s="207">
        <v>1.5958974358974358</v>
      </c>
      <c r="AC42" s="207">
        <v>853.80512820512831</v>
      </c>
      <c r="AD42" s="207">
        <v>9.1764102564102572</v>
      </c>
      <c r="AE42" s="197">
        <v>1555</v>
      </c>
      <c r="AF42" s="207">
        <v>23.125641025641023</v>
      </c>
      <c r="AG42" s="207">
        <v>667.85256410256409</v>
      </c>
      <c r="AH42" s="207">
        <v>1.594871794871795</v>
      </c>
      <c r="AI42" s="207">
        <v>853.25641025641028</v>
      </c>
      <c r="AJ42" s="207">
        <v>9.1705128205128208</v>
      </c>
      <c r="AL42" s="342"/>
    </row>
    <row r="43" spans="1:38" ht="38.25" x14ac:dyDescent="0.25">
      <c r="A43" s="178" t="s">
        <v>27</v>
      </c>
      <c r="B43" s="178">
        <v>502301</v>
      </c>
      <c r="C43" s="194">
        <v>230101</v>
      </c>
      <c r="D43" s="179" t="s">
        <v>65</v>
      </c>
      <c r="E43" s="178">
        <v>3</v>
      </c>
      <c r="F43" s="181" t="s">
        <v>260</v>
      </c>
      <c r="G43" s="195">
        <v>3189.333333333333</v>
      </c>
      <c r="H43" s="196">
        <v>2253.7955555555554</v>
      </c>
      <c r="I43" s="196">
        <v>119.06844444444444</v>
      </c>
      <c r="J43" s="196">
        <v>22.679703703703701</v>
      </c>
      <c r="K43" s="196">
        <v>788.11970370370364</v>
      </c>
      <c r="L43" s="196">
        <v>5.6699259259259254</v>
      </c>
      <c r="M43" s="197">
        <v>797.00000000000011</v>
      </c>
      <c r="N43" s="207">
        <v>563.21333333333337</v>
      </c>
      <c r="O43" s="207">
        <v>29.754666666666669</v>
      </c>
      <c r="P43" s="207">
        <v>5.6675555555555555</v>
      </c>
      <c r="Q43" s="207">
        <v>196.94755555555557</v>
      </c>
      <c r="R43" s="207">
        <v>1.4168888888888889</v>
      </c>
      <c r="S43" s="197">
        <v>798</v>
      </c>
      <c r="T43" s="207">
        <v>563.91999999999996</v>
      </c>
      <c r="U43" s="207">
        <v>29.792000000000002</v>
      </c>
      <c r="V43" s="207">
        <v>5.674666666666667</v>
      </c>
      <c r="W43" s="207">
        <v>197.19466666666668</v>
      </c>
      <c r="X43" s="207">
        <v>1.4186666666666667</v>
      </c>
      <c r="Y43" s="197">
        <v>797.00000000000011</v>
      </c>
      <c r="Z43" s="207">
        <v>563.21333333333337</v>
      </c>
      <c r="AA43" s="207">
        <v>29.754666666666669</v>
      </c>
      <c r="AB43" s="207">
        <v>5.6675555555555555</v>
      </c>
      <c r="AC43" s="207">
        <v>196.94755555555557</v>
      </c>
      <c r="AD43" s="207">
        <v>1.4168888888888889</v>
      </c>
      <c r="AE43" s="197">
        <v>797.33333333333303</v>
      </c>
      <c r="AF43" s="207">
        <v>563.44888888888863</v>
      </c>
      <c r="AG43" s="207">
        <v>29.767111111111102</v>
      </c>
      <c r="AH43" s="207">
        <v>5.6699259259259245</v>
      </c>
      <c r="AI43" s="207">
        <v>197.02992592592585</v>
      </c>
      <c r="AJ43" s="207">
        <v>1.4174814814814811</v>
      </c>
      <c r="AL43" s="342"/>
    </row>
    <row r="44" spans="1:38" ht="38.25" x14ac:dyDescent="0.25">
      <c r="A44" s="178" t="s">
        <v>27</v>
      </c>
      <c r="B44" s="178">
        <v>502401</v>
      </c>
      <c r="C44" s="194">
        <v>240101</v>
      </c>
      <c r="D44" s="179" t="s">
        <v>66</v>
      </c>
      <c r="E44" s="178">
        <v>3</v>
      </c>
      <c r="F44" s="181" t="s">
        <v>260</v>
      </c>
      <c r="G44" s="195">
        <v>10000</v>
      </c>
      <c r="H44" s="196">
        <v>47</v>
      </c>
      <c r="I44" s="196">
        <v>7467</v>
      </c>
      <c r="J44" s="196">
        <v>0</v>
      </c>
      <c r="K44" s="196">
        <v>2486</v>
      </c>
      <c r="L44" s="196">
        <v>0</v>
      </c>
      <c r="M44" s="197">
        <v>2500</v>
      </c>
      <c r="N44" s="207">
        <v>11.75</v>
      </c>
      <c r="O44" s="207">
        <v>1866.75</v>
      </c>
      <c r="P44" s="207">
        <v>0</v>
      </c>
      <c r="Q44" s="207">
        <v>621.5</v>
      </c>
      <c r="R44" s="207">
        <v>0</v>
      </c>
      <c r="S44" s="197">
        <v>2500</v>
      </c>
      <c r="T44" s="207">
        <v>11.75</v>
      </c>
      <c r="U44" s="207">
        <v>1866.75</v>
      </c>
      <c r="V44" s="207">
        <v>0</v>
      </c>
      <c r="W44" s="207">
        <v>621.5</v>
      </c>
      <c r="X44" s="207">
        <v>0</v>
      </c>
      <c r="Y44" s="197">
        <v>2500</v>
      </c>
      <c r="Z44" s="207">
        <v>11.75</v>
      </c>
      <c r="AA44" s="207">
        <v>1866.75</v>
      </c>
      <c r="AB44" s="207">
        <v>0</v>
      </c>
      <c r="AC44" s="207">
        <v>621.5</v>
      </c>
      <c r="AD44" s="207">
        <v>0</v>
      </c>
      <c r="AE44" s="197">
        <v>2500</v>
      </c>
      <c r="AF44" s="207">
        <v>11.75</v>
      </c>
      <c r="AG44" s="207">
        <v>1866.75</v>
      </c>
      <c r="AH44" s="207">
        <v>0</v>
      </c>
      <c r="AI44" s="207">
        <v>621.5</v>
      </c>
      <c r="AJ44" s="207">
        <v>0</v>
      </c>
      <c r="AL44" s="342"/>
    </row>
    <row r="45" spans="1:38" ht="38.25" x14ac:dyDescent="0.25">
      <c r="A45" s="178" t="s">
        <v>27</v>
      </c>
      <c r="B45" s="178">
        <v>502501</v>
      </c>
      <c r="C45" s="194">
        <v>250101</v>
      </c>
      <c r="D45" s="179" t="s">
        <v>67</v>
      </c>
      <c r="E45" s="178">
        <v>3</v>
      </c>
      <c r="F45" s="181" t="s">
        <v>260</v>
      </c>
      <c r="G45" s="195">
        <v>6097.9999999999991</v>
      </c>
      <c r="H45" s="196">
        <v>5911.3860376155562</v>
      </c>
      <c r="I45" s="196">
        <v>97.194772075231114</v>
      </c>
      <c r="J45" s="196">
        <v>7.7755817660184885</v>
      </c>
      <c r="K45" s="196">
        <v>50.541281479120187</v>
      </c>
      <c r="L45" s="196">
        <v>31.102327064073954</v>
      </c>
      <c r="M45" s="197">
        <v>1525</v>
      </c>
      <c r="N45" s="207">
        <v>1478.331208160663</v>
      </c>
      <c r="O45" s="207">
        <v>24.306662416321327</v>
      </c>
      <c r="P45" s="207">
        <v>1.9445329933057061</v>
      </c>
      <c r="Q45" s="207">
        <v>12.63946445648709</v>
      </c>
      <c r="R45" s="207">
        <v>7.7781319732228242</v>
      </c>
      <c r="S45" s="197">
        <v>1524.0000000000002</v>
      </c>
      <c r="T45" s="207">
        <v>1477.3618106471151</v>
      </c>
      <c r="U45" s="207">
        <v>24.29072362129423</v>
      </c>
      <c r="V45" s="207">
        <v>1.9432578897035384</v>
      </c>
      <c r="W45" s="207">
        <v>12.631176283073001</v>
      </c>
      <c r="X45" s="207">
        <v>7.7730315588141536</v>
      </c>
      <c r="Y45" s="197">
        <v>1525</v>
      </c>
      <c r="Z45" s="207">
        <v>1478.331208160663</v>
      </c>
      <c r="AA45" s="207">
        <v>24.306662416321327</v>
      </c>
      <c r="AB45" s="207">
        <v>1.9445329933057061</v>
      </c>
      <c r="AC45" s="207">
        <v>12.63946445648709</v>
      </c>
      <c r="AD45" s="207">
        <v>7.7781319732228242</v>
      </c>
      <c r="AE45" s="197">
        <v>1524.0000000000002</v>
      </c>
      <c r="AF45" s="207">
        <v>1477.3618106471151</v>
      </c>
      <c r="AG45" s="207">
        <v>24.29072362129423</v>
      </c>
      <c r="AH45" s="207">
        <v>1.9432578897035384</v>
      </c>
      <c r="AI45" s="207">
        <v>12.631176283073001</v>
      </c>
      <c r="AJ45" s="207">
        <v>7.7730315588141536</v>
      </c>
      <c r="AL45" s="342"/>
    </row>
    <row r="46" spans="1:38" ht="38.25" x14ac:dyDescent="0.25">
      <c r="A46" s="178" t="s">
        <v>27</v>
      </c>
      <c r="B46" s="178">
        <v>506201</v>
      </c>
      <c r="C46" s="194">
        <v>260301</v>
      </c>
      <c r="D46" s="179" t="s">
        <v>68</v>
      </c>
      <c r="E46" s="178">
        <v>3</v>
      </c>
      <c r="F46" s="181" t="s">
        <v>260</v>
      </c>
      <c r="G46" s="195">
        <v>381.33333333333337</v>
      </c>
      <c r="H46" s="196">
        <v>24.493170911775564</v>
      </c>
      <c r="I46" s="196">
        <v>140.87796234772981</v>
      </c>
      <c r="J46" s="196">
        <v>44.256626061277231</v>
      </c>
      <c r="K46" s="196">
        <v>171.02990033222594</v>
      </c>
      <c r="L46" s="196">
        <v>0.67567368032484321</v>
      </c>
      <c r="M46" s="197">
        <v>95</v>
      </c>
      <c r="N46" s="207">
        <v>6.1018826135105204</v>
      </c>
      <c r="O46" s="207">
        <v>35.096345514950166</v>
      </c>
      <c r="P46" s="207">
        <v>11.02547065337763</v>
      </c>
      <c r="Q46" s="207">
        <v>42.607973421926907</v>
      </c>
      <c r="R46" s="207">
        <v>0.16832779623477298</v>
      </c>
      <c r="S46" s="197">
        <v>96</v>
      </c>
      <c r="T46" s="207">
        <v>6.1661129568106308</v>
      </c>
      <c r="U46" s="207">
        <v>35.465780730897009</v>
      </c>
      <c r="V46" s="207">
        <v>11.141528239202659</v>
      </c>
      <c r="W46" s="207">
        <v>43.056478405315616</v>
      </c>
      <c r="X46" s="207">
        <v>0.17009966777408639</v>
      </c>
      <c r="Y46" s="197">
        <v>95</v>
      </c>
      <c r="Z46" s="207">
        <v>6.1018826135105204</v>
      </c>
      <c r="AA46" s="207">
        <v>35.096345514950166</v>
      </c>
      <c r="AB46" s="207">
        <v>11.02547065337763</v>
      </c>
      <c r="AC46" s="207">
        <v>42.607973421926907</v>
      </c>
      <c r="AD46" s="207">
        <v>0.16832779623477298</v>
      </c>
      <c r="AE46" s="197">
        <v>95.333333333333371</v>
      </c>
      <c r="AF46" s="207">
        <v>6.1232927279438929</v>
      </c>
      <c r="AG46" s="207">
        <v>35.219490586932466</v>
      </c>
      <c r="AH46" s="207">
        <v>11.064156515319311</v>
      </c>
      <c r="AI46" s="207">
        <v>42.757475083056498</v>
      </c>
      <c r="AJ46" s="207">
        <v>0.16891842008121086</v>
      </c>
      <c r="AL46" s="342"/>
    </row>
    <row r="47" spans="1:38" ht="38.25" x14ac:dyDescent="0.25">
      <c r="A47" s="178" t="s">
        <v>38</v>
      </c>
      <c r="B47" s="178">
        <v>506202</v>
      </c>
      <c r="C47" s="194">
        <v>260401</v>
      </c>
      <c r="D47" s="179" t="s">
        <v>69</v>
      </c>
      <c r="E47" s="178">
        <v>3</v>
      </c>
      <c r="F47" s="181" t="s">
        <v>260</v>
      </c>
      <c r="G47" s="195">
        <v>489.33333333333331</v>
      </c>
      <c r="H47" s="196">
        <v>462.3356321839081</v>
      </c>
      <c r="I47" s="196">
        <v>10.124137931034483</v>
      </c>
      <c r="J47" s="196">
        <v>3.3747126436781612</v>
      </c>
      <c r="K47" s="196">
        <v>10.124137931034483</v>
      </c>
      <c r="L47" s="196">
        <v>3.3747126436781612</v>
      </c>
      <c r="M47" s="197">
        <v>122.00000000000003</v>
      </c>
      <c r="N47" s="207">
        <v>115.26896551724138</v>
      </c>
      <c r="O47" s="207">
        <v>2.5241379310344829</v>
      </c>
      <c r="P47" s="207">
        <v>0.8413793103448276</v>
      </c>
      <c r="Q47" s="207">
        <v>2.5241379310344829</v>
      </c>
      <c r="R47" s="207">
        <v>0.8413793103448276</v>
      </c>
      <c r="S47" s="197">
        <v>122.99999999999999</v>
      </c>
      <c r="T47" s="207">
        <v>116.21379310344828</v>
      </c>
      <c r="U47" s="207">
        <v>2.5448275862068965</v>
      </c>
      <c r="V47" s="207">
        <v>0.84827586206896555</v>
      </c>
      <c r="W47" s="207">
        <v>2.5448275862068965</v>
      </c>
      <c r="X47" s="207">
        <v>0.84827586206896555</v>
      </c>
      <c r="Y47" s="197">
        <v>122.00000000000003</v>
      </c>
      <c r="Z47" s="207">
        <v>115.26896551724138</v>
      </c>
      <c r="AA47" s="207">
        <v>2.5241379310344829</v>
      </c>
      <c r="AB47" s="207">
        <v>0.8413793103448276</v>
      </c>
      <c r="AC47" s="207">
        <v>2.5241379310344829</v>
      </c>
      <c r="AD47" s="207">
        <v>0.8413793103448276</v>
      </c>
      <c r="AE47" s="197">
        <v>122.33333333333339</v>
      </c>
      <c r="AF47" s="207">
        <v>115.58390804597705</v>
      </c>
      <c r="AG47" s="207">
        <v>2.5310344827586215</v>
      </c>
      <c r="AH47" s="207">
        <v>0.84367816091954051</v>
      </c>
      <c r="AI47" s="207">
        <v>2.5310344827586215</v>
      </c>
      <c r="AJ47" s="207">
        <v>0.84367816091954051</v>
      </c>
      <c r="AL47" s="342"/>
    </row>
    <row r="48" spans="1:38" ht="38.25" x14ac:dyDescent="0.25">
      <c r="A48" s="178" t="s">
        <v>27</v>
      </c>
      <c r="B48" s="178">
        <v>502606</v>
      </c>
      <c r="C48" s="194">
        <v>262101</v>
      </c>
      <c r="D48" s="179" t="s">
        <v>71</v>
      </c>
      <c r="E48" s="178">
        <v>3</v>
      </c>
      <c r="F48" s="181" t="s">
        <v>260</v>
      </c>
      <c r="G48" s="195">
        <v>180</v>
      </c>
      <c r="H48" s="196">
        <v>144</v>
      </c>
      <c r="I48" s="196">
        <v>21.599999999999998</v>
      </c>
      <c r="J48" s="196">
        <v>0</v>
      </c>
      <c r="K48" s="196">
        <v>14.4</v>
      </c>
      <c r="L48" s="196">
        <v>0</v>
      </c>
      <c r="M48" s="197">
        <v>45</v>
      </c>
      <c r="N48" s="207">
        <v>36</v>
      </c>
      <c r="O48" s="207">
        <v>5.3999999999999995</v>
      </c>
      <c r="P48" s="207">
        <v>0</v>
      </c>
      <c r="Q48" s="207">
        <v>3.6</v>
      </c>
      <c r="R48" s="207">
        <v>0</v>
      </c>
      <c r="S48" s="197">
        <v>45</v>
      </c>
      <c r="T48" s="207">
        <v>36</v>
      </c>
      <c r="U48" s="207">
        <v>5.3999999999999995</v>
      </c>
      <c r="V48" s="207">
        <v>0</v>
      </c>
      <c r="W48" s="207">
        <v>3.6</v>
      </c>
      <c r="X48" s="207">
        <v>0</v>
      </c>
      <c r="Y48" s="197">
        <v>45</v>
      </c>
      <c r="Z48" s="207">
        <v>36</v>
      </c>
      <c r="AA48" s="207">
        <v>5.3999999999999995</v>
      </c>
      <c r="AB48" s="207">
        <v>0</v>
      </c>
      <c r="AC48" s="207">
        <v>3.6</v>
      </c>
      <c r="AD48" s="207">
        <v>0</v>
      </c>
      <c r="AE48" s="197">
        <v>45</v>
      </c>
      <c r="AF48" s="207">
        <v>36</v>
      </c>
      <c r="AG48" s="207">
        <v>5.3999999999999995</v>
      </c>
      <c r="AH48" s="207">
        <v>0</v>
      </c>
      <c r="AI48" s="207">
        <v>3.6</v>
      </c>
      <c r="AJ48" s="207">
        <v>0</v>
      </c>
      <c r="AL48" s="342"/>
    </row>
    <row r="49" spans="1:38" ht="38.25" x14ac:dyDescent="0.25">
      <c r="A49" s="178" t="s">
        <v>27</v>
      </c>
      <c r="B49" s="178">
        <v>502701</v>
      </c>
      <c r="C49" s="194">
        <v>270101</v>
      </c>
      <c r="D49" s="179" t="s">
        <v>73</v>
      </c>
      <c r="E49" s="178">
        <v>3</v>
      </c>
      <c r="F49" s="181" t="s">
        <v>260</v>
      </c>
      <c r="G49" s="195">
        <v>4392</v>
      </c>
      <c r="H49" s="196">
        <v>21.96</v>
      </c>
      <c r="I49" s="196">
        <v>4333.4400000000005</v>
      </c>
      <c r="J49" s="196">
        <v>7.32</v>
      </c>
      <c r="K49" s="196">
        <v>29.28</v>
      </c>
      <c r="L49" s="196">
        <v>0</v>
      </c>
      <c r="M49" s="197">
        <v>1098</v>
      </c>
      <c r="N49" s="207">
        <v>5.49</v>
      </c>
      <c r="O49" s="207">
        <v>1083.3600000000001</v>
      </c>
      <c r="P49" s="207">
        <v>1.83</v>
      </c>
      <c r="Q49" s="207">
        <v>7.32</v>
      </c>
      <c r="R49" s="207">
        <v>0</v>
      </c>
      <c r="S49" s="197">
        <v>1098</v>
      </c>
      <c r="T49" s="207">
        <v>5.49</v>
      </c>
      <c r="U49" s="207">
        <v>1083.3600000000001</v>
      </c>
      <c r="V49" s="207">
        <v>1.83</v>
      </c>
      <c r="W49" s="207">
        <v>7.32</v>
      </c>
      <c r="X49" s="207">
        <v>0</v>
      </c>
      <c r="Y49" s="197">
        <v>1098</v>
      </c>
      <c r="Z49" s="207">
        <v>5.49</v>
      </c>
      <c r="AA49" s="207">
        <v>1083.3600000000001</v>
      </c>
      <c r="AB49" s="207">
        <v>1.83</v>
      </c>
      <c r="AC49" s="207">
        <v>7.32</v>
      </c>
      <c r="AD49" s="207">
        <v>0</v>
      </c>
      <c r="AE49" s="197">
        <v>1098</v>
      </c>
      <c r="AF49" s="207">
        <v>5.49</v>
      </c>
      <c r="AG49" s="207">
        <v>1083.3600000000001</v>
      </c>
      <c r="AH49" s="207">
        <v>1.83</v>
      </c>
      <c r="AI49" s="207">
        <v>7.32</v>
      </c>
      <c r="AJ49" s="207">
        <v>0</v>
      </c>
      <c r="AL49" s="342"/>
    </row>
    <row r="50" spans="1:38" ht="38.25" x14ac:dyDescent="0.25">
      <c r="A50" s="178" t="s">
        <v>20</v>
      </c>
      <c r="B50" s="178">
        <v>502821</v>
      </c>
      <c r="C50" s="194">
        <v>282101</v>
      </c>
      <c r="D50" s="179" t="s">
        <v>333</v>
      </c>
      <c r="E50" s="178">
        <v>3</v>
      </c>
      <c r="F50" s="181" t="s">
        <v>260</v>
      </c>
      <c r="G50" s="195">
        <v>4609</v>
      </c>
      <c r="H50" s="196">
        <v>1552.3421848739497</v>
      </c>
      <c r="I50" s="196">
        <v>718.07445378151249</v>
      </c>
      <c r="J50" s="196">
        <v>16.267058823529414</v>
      </c>
      <c r="K50" s="196">
        <v>2292.8806722689078</v>
      </c>
      <c r="L50" s="196">
        <v>29.435630252100839</v>
      </c>
      <c r="M50" s="197">
        <v>1152</v>
      </c>
      <c r="N50" s="207">
        <v>388.00134453781516</v>
      </c>
      <c r="O50" s="207">
        <v>179.4796638655462</v>
      </c>
      <c r="P50" s="207">
        <v>4.0658823529411769</v>
      </c>
      <c r="Q50" s="207">
        <v>573.09579831932774</v>
      </c>
      <c r="R50" s="207">
        <v>7.3573109243697479</v>
      </c>
      <c r="S50" s="197">
        <v>1153</v>
      </c>
      <c r="T50" s="207">
        <v>388.33815126050422</v>
      </c>
      <c r="U50" s="207">
        <v>179.63546218487394</v>
      </c>
      <c r="V50" s="207">
        <v>4.0694117647058823</v>
      </c>
      <c r="W50" s="207">
        <v>573.59327731092435</v>
      </c>
      <c r="X50" s="207">
        <v>7.3636974789915959</v>
      </c>
      <c r="Y50" s="197">
        <v>1152</v>
      </c>
      <c r="Z50" s="207">
        <v>388.00134453781516</v>
      </c>
      <c r="AA50" s="207">
        <v>179.4796638655462</v>
      </c>
      <c r="AB50" s="207">
        <v>4.0658823529411769</v>
      </c>
      <c r="AC50" s="207">
        <v>573.09579831932774</v>
      </c>
      <c r="AD50" s="207">
        <v>7.3573109243697479</v>
      </c>
      <c r="AE50" s="197">
        <v>1152</v>
      </c>
      <c r="AF50" s="207">
        <v>388.00134453781516</v>
      </c>
      <c r="AG50" s="207">
        <v>179.4796638655462</v>
      </c>
      <c r="AH50" s="207">
        <v>4.0658823529411769</v>
      </c>
      <c r="AI50" s="207">
        <v>573.09579831932774</v>
      </c>
      <c r="AJ50" s="207">
        <v>7.3573109243697479</v>
      </c>
      <c r="AL50" s="342"/>
    </row>
    <row r="51" spans="1:38" ht="38.25" x14ac:dyDescent="0.25">
      <c r="A51" s="178" t="s">
        <v>20</v>
      </c>
      <c r="B51" s="178">
        <v>502823</v>
      </c>
      <c r="C51" s="194">
        <v>282301</v>
      </c>
      <c r="D51" s="179" t="s">
        <v>334</v>
      </c>
      <c r="E51" s="178">
        <v>3</v>
      </c>
      <c r="F51" s="181" t="s">
        <v>260</v>
      </c>
      <c r="G51" s="195">
        <v>84</v>
      </c>
      <c r="H51" s="196">
        <v>42.08</v>
      </c>
      <c r="I51" s="196">
        <v>12.64</v>
      </c>
      <c r="J51" s="196">
        <v>0.88</v>
      </c>
      <c r="K51" s="196">
        <v>27.520000000000003</v>
      </c>
      <c r="L51" s="196">
        <v>0.88</v>
      </c>
      <c r="M51" s="197">
        <v>21</v>
      </c>
      <c r="N51" s="207">
        <v>10.52</v>
      </c>
      <c r="O51" s="207">
        <v>3.16</v>
      </c>
      <c r="P51" s="207">
        <v>0.22</v>
      </c>
      <c r="Q51" s="207">
        <v>6.8800000000000008</v>
      </c>
      <c r="R51" s="207">
        <v>0.22</v>
      </c>
      <c r="S51" s="197">
        <v>21</v>
      </c>
      <c r="T51" s="207">
        <v>10.52</v>
      </c>
      <c r="U51" s="207">
        <v>3.16</v>
      </c>
      <c r="V51" s="207">
        <v>0.22</v>
      </c>
      <c r="W51" s="207">
        <v>6.8800000000000008</v>
      </c>
      <c r="X51" s="207">
        <v>0.22</v>
      </c>
      <c r="Y51" s="197">
        <v>21</v>
      </c>
      <c r="Z51" s="207">
        <v>10.52</v>
      </c>
      <c r="AA51" s="207">
        <v>3.16</v>
      </c>
      <c r="AB51" s="207">
        <v>0.22</v>
      </c>
      <c r="AC51" s="207">
        <v>6.8800000000000008</v>
      </c>
      <c r="AD51" s="207">
        <v>0.22</v>
      </c>
      <c r="AE51" s="197">
        <v>21</v>
      </c>
      <c r="AF51" s="207">
        <v>10.52</v>
      </c>
      <c r="AG51" s="207">
        <v>3.16</v>
      </c>
      <c r="AH51" s="207">
        <v>0.22</v>
      </c>
      <c r="AI51" s="207">
        <v>6.8800000000000008</v>
      </c>
      <c r="AJ51" s="207">
        <v>0.22</v>
      </c>
      <c r="AL51" s="342"/>
    </row>
    <row r="52" spans="1:38" ht="38.25" x14ac:dyDescent="0.25">
      <c r="A52" s="178" t="s">
        <v>27</v>
      </c>
      <c r="B52" s="178">
        <v>502916</v>
      </c>
      <c r="C52" s="194">
        <v>291601</v>
      </c>
      <c r="D52" s="179" t="s">
        <v>76</v>
      </c>
      <c r="E52" s="178">
        <v>3</v>
      </c>
      <c r="F52" s="181" t="s">
        <v>260</v>
      </c>
      <c r="G52" s="195">
        <v>29507</v>
      </c>
      <c r="H52" s="196">
        <v>352.00000000000006</v>
      </c>
      <c r="I52" s="196">
        <v>13279</v>
      </c>
      <c r="J52" s="196">
        <v>180</v>
      </c>
      <c r="K52" s="196">
        <v>14520</v>
      </c>
      <c r="L52" s="196">
        <v>1176</v>
      </c>
      <c r="M52" s="197">
        <v>7377</v>
      </c>
      <c r="N52" s="207">
        <v>88.002982343172818</v>
      </c>
      <c r="O52" s="207">
        <v>3319.8625072016807</v>
      </c>
      <c r="P52" s="207">
        <v>45.001525061849733</v>
      </c>
      <c r="Q52" s="207">
        <v>3630.1230216558783</v>
      </c>
      <c r="R52" s="207">
        <v>294.00996373741827</v>
      </c>
      <c r="S52" s="197">
        <v>7377</v>
      </c>
      <c r="T52" s="207">
        <v>88.002982343172818</v>
      </c>
      <c r="U52" s="207">
        <v>3319.8625072016807</v>
      </c>
      <c r="V52" s="207">
        <v>45.001525061849733</v>
      </c>
      <c r="W52" s="207">
        <v>3630.1230216558783</v>
      </c>
      <c r="X52" s="207">
        <v>294.00996373741827</v>
      </c>
      <c r="Y52" s="197">
        <v>7377</v>
      </c>
      <c r="Z52" s="207">
        <v>88.002982343172818</v>
      </c>
      <c r="AA52" s="207">
        <v>3319.8625072016807</v>
      </c>
      <c r="AB52" s="207">
        <v>45.001525061849733</v>
      </c>
      <c r="AC52" s="207">
        <v>3630.1230216558783</v>
      </c>
      <c r="AD52" s="207">
        <v>294.00996373741827</v>
      </c>
      <c r="AE52" s="197">
        <v>7376</v>
      </c>
      <c r="AF52" s="207">
        <v>87.99105297048159</v>
      </c>
      <c r="AG52" s="207">
        <v>3319.4124783949569</v>
      </c>
      <c r="AH52" s="207">
        <v>44.995424814450807</v>
      </c>
      <c r="AI52" s="207">
        <v>3629.6309350323654</v>
      </c>
      <c r="AJ52" s="207">
        <v>293.97010878774529</v>
      </c>
      <c r="AL52" s="342"/>
    </row>
    <row r="53" spans="1:38" ht="38.25" x14ac:dyDescent="0.25">
      <c r="A53" s="178" t="s">
        <v>38</v>
      </c>
      <c r="B53" s="178">
        <v>507001</v>
      </c>
      <c r="C53" s="194">
        <v>300301</v>
      </c>
      <c r="D53" s="179" t="s">
        <v>78</v>
      </c>
      <c r="E53" s="178">
        <v>3</v>
      </c>
      <c r="F53" s="181" t="s">
        <v>260</v>
      </c>
      <c r="G53" s="195">
        <v>998.66666666666674</v>
      </c>
      <c r="H53" s="196">
        <v>519.835761589404</v>
      </c>
      <c r="I53" s="196">
        <v>30.422958057395146</v>
      </c>
      <c r="J53" s="196">
        <v>7.9364238410596029</v>
      </c>
      <c r="K53" s="196">
        <v>429.88962472406183</v>
      </c>
      <c r="L53" s="196">
        <v>10.581898454746138</v>
      </c>
      <c r="M53" s="197">
        <v>250.00000000000003</v>
      </c>
      <c r="N53" s="207">
        <v>130.13245033112582</v>
      </c>
      <c r="O53" s="207">
        <v>7.6158940397350996</v>
      </c>
      <c r="P53" s="207">
        <v>1.9867549668874172</v>
      </c>
      <c r="Q53" s="207">
        <v>107.6158940397351</v>
      </c>
      <c r="R53" s="207">
        <v>2.6490066225165565</v>
      </c>
      <c r="S53" s="197">
        <v>249</v>
      </c>
      <c r="T53" s="207">
        <v>129.61192052980132</v>
      </c>
      <c r="U53" s="207">
        <v>7.5854304635761594</v>
      </c>
      <c r="V53" s="207">
        <v>1.9788079470198676</v>
      </c>
      <c r="W53" s="207">
        <v>107.18543046357615</v>
      </c>
      <c r="X53" s="207">
        <v>2.6384105960264899</v>
      </c>
      <c r="Y53" s="197">
        <v>250.00000000000003</v>
      </c>
      <c r="Z53" s="207">
        <v>130.13245033112582</v>
      </c>
      <c r="AA53" s="207">
        <v>7.6158940397350996</v>
      </c>
      <c r="AB53" s="207">
        <v>1.9867549668874172</v>
      </c>
      <c r="AC53" s="207">
        <v>107.6158940397351</v>
      </c>
      <c r="AD53" s="207">
        <v>2.6490066225165565</v>
      </c>
      <c r="AE53" s="197">
        <v>249.66666666666674</v>
      </c>
      <c r="AF53" s="207">
        <v>129.95894039735103</v>
      </c>
      <c r="AG53" s="207">
        <v>7.6057395143487883</v>
      </c>
      <c r="AH53" s="207">
        <v>1.9841059602649012</v>
      </c>
      <c r="AI53" s="207">
        <v>107.47240618101549</v>
      </c>
      <c r="AJ53" s="207">
        <v>2.645474613686535</v>
      </c>
      <c r="AL53" s="342"/>
    </row>
    <row r="54" spans="1:38" ht="38.25" x14ac:dyDescent="0.25">
      <c r="A54" s="178" t="s">
        <v>20</v>
      </c>
      <c r="B54" s="178">
        <v>503134</v>
      </c>
      <c r="C54" s="194">
        <v>313401</v>
      </c>
      <c r="D54" s="179" t="s">
        <v>83</v>
      </c>
      <c r="E54" s="178">
        <v>3</v>
      </c>
      <c r="F54" s="181" t="s">
        <v>260</v>
      </c>
      <c r="G54" s="195">
        <v>842.66666666666674</v>
      </c>
      <c r="H54" s="196">
        <v>108.76017777777778</v>
      </c>
      <c r="I54" s="196">
        <v>337.06666666666672</v>
      </c>
      <c r="J54" s="196">
        <v>8.5390222222222221</v>
      </c>
      <c r="K54" s="196">
        <v>379.76177777777781</v>
      </c>
      <c r="L54" s="196">
        <v>8.5390222222222221</v>
      </c>
      <c r="M54" s="197">
        <v>211.00000000000003</v>
      </c>
      <c r="N54" s="207">
        <v>27.233066666666666</v>
      </c>
      <c r="O54" s="207">
        <v>84.4</v>
      </c>
      <c r="P54" s="207">
        <v>2.1381333333333332</v>
      </c>
      <c r="Q54" s="207">
        <v>95.090666666666664</v>
      </c>
      <c r="R54" s="207">
        <v>2.1381333333333332</v>
      </c>
      <c r="S54" s="197">
        <v>210</v>
      </c>
      <c r="T54" s="207">
        <v>27.103999999999999</v>
      </c>
      <c r="U54" s="207">
        <v>84</v>
      </c>
      <c r="V54" s="207">
        <v>2.1279999999999997</v>
      </c>
      <c r="W54" s="207">
        <v>94.64</v>
      </c>
      <c r="X54" s="207">
        <v>2.1279999999999997</v>
      </c>
      <c r="Y54" s="197">
        <v>211.00000000000003</v>
      </c>
      <c r="Z54" s="207">
        <v>27.233066666666666</v>
      </c>
      <c r="AA54" s="207">
        <v>84.4</v>
      </c>
      <c r="AB54" s="207">
        <v>2.1381333333333332</v>
      </c>
      <c r="AC54" s="207">
        <v>95.090666666666664</v>
      </c>
      <c r="AD54" s="207">
        <v>2.1381333333333332</v>
      </c>
      <c r="AE54" s="197">
        <v>210.66666666666674</v>
      </c>
      <c r="AF54" s="207">
        <v>27.190044444444453</v>
      </c>
      <c r="AG54" s="207">
        <v>84.266666666666708</v>
      </c>
      <c r="AH54" s="207">
        <v>2.1347555555555564</v>
      </c>
      <c r="AI54" s="207">
        <v>94.940444444444481</v>
      </c>
      <c r="AJ54" s="207">
        <v>2.1347555555555564</v>
      </c>
      <c r="AL54" s="342"/>
    </row>
    <row r="55" spans="1:38" ht="38.25" x14ac:dyDescent="0.25">
      <c r="A55" s="178" t="s">
        <v>27</v>
      </c>
      <c r="B55" s="178">
        <v>506509</v>
      </c>
      <c r="C55" s="194">
        <v>332801</v>
      </c>
      <c r="D55" s="179" t="s">
        <v>91</v>
      </c>
      <c r="E55" s="178">
        <v>3</v>
      </c>
      <c r="F55" s="181" t="s">
        <v>260</v>
      </c>
      <c r="G55" s="195">
        <v>14467</v>
      </c>
      <c r="H55" s="196">
        <v>506.34500000000003</v>
      </c>
      <c r="I55" s="196">
        <v>4340.0999999999995</v>
      </c>
      <c r="J55" s="196">
        <v>72.335000000000008</v>
      </c>
      <c r="K55" s="196">
        <v>9475.8850000000002</v>
      </c>
      <c r="L55" s="196">
        <v>72.335000000000008</v>
      </c>
      <c r="M55" s="197">
        <v>3617</v>
      </c>
      <c r="N55" s="207">
        <v>126.59500000000001</v>
      </c>
      <c r="O55" s="207">
        <v>1085.0999999999999</v>
      </c>
      <c r="P55" s="207">
        <v>18.085000000000001</v>
      </c>
      <c r="Q55" s="207">
        <v>2369.1350000000002</v>
      </c>
      <c r="R55" s="207">
        <v>18.085000000000001</v>
      </c>
      <c r="S55" s="197">
        <v>3617</v>
      </c>
      <c r="T55" s="207">
        <v>126.59500000000001</v>
      </c>
      <c r="U55" s="207">
        <v>1085.0999999999999</v>
      </c>
      <c r="V55" s="207">
        <v>18.085000000000001</v>
      </c>
      <c r="W55" s="207">
        <v>2369.1350000000002</v>
      </c>
      <c r="X55" s="207">
        <v>18.085000000000001</v>
      </c>
      <c r="Y55" s="197">
        <v>3617</v>
      </c>
      <c r="Z55" s="207">
        <v>126.59500000000001</v>
      </c>
      <c r="AA55" s="207">
        <v>1085.0999999999999</v>
      </c>
      <c r="AB55" s="207">
        <v>18.085000000000001</v>
      </c>
      <c r="AC55" s="207">
        <v>2369.1350000000002</v>
      </c>
      <c r="AD55" s="207">
        <v>18.085000000000001</v>
      </c>
      <c r="AE55" s="197">
        <v>3616</v>
      </c>
      <c r="AF55" s="207">
        <v>126.56000000000002</v>
      </c>
      <c r="AG55" s="207">
        <v>1084.8</v>
      </c>
      <c r="AH55" s="207">
        <v>18.080000000000002</v>
      </c>
      <c r="AI55" s="207">
        <v>2368.48</v>
      </c>
      <c r="AJ55" s="207">
        <v>18.080000000000002</v>
      </c>
      <c r="AL55" s="342"/>
    </row>
    <row r="56" spans="1:38" ht="38.25" x14ac:dyDescent="0.25">
      <c r="A56" s="178" t="s">
        <v>27</v>
      </c>
      <c r="B56" s="178">
        <v>503401</v>
      </c>
      <c r="C56" s="194">
        <v>340101</v>
      </c>
      <c r="D56" s="179" t="s">
        <v>95</v>
      </c>
      <c r="E56" s="178">
        <v>3</v>
      </c>
      <c r="F56" s="181" t="s">
        <v>260</v>
      </c>
      <c r="G56" s="195">
        <v>4549.9999999999991</v>
      </c>
      <c r="H56" s="196">
        <v>75.369749556300533</v>
      </c>
      <c r="I56" s="196">
        <v>89.725892328929206</v>
      </c>
      <c r="J56" s="196">
        <v>369.67067639518837</v>
      </c>
      <c r="K56" s="196">
        <v>4011.6446460264247</v>
      </c>
      <c r="L56" s="196">
        <v>3.5890356931571685</v>
      </c>
      <c r="M56" s="197">
        <v>1138</v>
      </c>
      <c r="N56" s="207">
        <v>18.850719779136266</v>
      </c>
      <c r="O56" s="207">
        <v>22.441333070400315</v>
      </c>
      <c r="P56" s="207">
        <v>92.458292250049311</v>
      </c>
      <c r="Q56" s="207">
        <v>1003.3520015775981</v>
      </c>
      <c r="R56" s="207">
        <v>0.89765332281601273</v>
      </c>
      <c r="S56" s="197">
        <v>1137</v>
      </c>
      <c r="T56" s="207">
        <v>18.834154999014</v>
      </c>
      <c r="U56" s="207">
        <v>22.421613094064288</v>
      </c>
      <c r="V56" s="207">
        <v>92.377045947544872</v>
      </c>
      <c r="W56" s="207">
        <v>1002.4703214356142</v>
      </c>
      <c r="X56" s="207">
        <v>0.89686452376257153</v>
      </c>
      <c r="Y56" s="197">
        <v>1138</v>
      </c>
      <c r="Z56" s="207">
        <v>18.850719779136266</v>
      </c>
      <c r="AA56" s="207">
        <v>22.441333070400315</v>
      </c>
      <c r="AB56" s="207">
        <v>92.458292250049311</v>
      </c>
      <c r="AC56" s="207">
        <v>1003.3520015775981</v>
      </c>
      <c r="AD56" s="207">
        <v>0.89765332281601273</v>
      </c>
      <c r="AE56" s="197">
        <v>1137</v>
      </c>
      <c r="AF56" s="207">
        <v>18.834154999014</v>
      </c>
      <c r="AG56" s="207">
        <v>22.421613094064288</v>
      </c>
      <c r="AH56" s="207">
        <v>92.377045947544872</v>
      </c>
      <c r="AI56" s="207">
        <v>1002.4703214356142</v>
      </c>
      <c r="AJ56" s="207">
        <v>0.89686452376257153</v>
      </c>
      <c r="AL56" s="342"/>
    </row>
    <row r="57" spans="1:38" ht="38.25" x14ac:dyDescent="0.25">
      <c r="A57" s="178" t="s">
        <v>20</v>
      </c>
      <c r="B57" s="178">
        <v>503622</v>
      </c>
      <c r="C57" s="194">
        <v>362501</v>
      </c>
      <c r="D57" s="179" t="s">
        <v>100</v>
      </c>
      <c r="E57" s="178">
        <v>3</v>
      </c>
      <c r="F57" s="181" t="s">
        <v>260</v>
      </c>
      <c r="G57" s="195">
        <v>2850</v>
      </c>
      <c r="H57" s="196">
        <v>173</v>
      </c>
      <c r="I57" s="196">
        <v>1091</v>
      </c>
      <c r="J57" s="196">
        <v>61</v>
      </c>
      <c r="K57" s="196">
        <v>1496.0000000000002</v>
      </c>
      <c r="L57" s="196">
        <v>29</v>
      </c>
      <c r="M57" s="197">
        <v>713</v>
      </c>
      <c r="N57" s="207">
        <v>43.28035087719298</v>
      </c>
      <c r="O57" s="207">
        <v>272.94140350877194</v>
      </c>
      <c r="P57" s="207">
        <v>15.260701754385964</v>
      </c>
      <c r="Q57" s="207">
        <v>374.26245614035093</v>
      </c>
      <c r="R57" s="207">
        <v>7.2550877192982455</v>
      </c>
      <c r="S57" s="197">
        <v>712</v>
      </c>
      <c r="T57" s="207">
        <v>43.219649122807013</v>
      </c>
      <c r="U57" s="207">
        <v>272.55859649122806</v>
      </c>
      <c r="V57" s="207">
        <v>15.239298245614034</v>
      </c>
      <c r="W57" s="207">
        <v>373.73754385964918</v>
      </c>
      <c r="X57" s="207">
        <v>7.2449122807017545</v>
      </c>
      <c r="Y57" s="197">
        <v>713</v>
      </c>
      <c r="Z57" s="207">
        <v>43.28035087719298</v>
      </c>
      <c r="AA57" s="207">
        <v>272.94140350877194</v>
      </c>
      <c r="AB57" s="207">
        <v>15.260701754385964</v>
      </c>
      <c r="AC57" s="207">
        <v>374.26245614035093</v>
      </c>
      <c r="AD57" s="207">
        <v>7.2550877192982455</v>
      </c>
      <c r="AE57" s="197">
        <v>712</v>
      </c>
      <c r="AF57" s="207">
        <v>43.219649122807013</v>
      </c>
      <c r="AG57" s="207">
        <v>272.55859649122806</v>
      </c>
      <c r="AH57" s="207">
        <v>15.239298245614034</v>
      </c>
      <c r="AI57" s="207">
        <v>373.73754385964918</v>
      </c>
      <c r="AJ57" s="207">
        <v>7.2449122807017545</v>
      </c>
      <c r="AL57" s="342"/>
    </row>
    <row r="58" spans="1:38" ht="38.25" x14ac:dyDescent="0.25">
      <c r="A58" s="178" t="s">
        <v>27</v>
      </c>
      <c r="B58" s="178">
        <v>503630</v>
      </c>
      <c r="C58" s="194">
        <v>363001</v>
      </c>
      <c r="D58" s="179" t="s">
        <v>101</v>
      </c>
      <c r="E58" s="178">
        <v>3</v>
      </c>
      <c r="F58" s="181" t="s">
        <v>260</v>
      </c>
      <c r="G58" s="195">
        <v>16482</v>
      </c>
      <c r="H58" s="196">
        <v>576.87000000000012</v>
      </c>
      <c r="I58" s="196">
        <v>4944.6000000000004</v>
      </c>
      <c r="J58" s="196">
        <v>82.41</v>
      </c>
      <c r="K58" s="196">
        <v>10795.71</v>
      </c>
      <c r="L58" s="196">
        <v>82.41</v>
      </c>
      <c r="M58" s="197">
        <v>4121</v>
      </c>
      <c r="N58" s="207">
        <v>144.23500000000001</v>
      </c>
      <c r="O58" s="207">
        <v>1236.3</v>
      </c>
      <c r="P58" s="207">
        <v>20.605</v>
      </c>
      <c r="Q58" s="207">
        <v>2699.2550000000001</v>
      </c>
      <c r="R58" s="207">
        <v>20.605</v>
      </c>
      <c r="S58" s="197">
        <v>4120</v>
      </c>
      <c r="T58" s="207">
        <v>144.20000000000002</v>
      </c>
      <c r="U58" s="207">
        <v>1236</v>
      </c>
      <c r="V58" s="207">
        <v>20.6</v>
      </c>
      <c r="W58" s="207">
        <v>2698.6</v>
      </c>
      <c r="X58" s="207">
        <v>20.6</v>
      </c>
      <c r="Y58" s="197">
        <v>4121</v>
      </c>
      <c r="Z58" s="207">
        <v>144.23500000000001</v>
      </c>
      <c r="AA58" s="207">
        <v>1236.3</v>
      </c>
      <c r="AB58" s="207">
        <v>20.605</v>
      </c>
      <c r="AC58" s="207">
        <v>2699.2550000000001</v>
      </c>
      <c r="AD58" s="207">
        <v>20.605</v>
      </c>
      <c r="AE58" s="197">
        <v>4120</v>
      </c>
      <c r="AF58" s="207">
        <v>144.20000000000002</v>
      </c>
      <c r="AG58" s="207">
        <v>1236</v>
      </c>
      <c r="AH58" s="207">
        <v>20.6</v>
      </c>
      <c r="AI58" s="207">
        <v>2698.6</v>
      </c>
      <c r="AJ58" s="207">
        <v>20.6</v>
      </c>
      <c r="AL58" s="342"/>
    </row>
    <row r="59" spans="1:38" ht="38.25" x14ac:dyDescent="0.25">
      <c r="A59" s="178" t="s">
        <v>27</v>
      </c>
      <c r="B59" s="178">
        <v>503901</v>
      </c>
      <c r="C59" s="173">
        <v>390101</v>
      </c>
      <c r="D59" s="174" t="s">
        <v>104</v>
      </c>
      <c r="E59" s="178">
        <v>3</v>
      </c>
      <c r="F59" s="181" t="s">
        <v>260</v>
      </c>
      <c r="G59" s="195">
        <v>7170.0000000000018</v>
      </c>
      <c r="H59" s="196">
        <v>751.27888446215138</v>
      </c>
      <c r="I59" s="196">
        <v>6024.5139442231084</v>
      </c>
      <c r="J59" s="196">
        <v>34.278884462151396</v>
      </c>
      <c r="K59" s="196">
        <v>285.65737051792826</v>
      </c>
      <c r="L59" s="196">
        <v>74.270916334661365</v>
      </c>
      <c r="M59" s="197">
        <v>1793</v>
      </c>
      <c r="N59" s="207">
        <v>187.87211155378486</v>
      </c>
      <c r="O59" s="207">
        <v>1506.5486055776892</v>
      </c>
      <c r="P59" s="207">
        <v>8.5721115537848593</v>
      </c>
      <c r="Q59" s="207">
        <v>71.434262948207177</v>
      </c>
      <c r="R59" s="207">
        <v>18.572908366533866</v>
      </c>
      <c r="S59" s="197">
        <v>1792</v>
      </c>
      <c r="T59" s="207">
        <v>187.76733067729083</v>
      </c>
      <c r="U59" s="207">
        <v>1505.7083665338646</v>
      </c>
      <c r="V59" s="207">
        <v>8.5673306772908369</v>
      </c>
      <c r="W59" s="207">
        <v>71.394422310756966</v>
      </c>
      <c r="X59" s="207">
        <v>18.562549800796813</v>
      </c>
      <c r="Y59" s="197">
        <v>1793</v>
      </c>
      <c r="Z59" s="207">
        <v>187.87211155378486</v>
      </c>
      <c r="AA59" s="207">
        <v>1506.5486055776892</v>
      </c>
      <c r="AB59" s="207">
        <v>8.5721115537848593</v>
      </c>
      <c r="AC59" s="207">
        <v>71.434262948207177</v>
      </c>
      <c r="AD59" s="207">
        <v>18.572908366533866</v>
      </c>
      <c r="AE59" s="197">
        <v>1792</v>
      </c>
      <c r="AF59" s="207">
        <v>187.76733067729083</v>
      </c>
      <c r="AG59" s="207">
        <v>1505.7083665338646</v>
      </c>
      <c r="AH59" s="207">
        <v>8.5673306772908369</v>
      </c>
      <c r="AI59" s="207">
        <v>71.394422310756966</v>
      </c>
      <c r="AJ59" s="207">
        <v>18.562549800796813</v>
      </c>
      <c r="AL59" s="342"/>
    </row>
    <row r="60" spans="1:38" ht="38.25" x14ac:dyDescent="0.25">
      <c r="A60" s="180" t="s">
        <v>27</v>
      </c>
      <c r="B60" s="178">
        <v>504006</v>
      </c>
      <c r="C60" s="173">
        <v>400601</v>
      </c>
      <c r="D60" s="174" t="s">
        <v>105</v>
      </c>
      <c r="E60" s="178">
        <v>3</v>
      </c>
      <c r="F60" s="181" t="s">
        <v>260</v>
      </c>
      <c r="G60" s="195">
        <v>2600</v>
      </c>
      <c r="H60" s="196">
        <v>32</v>
      </c>
      <c r="I60" s="196">
        <v>2500</v>
      </c>
      <c r="J60" s="196">
        <v>8</v>
      </c>
      <c r="K60" s="196">
        <v>52</v>
      </c>
      <c r="L60" s="196">
        <v>8</v>
      </c>
      <c r="M60" s="197">
        <v>650</v>
      </c>
      <c r="N60" s="207">
        <v>8</v>
      </c>
      <c r="O60" s="207">
        <v>625</v>
      </c>
      <c r="P60" s="207">
        <v>2</v>
      </c>
      <c r="Q60" s="207">
        <v>13</v>
      </c>
      <c r="R60" s="207">
        <v>2</v>
      </c>
      <c r="S60" s="197">
        <v>650</v>
      </c>
      <c r="T60" s="207">
        <v>8</v>
      </c>
      <c r="U60" s="207">
        <v>625</v>
      </c>
      <c r="V60" s="207">
        <v>2</v>
      </c>
      <c r="W60" s="207">
        <v>13</v>
      </c>
      <c r="X60" s="207">
        <v>2</v>
      </c>
      <c r="Y60" s="197">
        <v>650</v>
      </c>
      <c r="Z60" s="207">
        <v>8</v>
      </c>
      <c r="AA60" s="207">
        <v>625</v>
      </c>
      <c r="AB60" s="207">
        <v>2</v>
      </c>
      <c r="AC60" s="207">
        <v>13</v>
      </c>
      <c r="AD60" s="207">
        <v>2</v>
      </c>
      <c r="AE60" s="197">
        <v>650</v>
      </c>
      <c r="AF60" s="207">
        <v>8</v>
      </c>
      <c r="AG60" s="207">
        <v>625</v>
      </c>
      <c r="AH60" s="207">
        <v>2</v>
      </c>
      <c r="AI60" s="207">
        <v>13</v>
      </c>
      <c r="AJ60" s="207">
        <v>2</v>
      </c>
      <c r="AL60" s="342"/>
    </row>
    <row r="61" spans="1:38" ht="38.25" x14ac:dyDescent="0.25">
      <c r="A61" s="178" t="s">
        <v>27</v>
      </c>
      <c r="B61" s="178">
        <v>504101</v>
      </c>
      <c r="C61" s="194">
        <v>410101</v>
      </c>
      <c r="D61" s="179" t="s">
        <v>106</v>
      </c>
      <c r="E61" s="178">
        <v>3</v>
      </c>
      <c r="F61" s="181" t="s">
        <v>260</v>
      </c>
      <c r="G61" s="195">
        <v>8421</v>
      </c>
      <c r="H61" s="196">
        <v>126.99999999999999</v>
      </c>
      <c r="I61" s="196">
        <v>2276</v>
      </c>
      <c r="J61" s="196">
        <v>0</v>
      </c>
      <c r="K61" s="196">
        <v>6014.0000000000009</v>
      </c>
      <c r="L61" s="196">
        <v>4</v>
      </c>
      <c r="M61" s="197">
        <v>2105</v>
      </c>
      <c r="N61" s="207">
        <v>31.746229663935399</v>
      </c>
      <c r="O61" s="207">
        <v>568.93243082769266</v>
      </c>
      <c r="P61" s="207">
        <v>0</v>
      </c>
      <c r="Q61" s="207">
        <v>1503.3214582591143</v>
      </c>
      <c r="R61" s="207">
        <v>0.99988124925780786</v>
      </c>
      <c r="S61" s="197">
        <v>2106</v>
      </c>
      <c r="T61" s="207">
        <v>31.7613110081938</v>
      </c>
      <c r="U61" s="207">
        <v>569.20270751692203</v>
      </c>
      <c r="V61" s="207">
        <v>0</v>
      </c>
      <c r="W61" s="207">
        <v>1504.0356252226577</v>
      </c>
      <c r="X61" s="207">
        <v>1.0003562522265765</v>
      </c>
      <c r="Y61" s="197">
        <v>2105</v>
      </c>
      <c r="Z61" s="207">
        <v>31.746229663935399</v>
      </c>
      <c r="AA61" s="207">
        <v>568.93243082769266</v>
      </c>
      <c r="AB61" s="207">
        <v>0</v>
      </c>
      <c r="AC61" s="207">
        <v>1503.3214582591143</v>
      </c>
      <c r="AD61" s="207">
        <v>0.99988124925780786</v>
      </c>
      <c r="AE61" s="197">
        <v>2105</v>
      </c>
      <c r="AF61" s="207">
        <v>31.746229663935399</v>
      </c>
      <c r="AG61" s="207">
        <v>568.93243082769266</v>
      </c>
      <c r="AH61" s="207">
        <v>0</v>
      </c>
      <c r="AI61" s="207">
        <v>1503.3214582591143</v>
      </c>
      <c r="AJ61" s="207">
        <v>0.99988124925780786</v>
      </c>
      <c r="AL61" s="342"/>
    </row>
    <row r="62" spans="1:38" ht="38.25" x14ac:dyDescent="0.25">
      <c r="A62" s="178" t="s">
        <v>27</v>
      </c>
      <c r="B62" s="178">
        <v>504403</v>
      </c>
      <c r="C62" s="194">
        <v>440101</v>
      </c>
      <c r="D62" s="179" t="s">
        <v>111</v>
      </c>
      <c r="E62" s="178">
        <v>3</v>
      </c>
      <c r="F62" s="181" t="s">
        <v>260</v>
      </c>
      <c r="G62" s="195">
        <v>3190.666666666667</v>
      </c>
      <c r="H62" s="196">
        <v>204.93761535622002</v>
      </c>
      <c r="I62" s="196">
        <v>1178.7446290143967</v>
      </c>
      <c r="J62" s="196">
        <v>370.30107050572167</v>
      </c>
      <c r="K62" s="196">
        <v>1431.0299003322259</v>
      </c>
      <c r="L62" s="196">
        <v>5.6534514581026212</v>
      </c>
      <c r="M62" s="197">
        <v>798</v>
      </c>
      <c r="N62" s="207">
        <v>51.255813953488371</v>
      </c>
      <c r="O62" s="207">
        <v>294.80930232558143</v>
      </c>
      <c r="P62" s="207">
        <v>92.61395348837209</v>
      </c>
      <c r="Q62" s="207">
        <v>357.90697674418607</v>
      </c>
      <c r="R62" s="207">
        <v>1.413953488372093</v>
      </c>
      <c r="S62" s="197">
        <v>797</v>
      </c>
      <c r="T62" s="207">
        <v>51.19158361018826</v>
      </c>
      <c r="U62" s="207">
        <v>294.43986710963458</v>
      </c>
      <c r="V62" s="207">
        <v>92.497895902547072</v>
      </c>
      <c r="W62" s="207">
        <v>357.45847176079735</v>
      </c>
      <c r="X62" s="207">
        <v>1.4121816168327797</v>
      </c>
      <c r="Y62" s="197">
        <v>798</v>
      </c>
      <c r="Z62" s="207">
        <v>51.255813953488371</v>
      </c>
      <c r="AA62" s="207">
        <v>294.80930232558143</v>
      </c>
      <c r="AB62" s="207">
        <v>92.61395348837209</v>
      </c>
      <c r="AC62" s="207">
        <v>357.90697674418607</v>
      </c>
      <c r="AD62" s="207">
        <v>1.413953488372093</v>
      </c>
      <c r="AE62" s="197">
        <v>797.66666666666697</v>
      </c>
      <c r="AF62" s="207">
        <v>51.23440383905502</v>
      </c>
      <c r="AG62" s="207">
        <v>294.68615725359922</v>
      </c>
      <c r="AH62" s="207">
        <v>92.57526762643046</v>
      </c>
      <c r="AI62" s="207">
        <v>357.75747508305659</v>
      </c>
      <c r="AJ62" s="207">
        <v>1.4133628645256557</v>
      </c>
      <c r="AL62" s="342"/>
    </row>
    <row r="63" spans="1:38" ht="38.25" x14ac:dyDescent="0.25">
      <c r="A63" s="178" t="s">
        <v>27</v>
      </c>
      <c r="B63" s="178">
        <v>504408</v>
      </c>
      <c r="C63" s="194">
        <v>440501</v>
      </c>
      <c r="D63" s="179" t="s">
        <v>113</v>
      </c>
      <c r="E63" s="178">
        <v>3</v>
      </c>
      <c r="F63" s="181" t="s">
        <v>260</v>
      </c>
      <c r="G63" s="195">
        <v>1726.0000000000002</v>
      </c>
      <c r="H63" s="196">
        <v>110.86157253599113</v>
      </c>
      <c r="I63" s="196">
        <v>637.64518272425255</v>
      </c>
      <c r="J63" s="196">
        <v>200.31539313399782</v>
      </c>
      <c r="K63" s="196">
        <v>774.11960132890363</v>
      </c>
      <c r="L63" s="196">
        <v>3.0582502768549285</v>
      </c>
      <c r="M63" s="197">
        <v>432</v>
      </c>
      <c r="N63" s="207">
        <v>27.747508305647838</v>
      </c>
      <c r="O63" s="207">
        <v>159.59601328903656</v>
      </c>
      <c r="P63" s="207">
        <v>50.136877076411963</v>
      </c>
      <c r="Q63" s="207">
        <v>193.75415282392026</v>
      </c>
      <c r="R63" s="207">
        <v>0.76544850498338879</v>
      </c>
      <c r="S63" s="197">
        <v>430.99999999999994</v>
      </c>
      <c r="T63" s="207">
        <v>27.683277962347727</v>
      </c>
      <c r="U63" s="207">
        <v>159.22657807308971</v>
      </c>
      <c r="V63" s="207">
        <v>50.020819490586938</v>
      </c>
      <c r="W63" s="207">
        <v>193.30564784053155</v>
      </c>
      <c r="X63" s="207">
        <v>0.76367663344407533</v>
      </c>
      <c r="Y63" s="197">
        <v>432</v>
      </c>
      <c r="Z63" s="207">
        <v>27.747508305647838</v>
      </c>
      <c r="AA63" s="207">
        <v>159.59601328903656</v>
      </c>
      <c r="AB63" s="207">
        <v>50.136877076411963</v>
      </c>
      <c r="AC63" s="207">
        <v>193.75415282392026</v>
      </c>
      <c r="AD63" s="207">
        <v>0.76544850498338879</v>
      </c>
      <c r="AE63" s="197">
        <v>430.99999999999994</v>
      </c>
      <c r="AF63" s="207">
        <v>27.683277962347727</v>
      </c>
      <c r="AG63" s="207">
        <v>159.22657807308971</v>
      </c>
      <c r="AH63" s="207">
        <v>50.020819490586938</v>
      </c>
      <c r="AI63" s="207">
        <v>193.30564784053155</v>
      </c>
      <c r="AJ63" s="207">
        <v>0.76367663344407533</v>
      </c>
      <c r="AL63" s="342"/>
    </row>
    <row r="64" spans="1:38" ht="38.25" x14ac:dyDescent="0.25">
      <c r="A64" s="178" t="s">
        <v>27</v>
      </c>
      <c r="B64" s="178">
        <v>504507</v>
      </c>
      <c r="C64" s="194">
        <v>450701</v>
      </c>
      <c r="D64" s="179" t="s">
        <v>114</v>
      </c>
      <c r="E64" s="178">
        <v>3</v>
      </c>
      <c r="F64" s="181" t="s">
        <v>260</v>
      </c>
      <c r="G64" s="195">
        <v>3198</v>
      </c>
      <c r="H64" s="196">
        <v>347.38658146964855</v>
      </c>
      <c r="I64" s="196">
        <v>2446.0102236421726</v>
      </c>
      <c r="J64" s="196">
        <v>8.1738019169329075</v>
      </c>
      <c r="K64" s="196">
        <v>392.34249201277959</v>
      </c>
      <c r="L64" s="196">
        <v>4.0869009584664537</v>
      </c>
      <c r="M64" s="197">
        <v>800</v>
      </c>
      <c r="N64" s="207">
        <v>86.900958466453673</v>
      </c>
      <c r="O64" s="207">
        <v>611.88498402555911</v>
      </c>
      <c r="P64" s="207">
        <v>2.0447284345047922</v>
      </c>
      <c r="Q64" s="207">
        <v>98.146964856230028</v>
      </c>
      <c r="R64" s="207">
        <v>1.0223642172523961</v>
      </c>
      <c r="S64" s="197">
        <v>799</v>
      </c>
      <c r="T64" s="207">
        <v>86.7923322683706</v>
      </c>
      <c r="U64" s="207">
        <v>611.1201277955272</v>
      </c>
      <c r="V64" s="207">
        <v>2.0421725239616615</v>
      </c>
      <c r="W64" s="207">
        <v>98.024281150159752</v>
      </c>
      <c r="X64" s="207">
        <v>1.0210862619808307</v>
      </c>
      <c r="Y64" s="197">
        <v>800</v>
      </c>
      <c r="Z64" s="207">
        <v>86.900958466453673</v>
      </c>
      <c r="AA64" s="207">
        <v>611.88498402555911</v>
      </c>
      <c r="AB64" s="207">
        <v>2.0447284345047922</v>
      </c>
      <c r="AC64" s="207">
        <v>98.146964856230028</v>
      </c>
      <c r="AD64" s="207">
        <v>1.0223642172523961</v>
      </c>
      <c r="AE64" s="197">
        <v>799</v>
      </c>
      <c r="AF64" s="207">
        <v>86.7923322683706</v>
      </c>
      <c r="AG64" s="207">
        <v>611.1201277955272</v>
      </c>
      <c r="AH64" s="207">
        <v>2.0421725239616615</v>
      </c>
      <c r="AI64" s="207">
        <v>98.024281150159752</v>
      </c>
      <c r="AJ64" s="207">
        <v>1.0210862619808307</v>
      </c>
      <c r="AL64" s="342"/>
    </row>
    <row r="65" spans="1:38" ht="38.25" x14ac:dyDescent="0.25">
      <c r="A65" s="178" t="s">
        <v>27</v>
      </c>
      <c r="B65" s="178">
        <v>504615</v>
      </c>
      <c r="C65" s="194">
        <v>461501</v>
      </c>
      <c r="D65" s="179" t="s">
        <v>115</v>
      </c>
      <c r="E65" s="178">
        <v>3</v>
      </c>
      <c r="F65" s="181" t="s">
        <v>260</v>
      </c>
      <c r="G65" s="195">
        <v>7226</v>
      </c>
      <c r="H65" s="196">
        <v>507.33594405594403</v>
      </c>
      <c r="I65" s="196">
        <v>3468.48</v>
      </c>
      <c r="J65" s="196">
        <v>36.382657342657339</v>
      </c>
      <c r="K65" s="196">
        <v>3177.4187412587416</v>
      </c>
      <c r="L65" s="196">
        <v>36.382657342657339</v>
      </c>
      <c r="M65" s="197">
        <v>1807</v>
      </c>
      <c r="N65" s="207">
        <v>126.8690909090909</v>
      </c>
      <c r="O65" s="207">
        <v>867.36</v>
      </c>
      <c r="P65" s="207">
        <v>9.0981818181818177</v>
      </c>
      <c r="Q65" s="207">
        <v>794.5745454545455</v>
      </c>
      <c r="R65" s="207">
        <v>9.0981818181818177</v>
      </c>
      <c r="S65" s="197">
        <v>1806.0000000000002</v>
      </c>
      <c r="T65" s="207">
        <v>126.79888111888111</v>
      </c>
      <c r="U65" s="207">
        <v>866.88</v>
      </c>
      <c r="V65" s="207">
        <v>9.0931468531468536</v>
      </c>
      <c r="W65" s="207">
        <v>794.13482517482521</v>
      </c>
      <c r="X65" s="207">
        <v>9.0931468531468536</v>
      </c>
      <c r="Y65" s="197">
        <v>1807</v>
      </c>
      <c r="Z65" s="207">
        <v>126.8690909090909</v>
      </c>
      <c r="AA65" s="207">
        <v>867.36</v>
      </c>
      <c r="AB65" s="207">
        <v>9.0981818181818177</v>
      </c>
      <c r="AC65" s="207">
        <v>794.5745454545455</v>
      </c>
      <c r="AD65" s="207">
        <v>9.0981818181818177</v>
      </c>
      <c r="AE65" s="197">
        <v>1806.0000000000002</v>
      </c>
      <c r="AF65" s="207">
        <v>126.79888111888111</v>
      </c>
      <c r="AG65" s="207">
        <v>866.88</v>
      </c>
      <c r="AH65" s="207">
        <v>9.0931468531468536</v>
      </c>
      <c r="AI65" s="207">
        <v>794.13482517482521</v>
      </c>
      <c r="AJ65" s="207">
        <v>9.0931468531468536</v>
      </c>
      <c r="AL65" s="342"/>
    </row>
    <row r="66" spans="1:38" ht="38.25" x14ac:dyDescent="0.25">
      <c r="A66" s="178" t="s">
        <v>27</v>
      </c>
      <c r="B66" s="178">
        <v>504701</v>
      </c>
      <c r="C66" s="194">
        <v>470101</v>
      </c>
      <c r="D66" s="179" t="s">
        <v>116</v>
      </c>
      <c r="E66" s="178">
        <v>3</v>
      </c>
      <c r="F66" s="181" t="s">
        <v>260</v>
      </c>
      <c r="G66" s="195">
        <v>2000</v>
      </c>
      <c r="H66" s="196">
        <v>1760</v>
      </c>
      <c r="I66" s="196">
        <v>124</v>
      </c>
      <c r="J66" s="196">
        <v>0</v>
      </c>
      <c r="K66" s="196">
        <v>116</v>
      </c>
      <c r="L66" s="196">
        <v>0</v>
      </c>
      <c r="M66" s="197">
        <v>500</v>
      </c>
      <c r="N66" s="207">
        <v>440</v>
      </c>
      <c r="O66" s="207">
        <v>31</v>
      </c>
      <c r="P66" s="207">
        <v>0</v>
      </c>
      <c r="Q66" s="207">
        <v>29</v>
      </c>
      <c r="R66" s="207">
        <v>0</v>
      </c>
      <c r="S66" s="197">
        <v>500</v>
      </c>
      <c r="T66" s="207">
        <v>440</v>
      </c>
      <c r="U66" s="207">
        <v>31</v>
      </c>
      <c r="V66" s="207">
        <v>0</v>
      </c>
      <c r="W66" s="207">
        <v>29</v>
      </c>
      <c r="X66" s="207">
        <v>0</v>
      </c>
      <c r="Y66" s="197">
        <v>500</v>
      </c>
      <c r="Z66" s="207">
        <v>440</v>
      </c>
      <c r="AA66" s="207">
        <v>31</v>
      </c>
      <c r="AB66" s="207">
        <v>0</v>
      </c>
      <c r="AC66" s="207">
        <v>29</v>
      </c>
      <c r="AD66" s="207">
        <v>0</v>
      </c>
      <c r="AE66" s="197">
        <v>500</v>
      </c>
      <c r="AF66" s="207">
        <v>440</v>
      </c>
      <c r="AG66" s="207">
        <v>31</v>
      </c>
      <c r="AH66" s="207">
        <v>0</v>
      </c>
      <c r="AI66" s="207">
        <v>29</v>
      </c>
      <c r="AJ66" s="207">
        <v>0</v>
      </c>
      <c r="AL66" s="342"/>
    </row>
    <row r="67" spans="1:38" ht="38.25" x14ac:dyDescent="0.25">
      <c r="A67" s="178" t="s">
        <v>27</v>
      </c>
      <c r="B67" s="178">
        <v>505112</v>
      </c>
      <c r="C67" s="194">
        <v>510112</v>
      </c>
      <c r="D67" s="179" t="s">
        <v>119</v>
      </c>
      <c r="E67" s="178">
        <v>3</v>
      </c>
      <c r="F67" s="181" t="s">
        <v>260</v>
      </c>
      <c r="G67" s="195">
        <v>3752</v>
      </c>
      <c r="H67" s="196">
        <v>0</v>
      </c>
      <c r="I67" s="196">
        <v>1735.1230188679244</v>
      </c>
      <c r="J67" s="196">
        <v>16.990188679245282</v>
      </c>
      <c r="K67" s="196">
        <v>1990.6837735849058</v>
      </c>
      <c r="L67" s="196">
        <v>9.2030188679245288</v>
      </c>
      <c r="M67" s="197">
        <v>938</v>
      </c>
      <c r="N67" s="207">
        <v>0</v>
      </c>
      <c r="O67" s="207">
        <v>433.78075471698111</v>
      </c>
      <c r="P67" s="207">
        <v>4.2475471698113205</v>
      </c>
      <c r="Q67" s="207">
        <v>497.67094339622645</v>
      </c>
      <c r="R67" s="207">
        <v>2.3007547169811322</v>
      </c>
      <c r="S67" s="197">
        <v>938</v>
      </c>
      <c r="T67" s="207">
        <v>0</v>
      </c>
      <c r="U67" s="207">
        <v>433.78075471698111</v>
      </c>
      <c r="V67" s="207">
        <v>4.2475471698113205</v>
      </c>
      <c r="W67" s="207">
        <v>497.67094339622645</v>
      </c>
      <c r="X67" s="207">
        <v>2.3007547169811322</v>
      </c>
      <c r="Y67" s="197">
        <v>938</v>
      </c>
      <c r="Z67" s="207">
        <v>0</v>
      </c>
      <c r="AA67" s="207">
        <v>433.78075471698111</v>
      </c>
      <c r="AB67" s="207">
        <v>4.2475471698113205</v>
      </c>
      <c r="AC67" s="207">
        <v>497.67094339622645</v>
      </c>
      <c r="AD67" s="207">
        <v>2.3007547169811322</v>
      </c>
      <c r="AE67" s="197">
        <v>938</v>
      </c>
      <c r="AF67" s="207">
        <v>0</v>
      </c>
      <c r="AG67" s="207">
        <v>433.78075471698111</v>
      </c>
      <c r="AH67" s="207">
        <v>4.2475471698113205</v>
      </c>
      <c r="AI67" s="207">
        <v>497.67094339622645</v>
      </c>
      <c r="AJ67" s="207">
        <v>2.3007547169811322</v>
      </c>
      <c r="AL67" s="342"/>
    </row>
    <row r="68" spans="1:38" ht="38.25" x14ac:dyDescent="0.25">
      <c r="A68" s="178" t="s">
        <v>20</v>
      </c>
      <c r="B68" s="178">
        <v>505111</v>
      </c>
      <c r="C68" s="194">
        <v>511101</v>
      </c>
      <c r="D68" s="179" t="s">
        <v>120</v>
      </c>
      <c r="E68" s="178">
        <v>3</v>
      </c>
      <c r="F68" s="181" t="s">
        <v>260</v>
      </c>
      <c r="G68" s="195">
        <v>6098</v>
      </c>
      <c r="H68" s="196">
        <v>235.38280000000003</v>
      </c>
      <c r="I68" s="196">
        <v>2975.2142000000003</v>
      </c>
      <c r="J68" s="196">
        <v>265.26299999999998</v>
      </c>
      <c r="K68" s="196">
        <v>2622.14</v>
      </c>
      <c r="L68" s="196">
        <v>0</v>
      </c>
      <c r="M68" s="197">
        <v>1525</v>
      </c>
      <c r="N68" s="207">
        <v>58.865000000000002</v>
      </c>
      <c r="O68" s="207">
        <v>744.04750000000001</v>
      </c>
      <c r="P68" s="207">
        <v>66.337499999999991</v>
      </c>
      <c r="Q68" s="207">
        <v>655.75</v>
      </c>
      <c r="R68" s="207">
        <v>0</v>
      </c>
      <c r="S68" s="197">
        <v>1524</v>
      </c>
      <c r="T68" s="207">
        <v>58.826400000000007</v>
      </c>
      <c r="U68" s="207">
        <v>743.55960000000005</v>
      </c>
      <c r="V68" s="207">
        <v>66.293999999999997</v>
      </c>
      <c r="W68" s="207">
        <v>655.31999999999994</v>
      </c>
      <c r="X68" s="207">
        <v>0</v>
      </c>
      <c r="Y68" s="197">
        <v>1525</v>
      </c>
      <c r="Z68" s="207">
        <v>58.865000000000002</v>
      </c>
      <c r="AA68" s="207">
        <v>744.04750000000001</v>
      </c>
      <c r="AB68" s="207">
        <v>66.337499999999991</v>
      </c>
      <c r="AC68" s="207">
        <v>655.75</v>
      </c>
      <c r="AD68" s="207">
        <v>0</v>
      </c>
      <c r="AE68" s="197">
        <v>1524</v>
      </c>
      <c r="AF68" s="207">
        <v>58.826400000000007</v>
      </c>
      <c r="AG68" s="207">
        <v>743.55960000000005</v>
      </c>
      <c r="AH68" s="207">
        <v>66.293999999999997</v>
      </c>
      <c r="AI68" s="207">
        <v>655.31999999999994</v>
      </c>
      <c r="AJ68" s="207">
        <v>0</v>
      </c>
      <c r="AL68" s="342"/>
    </row>
    <row r="69" spans="1:38" ht="38.25" x14ac:dyDescent="0.25">
      <c r="A69" s="178" t="s">
        <v>27</v>
      </c>
      <c r="B69" s="178">
        <v>505429</v>
      </c>
      <c r="C69" s="194">
        <v>542901</v>
      </c>
      <c r="D69" s="179" t="s">
        <v>125</v>
      </c>
      <c r="E69" s="178">
        <v>3</v>
      </c>
      <c r="F69" s="181" t="s">
        <v>260</v>
      </c>
      <c r="G69" s="195">
        <v>12000</v>
      </c>
      <c r="H69" s="196">
        <v>664</v>
      </c>
      <c r="I69" s="196">
        <v>487.99999999999994</v>
      </c>
      <c r="J69" s="196">
        <v>8</v>
      </c>
      <c r="K69" s="196">
        <v>10824</v>
      </c>
      <c r="L69" s="196">
        <v>16</v>
      </c>
      <c r="M69" s="197">
        <v>3000</v>
      </c>
      <c r="N69" s="207">
        <v>166</v>
      </c>
      <c r="O69" s="207">
        <v>121.99999999999999</v>
      </c>
      <c r="P69" s="207">
        <v>2</v>
      </c>
      <c r="Q69" s="207">
        <v>2706</v>
      </c>
      <c r="R69" s="207">
        <v>4</v>
      </c>
      <c r="S69" s="197">
        <v>3000</v>
      </c>
      <c r="T69" s="207">
        <v>166</v>
      </c>
      <c r="U69" s="207">
        <v>121.99999999999999</v>
      </c>
      <c r="V69" s="207">
        <v>2</v>
      </c>
      <c r="W69" s="207">
        <v>2706</v>
      </c>
      <c r="X69" s="207">
        <v>4</v>
      </c>
      <c r="Y69" s="197">
        <v>3000</v>
      </c>
      <c r="Z69" s="207">
        <v>166</v>
      </c>
      <c r="AA69" s="207">
        <v>121.99999999999999</v>
      </c>
      <c r="AB69" s="207">
        <v>2</v>
      </c>
      <c r="AC69" s="207">
        <v>2706</v>
      </c>
      <c r="AD69" s="207">
        <v>4</v>
      </c>
      <c r="AE69" s="197">
        <v>3000</v>
      </c>
      <c r="AF69" s="207">
        <v>166</v>
      </c>
      <c r="AG69" s="207">
        <v>121.99999999999999</v>
      </c>
      <c r="AH69" s="207">
        <v>2</v>
      </c>
      <c r="AI69" s="207">
        <v>2706</v>
      </c>
      <c r="AJ69" s="207">
        <v>4</v>
      </c>
      <c r="AL69" s="342"/>
    </row>
    <row r="70" spans="1:38" ht="38.25" x14ac:dyDescent="0.25">
      <c r="A70" s="178" t="s">
        <v>27</v>
      </c>
      <c r="B70" s="178">
        <v>505501</v>
      </c>
      <c r="C70" s="194">
        <v>550101</v>
      </c>
      <c r="D70" s="179" t="s">
        <v>126</v>
      </c>
      <c r="E70" s="178">
        <v>3</v>
      </c>
      <c r="F70" s="181" t="s">
        <v>260</v>
      </c>
      <c r="G70" s="195">
        <v>6347.0000000000009</v>
      </c>
      <c r="H70" s="196">
        <v>2144.4165479452058</v>
      </c>
      <c r="I70" s="196">
        <v>75.120657534246561</v>
      </c>
      <c r="J70" s="196">
        <v>3.4778082191780819</v>
      </c>
      <c r="K70" s="196">
        <v>4121.2027397260281</v>
      </c>
      <c r="L70" s="196">
        <v>2.7822465753424659</v>
      </c>
      <c r="M70" s="197">
        <v>1587.0000000000002</v>
      </c>
      <c r="N70" s="207">
        <v>536.18860273972609</v>
      </c>
      <c r="O70" s="207">
        <v>18.783123287671231</v>
      </c>
      <c r="P70" s="207">
        <v>0.8695890410958903</v>
      </c>
      <c r="Q70" s="207">
        <v>1030.4630136986302</v>
      </c>
      <c r="R70" s="207">
        <v>0.6956712328767124</v>
      </c>
      <c r="S70" s="197">
        <v>1587.0000000000002</v>
      </c>
      <c r="T70" s="207">
        <v>536.18860273972609</v>
      </c>
      <c r="U70" s="207">
        <v>18.783123287671231</v>
      </c>
      <c r="V70" s="207">
        <v>0.8695890410958903</v>
      </c>
      <c r="W70" s="207">
        <v>1030.4630136986302</v>
      </c>
      <c r="X70" s="207">
        <v>0.6956712328767124</v>
      </c>
      <c r="Y70" s="197">
        <v>1587.0000000000002</v>
      </c>
      <c r="Z70" s="207">
        <v>536.18860273972609</v>
      </c>
      <c r="AA70" s="207">
        <v>18.783123287671231</v>
      </c>
      <c r="AB70" s="207">
        <v>0.8695890410958903</v>
      </c>
      <c r="AC70" s="207">
        <v>1030.4630136986302</v>
      </c>
      <c r="AD70" s="207">
        <v>0.6956712328767124</v>
      </c>
      <c r="AE70" s="197">
        <v>1586</v>
      </c>
      <c r="AF70" s="207">
        <v>535.85073972602743</v>
      </c>
      <c r="AG70" s="207">
        <v>18.771287671232876</v>
      </c>
      <c r="AH70" s="207">
        <v>0.8690410958904109</v>
      </c>
      <c r="AI70" s="207">
        <v>1029.813698630137</v>
      </c>
      <c r="AJ70" s="207">
        <v>0.69523287671232881</v>
      </c>
      <c r="AL70" s="342"/>
    </row>
    <row r="71" spans="1:38" ht="38.25" x14ac:dyDescent="0.25">
      <c r="A71" s="178" t="s">
        <v>38</v>
      </c>
      <c r="B71" s="178">
        <v>505502</v>
      </c>
      <c r="C71" s="194">
        <v>550201</v>
      </c>
      <c r="D71" s="179" t="s">
        <v>127</v>
      </c>
      <c r="E71" s="178">
        <v>3</v>
      </c>
      <c r="F71" s="181" t="s">
        <v>260</v>
      </c>
      <c r="G71" s="195">
        <v>849.33333333333326</v>
      </c>
      <c r="H71" s="196">
        <v>442.50266666666664</v>
      </c>
      <c r="I71" s="196">
        <v>23.781333333333329</v>
      </c>
      <c r="J71" s="196">
        <v>0</v>
      </c>
      <c r="K71" s="196">
        <v>383.04933333333332</v>
      </c>
      <c r="L71" s="196">
        <v>0</v>
      </c>
      <c r="M71" s="197">
        <v>212</v>
      </c>
      <c r="N71" s="207">
        <v>110.452</v>
      </c>
      <c r="O71" s="207">
        <v>5.9359999999999999</v>
      </c>
      <c r="P71" s="207">
        <v>0</v>
      </c>
      <c r="Q71" s="207">
        <v>95.612000000000009</v>
      </c>
      <c r="R71" s="207">
        <v>0</v>
      </c>
      <c r="S71" s="197">
        <v>213</v>
      </c>
      <c r="T71" s="207">
        <v>110.973</v>
      </c>
      <c r="U71" s="207">
        <v>5.9640000000000004</v>
      </c>
      <c r="V71" s="207">
        <v>0</v>
      </c>
      <c r="W71" s="207">
        <v>96.063000000000002</v>
      </c>
      <c r="X71" s="207">
        <v>0</v>
      </c>
      <c r="Y71" s="197">
        <v>212</v>
      </c>
      <c r="Z71" s="207">
        <v>110.452</v>
      </c>
      <c r="AA71" s="207">
        <v>5.9359999999999999</v>
      </c>
      <c r="AB71" s="207">
        <v>0</v>
      </c>
      <c r="AC71" s="207">
        <v>95.612000000000009</v>
      </c>
      <c r="AD71" s="207">
        <v>0</v>
      </c>
      <c r="AE71" s="197">
        <v>212.33333333333326</v>
      </c>
      <c r="AF71" s="207">
        <v>110.62566666666663</v>
      </c>
      <c r="AG71" s="207">
        <v>5.9453333333333314</v>
      </c>
      <c r="AH71" s="207">
        <v>0</v>
      </c>
      <c r="AI71" s="207">
        <v>95.762333333333302</v>
      </c>
      <c r="AJ71" s="207">
        <v>0</v>
      </c>
      <c r="AL71" s="342"/>
    </row>
    <row r="72" spans="1:38" ht="38.25" x14ac:dyDescent="0.25">
      <c r="A72" s="178" t="s">
        <v>38</v>
      </c>
      <c r="B72" s="178">
        <v>506101</v>
      </c>
      <c r="C72" s="194">
        <v>610101</v>
      </c>
      <c r="D72" s="179" t="s">
        <v>131</v>
      </c>
      <c r="E72" s="178">
        <v>3</v>
      </c>
      <c r="F72" s="181" t="s">
        <v>260</v>
      </c>
      <c r="G72" s="195">
        <v>1634.6666666666672</v>
      </c>
      <c r="H72" s="196">
        <v>791.90518518518525</v>
      </c>
      <c r="I72" s="196">
        <v>295.4508641975309</v>
      </c>
      <c r="J72" s="196">
        <v>12.108641975308643</v>
      </c>
      <c r="K72" s="196">
        <v>532.7802469135803</v>
      </c>
      <c r="L72" s="196">
        <v>2.4217283950617285</v>
      </c>
      <c r="M72" s="197">
        <v>409.00000000000006</v>
      </c>
      <c r="N72" s="207">
        <v>198.13777777777779</v>
      </c>
      <c r="O72" s="207">
        <v>73.922962962962956</v>
      </c>
      <c r="P72" s="207">
        <v>3.0296296296296297</v>
      </c>
      <c r="Q72" s="207">
        <v>133.30370370370372</v>
      </c>
      <c r="R72" s="207">
        <v>0.60592592592592587</v>
      </c>
      <c r="S72" s="197">
        <v>408</v>
      </c>
      <c r="T72" s="207">
        <v>197.65333333333334</v>
      </c>
      <c r="U72" s="207">
        <v>73.742222222222225</v>
      </c>
      <c r="V72" s="207">
        <v>3.0222222222222221</v>
      </c>
      <c r="W72" s="207">
        <v>132.97777777777779</v>
      </c>
      <c r="X72" s="207">
        <v>0.60444444444444445</v>
      </c>
      <c r="Y72" s="197">
        <v>409.00000000000006</v>
      </c>
      <c r="Z72" s="207">
        <v>198.13777777777779</v>
      </c>
      <c r="AA72" s="207">
        <v>73.922962962962956</v>
      </c>
      <c r="AB72" s="207">
        <v>3.0296296296296297</v>
      </c>
      <c r="AC72" s="207">
        <v>133.30370370370372</v>
      </c>
      <c r="AD72" s="207">
        <v>0.60592592592592587</v>
      </c>
      <c r="AE72" s="197">
        <v>408.6666666666668</v>
      </c>
      <c r="AF72" s="207">
        <v>197.97629629629634</v>
      </c>
      <c r="AG72" s="207">
        <v>73.862716049382726</v>
      </c>
      <c r="AH72" s="207">
        <v>3.0271604938271612</v>
      </c>
      <c r="AI72" s="207">
        <v>133.1950617283951</v>
      </c>
      <c r="AJ72" s="207">
        <v>0.60543209876543214</v>
      </c>
      <c r="AL72" s="342"/>
    </row>
    <row r="73" spans="1:38" ht="38.25" x14ac:dyDescent="0.25">
      <c r="A73" s="209" t="s">
        <v>38</v>
      </c>
      <c r="B73" s="178">
        <v>508804</v>
      </c>
      <c r="C73" s="194">
        <v>880401</v>
      </c>
      <c r="D73" s="179" t="s">
        <v>132</v>
      </c>
      <c r="E73" s="209">
        <v>3</v>
      </c>
      <c r="F73" s="210" t="s">
        <v>260</v>
      </c>
      <c r="G73" s="195">
        <v>120</v>
      </c>
      <c r="H73" s="196">
        <v>76.8</v>
      </c>
      <c r="I73" s="196">
        <v>4.8</v>
      </c>
      <c r="J73" s="196">
        <v>0</v>
      </c>
      <c r="K73" s="196">
        <v>38.4</v>
      </c>
      <c r="L73" s="196">
        <v>0</v>
      </c>
      <c r="M73" s="197">
        <v>30</v>
      </c>
      <c r="N73" s="207">
        <v>19.2</v>
      </c>
      <c r="O73" s="207">
        <v>1.2</v>
      </c>
      <c r="P73" s="207">
        <v>0</v>
      </c>
      <c r="Q73" s="207">
        <v>9.6</v>
      </c>
      <c r="R73" s="207">
        <v>0</v>
      </c>
      <c r="S73" s="197">
        <v>30</v>
      </c>
      <c r="T73" s="207">
        <v>19.2</v>
      </c>
      <c r="U73" s="207">
        <v>1.2</v>
      </c>
      <c r="V73" s="207">
        <v>0</v>
      </c>
      <c r="W73" s="207">
        <v>9.6</v>
      </c>
      <c r="X73" s="207">
        <v>0</v>
      </c>
      <c r="Y73" s="197">
        <v>30</v>
      </c>
      <c r="Z73" s="207">
        <v>19.2</v>
      </c>
      <c r="AA73" s="207">
        <v>1.2</v>
      </c>
      <c r="AB73" s="207">
        <v>0</v>
      </c>
      <c r="AC73" s="207">
        <v>9.6</v>
      </c>
      <c r="AD73" s="207">
        <v>0</v>
      </c>
      <c r="AE73" s="197">
        <v>30</v>
      </c>
      <c r="AF73" s="207">
        <v>19.2</v>
      </c>
      <c r="AG73" s="207">
        <v>1.2</v>
      </c>
      <c r="AH73" s="207">
        <v>0</v>
      </c>
      <c r="AI73" s="207">
        <v>9.6</v>
      </c>
      <c r="AJ73" s="207">
        <v>0</v>
      </c>
      <c r="AL73" s="342"/>
    </row>
    <row r="74" spans="1:38" ht="38.25" x14ac:dyDescent="0.25">
      <c r="A74" s="209" t="s">
        <v>38</v>
      </c>
      <c r="B74" s="178">
        <v>508904</v>
      </c>
      <c r="C74" s="194">
        <v>890501</v>
      </c>
      <c r="D74" s="179" t="s">
        <v>133</v>
      </c>
      <c r="E74" s="209">
        <v>3</v>
      </c>
      <c r="F74" s="210" t="s">
        <v>260</v>
      </c>
      <c r="G74" s="195">
        <v>1092</v>
      </c>
      <c r="H74" s="196">
        <v>381.20727272727277</v>
      </c>
      <c r="I74" s="196">
        <v>55.592727272727274</v>
      </c>
      <c r="J74" s="196">
        <v>325.61454545454541</v>
      </c>
      <c r="K74" s="196">
        <v>273.99272727272728</v>
      </c>
      <c r="L74" s="196">
        <v>55.592727272727274</v>
      </c>
      <c r="M74" s="197">
        <v>273</v>
      </c>
      <c r="N74" s="207">
        <v>95.301818181818192</v>
      </c>
      <c r="O74" s="207">
        <v>13.898181818181818</v>
      </c>
      <c r="P74" s="207">
        <v>81.403636363636352</v>
      </c>
      <c r="Q74" s="207">
        <v>68.49818181818182</v>
      </c>
      <c r="R74" s="207">
        <v>13.898181818181818</v>
      </c>
      <c r="S74" s="197">
        <v>273</v>
      </c>
      <c r="T74" s="207">
        <v>95.301818181818192</v>
      </c>
      <c r="U74" s="207">
        <v>13.898181818181818</v>
      </c>
      <c r="V74" s="207">
        <v>81.403636363636352</v>
      </c>
      <c r="W74" s="207">
        <v>68.49818181818182</v>
      </c>
      <c r="X74" s="207">
        <v>13.898181818181818</v>
      </c>
      <c r="Y74" s="197">
        <v>273</v>
      </c>
      <c r="Z74" s="207">
        <v>95.301818181818192</v>
      </c>
      <c r="AA74" s="207">
        <v>13.898181818181818</v>
      </c>
      <c r="AB74" s="207">
        <v>81.403636363636352</v>
      </c>
      <c r="AC74" s="207">
        <v>68.49818181818182</v>
      </c>
      <c r="AD74" s="207">
        <v>13.898181818181818</v>
      </c>
      <c r="AE74" s="197">
        <v>273</v>
      </c>
      <c r="AF74" s="207">
        <v>95.301818181818192</v>
      </c>
      <c r="AG74" s="207">
        <v>13.898181818181818</v>
      </c>
      <c r="AH74" s="207">
        <v>81.403636363636352</v>
      </c>
      <c r="AI74" s="207">
        <v>68.49818181818182</v>
      </c>
      <c r="AJ74" s="207">
        <v>13.898181818181818</v>
      </c>
      <c r="AL74" s="342"/>
    </row>
    <row r="75" spans="1:38" ht="38.25" x14ac:dyDescent="0.25">
      <c r="A75" s="209" t="s">
        <v>38</v>
      </c>
      <c r="B75" s="178">
        <v>508906</v>
      </c>
      <c r="C75" s="194">
        <v>890701</v>
      </c>
      <c r="D75" s="179" t="s">
        <v>317</v>
      </c>
      <c r="E75" s="209">
        <v>3</v>
      </c>
      <c r="F75" s="210" t="s">
        <v>260</v>
      </c>
      <c r="G75" s="195">
        <v>107.99999999999999</v>
      </c>
      <c r="H75" s="196">
        <v>18.360000000000003</v>
      </c>
      <c r="I75" s="196">
        <v>66.959999999999994</v>
      </c>
      <c r="J75" s="196">
        <v>2.16</v>
      </c>
      <c r="K75" s="196">
        <v>20.52</v>
      </c>
      <c r="L75" s="196">
        <v>0</v>
      </c>
      <c r="M75" s="197">
        <v>26.999999999999996</v>
      </c>
      <c r="N75" s="207">
        <v>4.5900000000000007</v>
      </c>
      <c r="O75" s="207">
        <v>16.739999999999998</v>
      </c>
      <c r="P75" s="207">
        <v>0.54</v>
      </c>
      <c r="Q75" s="207">
        <v>5.13</v>
      </c>
      <c r="R75" s="207">
        <v>0</v>
      </c>
      <c r="S75" s="197">
        <v>26.999999999999996</v>
      </c>
      <c r="T75" s="207">
        <v>4.5900000000000007</v>
      </c>
      <c r="U75" s="207">
        <v>16.739999999999998</v>
      </c>
      <c r="V75" s="207">
        <v>0.54</v>
      </c>
      <c r="W75" s="207">
        <v>5.13</v>
      </c>
      <c r="X75" s="207">
        <v>0</v>
      </c>
      <c r="Y75" s="197">
        <v>26.999999999999996</v>
      </c>
      <c r="Z75" s="207">
        <v>4.5900000000000007</v>
      </c>
      <c r="AA75" s="207">
        <v>16.739999999999998</v>
      </c>
      <c r="AB75" s="207">
        <v>0.54</v>
      </c>
      <c r="AC75" s="207">
        <v>5.13</v>
      </c>
      <c r="AD75" s="207">
        <v>0</v>
      </c>
      <c r="AE75" s="197">
        <v>26.999999999999996</v>
      </c>
      <c r="AF75" s="207">
        <v>4.5900000000000007</v>
      </c>
      <c r="AG75" s="207">
        <v>16.739999999999998</v>
      </c>
      <c r="AH75" s="207">
        <v>0.54</v>
      </c>
      <c r="AI75" s="207">
        <v>5.13</v>
      </c>
      <c r="AJ75" s="207">
        <v>0</v>
      </c>
      <c r="AL75" s="342"/>
    </row>
    <row r="76" spans="1:38" ht="38.25" x14ac:dyDescent="0.25">
      <c r="A76" s="180" t="s">
        <v>38</v>
      </c>
      <c r="B76" s="178">
        <v>508921</v>
      </c>
      <c r="C76" s="173">
        <v>892401</v>
      </c>
      <c r="D76" s="174" t="s">
        <v>321</v>
      </c>
      <c r="E76" s="209">
        <v>3</v>
      </c>
      <c r="F76" s="210" t="s">
        <v>260</v>
      </c>
      <c r="G76" s="195">
        <v>5590</v>
      </c>
      <c r="H76" s="196">
        <v>1511.5359999999996</v>
      </c>
      <c r="I76" s="196">
        <v>2812.8879999999999</v>
      </c>
      <c r="J76" s="196">
        <v>58.135999999999996</v>
      </c>
      <c r="K76" s="196">
        <v>1180.6080000000002</v>
      </c>
      <c r="L76" s="196">
        <v>26.831999999999997</v>
      </c>
      <c r="M76" s="197">
        <v>1398</v>
      </c>
      <c r="N76" s="207">
        <v>378.01919999999996</v>
      </c>
      <c r="O76" s="207">
        <v>703.47359999999992</v>
      </c>
      <c r="P76" s="207">
        <v>14.539199999999999</v>
      </c>
      <c r="Q76" s="207">
        <v>295.25760000000002</v>
      </c>
      <c r="R76" s="207">
        <v>6.710399999999999</v>
      </c>
      <c r="S76" s="197">
        <v>1397</v>
      </c>
      <c r="T76" s="207">
        <v>377.74879999999996</v>
      </c>
      <c r="U76" s="207">
        <v>702.97039999999993</v>
      </c>
      <c r="V76" s="207">
        <v>14.528799999999999</v>
      </c>
      <c r="W76" s="207">
        <v>295.04640000000001</v>
      </c>
      <c r="X76" s="207">
        <v>6.7055999999999996</v>
      </c>
      <c r="Y76" s="197">
        <v>1398</v>
      </c>
      <c r="Z76" s="207">
        <v>378.01919999999996</v>
      </c>
      <c r="AA76" s="207">
        <v>703.47359999999992</v>
      </c>
      <c r="AB76" s="207">
        <v>14.539199999999999</v>
      </c>
      <c r="AC76" s="207">
        <v>295.25760000000002</v>
      </c>
      <c r="AD76" s="207">
        <v>6.710399999999999</v>
      </c>
      <c r="AE76" s="197">
        <v>1397</v>
      </c>
      <c r="AF76" s="207">
        <v>377.74879999999996</v>
      </c>
      <c r="AG76" s="207">
        <v>702.97039999999993</v>
      </c>
      <c r="AH76" s="207">
        <v>14.528799999999999</v>
      </c>
      <c r="AI76" s="207">
        <v>295.04640000000001</v>
      </c>
      <c r="AJ76" s="207">
        <v>6.7055999999999996</v>
      </c>
      <c r="AL76" s="342"/>
    </row>
    <row r="77" spans="1:38" ht="38.25" x14ac:dyDescent="0.25">
      <c r="A77" s="211" t="s">
        <v>38</v>
      </c>
      <c r="B77" s="178">
        <v>508943</v>
      </c>
      <c r="C77" s="173">
        <v>894401</v>
      </c>
      <c r="D77" s="174" t="s">
        <v>323</v>
      </c>
      <c r="E77" s="209">
        <v>3</v>
      </c>
      <c r="F77" s="210" t="s">
        <v>260</v>
      </c>
      <c r="G77" s="195">
        <v>16</v>
      </c>
      <c r="H77" s="196">
        <v>4.2426343154246098</v>
      </c>
      <c r="I77" s="196">
        <v>7.9306759098786825</v>
      </c>
      <c r="J77" s="196">
        <v>0</v>
      </c>
      <c r="K77" s="196">
        <v>1.7746967071057191</v>
      </c>
      <c r="L77" s="196">
        <v>2.0519930675909879</v>
      </c>
      <c r="M77" s="197">
        <v>4</v>
      </c>
      <c r="N77" s="207">
        <v>1.0606585788561524</v>
      </c>
      <c r="O77" s="207">
        <v>1.9826689774696706</v>
      </c>
      <c r="P77" s="207">
        <v>0</v>
      </c>
      <c r="Q77" s="207">
        <v>0.44367417677642979</v>
      </c>
      <c r="R77" s="207">
        <v>0.51299826689774697</v>
      </c>
      <c r="S77" s="197">
        <v>4</v>
      </c>
      <c r="T77" s="207">
        <v>1.0606585788561524</v>
      </c>
      <c r="U77" s="207">
        <v>1.9826689774696706</v>
      </c>
      <c r="V77" s="207">
        <v>0</v>
      </c>
      <c r="W77" s="207">
        <v>0.44367417677642979</v>
      </c>
      <c r="X77" s="207">
        <v>0.51299826689774697</v>
      </c>
      <c r="Y77" s="197">
        <v>4</v>
      </c>
      <c r="Z77" s="207">
        <v>1.0606585788561524</v>
      </c>
      <c r="AA77" s="207">
        <v>1.9826689774696706</v>
      </c>
      <c r="AB77" s="207">
        <v>0</v>
      </c>
      <c r="AC77" s="207">
        <v>0.44367417677642979</v>
      </c>
      <c r="AD77" s="207">
        <v>0.51299826689774697</v>
      </c>
      <c r="AE77" s="197">
        <v>4</v>
      </c>
      <c r="AF77" s="207">
        <v>1.0606585788561524</v>
      </c>
      <c r="AG77" s="207">
        <v>1.9826689774696706</v>
      </c>
      <c r="AH77" s="207">
        <v>0</v>
      </c>
      <c r="AI77" s="207">
        <v>0.44367417677642979</v>
      </c>
      <c r="AJ77" s="207">
        <v>0.51299826689774697</v>
      </c>
      <c r="AL77" s="342"/>
    </row>
    <row r="78" spans="1:38" ht="38.25" x14ac:dyDescent="0.25">
      <c r="A78" s="211" t="s">
        <v>38</v>
      </c>
      <c r="B78" s="178">
        <v>509101</v>
      </c>
      <c r="C78" s="173">
        <v>910201</v>
      </c>
      <c r="D78" s="174" t="s">
        <v>137</v>
      </c>
      <c r="E78" s="209">
        <v>3</v>
      </c>
      <c r="F78" s="210" t="s">
        <v>260</v>
      </c>
      <c r="G78" s="195">
        <v>1376</v>
      </c>
      <c r="H78" s="196">
        <v>162.38509316770185</v>
      </c>
      <c r="I78" s="196">
        <v>800.23014056881334</v>
      </c>
      <c r="J78" s="196">
        <v>176.32951945080092</v>
      </c>
      <c r="K78" s="196">
        <v>233.90650539391959</v>
      </c>
      <c r="L78" s="196">
        <v>3.1487414187643021</v>
      </c>
      <c r="M78" s="197">
        <v>344</v>
      </c>
      <c r="N78" s="207">
        <v>40.596273291925463</v>
      </c>
      <c r="O78" s="207">
        <v>200.05753514220333</v>
      </c>
      <c r="P78" s="207">
        <v>44.082379862700229</v>
      </c>
      <c r="Q78" s="207">
        <v>58.476626348479897</v>
      </c>
      <c r="R78" s="207">
        <v>0.78718535469107553</v>
      </c>
      <c r="S78" s="197">
        <v>344</v>
      </c>
      <c r="T78" s="207">
        <v>40.596273291925463</v>
      </c>
      <c r="U78" s="207">
        <v>200.05753514220333</v>
      </c>
      <c r="V78" s="207">
        <v>44.082379862700229</v>
      </c>
      <c r="W78" s="207">
        <v>58.476626348479897</v>
      </c>
      <c r="X78" s="207">
        <v>0.78718535469107553</v>
      </c>
      <c r="Y78" s="197">
        <v>344</v>
      </c>
      <c r="Z78" s="207">
        <v>40.596273291925463</v>
      </c>
      <c r="AA78" s="207">
        <v>200.05753514220333</v>
      </c>
      <c r="AB78" s="207">
        <v>44.082379862700229</v>
      </c>
      <c r="AC78" s="207">
        <v>58.476626348479897</v>
      </c>
      <c r="AD78" s="207">
        <v>0.78718535469107553</v>
      </c>
      <c r="AE78" s="197">
        <v>344</v>
      </c>
      <c r="AF78" s="207">
        <v>40.596273291925463</v>
      </c>
      <c r="AG78" s="207">
        <v>200.05753514220333</v>
      </c>
      <c r="AH78" s="207">
        <v>44.082379862700229</v>
      </c>
      <c r="AI78" s="207">
        <v>58.476626348479897</v>
      </c>
      <c r="AJ78" s="207">
        <v>0.78718535469107553</v>
      </c>
      <c r="AL78" s="342"/>
    </row>
    <row r="79" spans="1:38" ht="38.25" x14ac:dyDescent="0.25">
      <c r="A79" s="211" t="s">
        <v>38</v>
      </c>
      <c r="B79" s="178">
        <v>509510</v>
      </c>
      <c r="C79" s="173">
        <v>951001</v>
      </c>
      <c r="D79" s="174" t="s">
        <v>325</v>
      </c>
      <c r="E79" s="209">
        <v>3</v>
      </c>
      <c r="F79" s="210" t="s">
        <v>260</v>
      </c>
      <c r="G79" s="195">
        <v>60</v>
      </c>
      <c r="H79" s="196">
        <v>8</v>
      </c>
      <c r="I79" s="196">
        <v>36</v>
      </c>
      <c r="J79" s="196">
        <v>0</v>
      </c>
      <c r="K79" s="196">
        <v>16</v>
      </c>
      <c r="L79" s="196">
        <v>0</v>
      </c>
      <c r="M79" s="197">
        <v>15</v>
      </c>
      <c r="N79" s="207">
        <v>2</v>
      </c>
      <c r="O79" s="207">
        <v>9</v>
      </c>
      <c r="P79" s="207">
        <v>0</v>
      </c>
      <c r="Q79" s="207">
        <v>4</v>
      </c>
      <c r="R79" s="207">
        <v>0</v>
      </c>
      <c r="S79" s="197">
        <v>15</v>
      </c>
      <c r="T79" s="207">
        <v>2</v>
      </c>
      <c r="U79" s="207">
        <v>9</v>
      </c>
      <c r="V79" s="207">
        <v>0</v>
      </c>
      <c r="W79" s="207">
        <v>4</v>
      </c>
      <c r="X79" s="207">
        <v>0</v>
      </c>
      <c r="Y79" s="197">
        <v>15</v>
      </c>
      <c r="Z79" s="207">
        <v>2</v>
      </c>
      <c r="AA79" s="207">
        <v>9</v>
      </c>
      <c r="AB79" s="207">
        <v>0</v>
      </c>
      <c r="AC79" s="207">
        <v>4</v>
      </c>
      <c r="AD79" s="207">
        <v>0</v>
      </c>
      <c r="AE79" s="197">
        <v>15</v>
      </c>
      <c r="AF79" s="207">
        <v>2</v>
      </c>
      <c r="AG79" s="207">
        <v>9</v>
      </c>
      <c r="AH79" s="207">
        <v>0</v>
      </c>
      <c r="AI79" s="207">
        <v>4</v>
      </c>
      <c r="AJ79" s="207">
        <v>0</v>
      </c>
      <c r="AL79" s="342"/>
    </row>
    <row r="80" spans="1:38" ht="38.25" x14ac:dyDescent="0.25">
      <c r="A80" s="180" t="s">
        <v>20</v>
      </c>
      <c r="B80" s="178">
        <v>509606</v>
      </c>
      <c r="C80" s="173">
        <v>960601</v>
      </c>
      <c r="D80" s="174" t="s">
        <v>145</v>
      </c>
      <c r="E80" s="209">
        <v>3</v>
      </c>
      <c r="F80" s="210" t="s">
        <v>260</v>
      </c>
      <c r="G80" s="195">
        <v>5565.0000000000009</v>
      </c>
      <c r="H80" s="196">
        <v>1670.2675862068966</v>
      </c>
      <c r="I80" s="196">
        <v>1670.2675862068966</v>
      </c>
      <c r="J80" s="196">
        <v>554.1972413793103</v>
      </c>
      <c r="K80" s="196">
        <v>1111.4648275862071</v>
      </c>
      <c r="L80" s="196">
        <v>558.8027586206897</v>
      </c>
      <c r="M80" s="197">
        <v>1391</v>
      </c>
      <c r="N80" s="207">
        <v>417.49186206896553</v>
      </c>
      <c r="O80" s="207">
        <v>417.49186206896553</v>
      </c>
      <c r="P80" s="207">
        <v>138.52441379310343</v>
      </c>
      <c r="Q80" s="207">
        <v>277.81627586206901</v>
      </c>
      <c r="R80" s="207">
        <v>139.67558620689655</v>
      </c>
      <c r="S80" s="197">
        <v>1392.0000000000002</v>
      </c>
      <c r="T80" s="207">
        <v>417.79200000000003</v>
      </c>
      <c r="U80" s="207">
        <v>417.79200000000003</v>
      </c>
      <c r="V80" s="207">
        <v>138.624</v>
      </c>
      <c r="W80" s="207">
        <v>278.01600000000002</v>
      </c>
      <c r="X80" s="207">
        <v>139.77600000000001</v>
      </c>
      <c r="Y80" s="197">
        <v>1391</v>
      </c>
      <c r="Z80" s="207">
        <v>417.49186206896553</v>
      </c>
      <c r="AA80" s="207">
        <v>417.49186206896553</v>
      </c>
      <c r="AB80" s="207">
        <v>138.52441379310343</v>
      </c>
      <c r="AC80" s="207">
        <v>277.81627586206901</v>
      </c>
      <c r="AD80" s="207">
        <v>139.67558620689655</v>
      </c>
      <c r="AE80" s="197">
        <v>1391</v>
      </c>
      <c r="AF80" s="207">
        <v>417.49186206896553</v>
      </c>
      <c r="AG80" s="207">
        <v>417.49186206896553</v>
      </c>
      <c r="AH80" s="207">
        <v>138.52441379310343</v>
      </c>
      <c r="AI80" s="207">
        <v>277.81627586206901</v>
      </c>
      <c r="AJ80" s="207">
        <v>139.67558620689655</v>
      </c>
      <c r="AL80" s="342"/>
    </row>
    <row r="81" spans="1:38" ht="38.25" x14ac:dyDescent="0.25">
      <c r="A81" s="180" t="s">
        <v>20</v>
      </c>
      <c r="B81" s="178">
        <v>509633</v>
      </c>
      <c r="C81" s="173">
        <v>963301</v>
      </c>
      <c r="D81" s="174" t="s">
        <v>147</v>
      </c>
      <c r="E81" s="209">
        <v>3</v>
      </c>
      <c r="F81" s="210" t="s">
        <v>260</v>
      </c>
      <c r="G81" s="195">
        <v>1238.666666666667</v>
      </c>
      <c r="H81" s="196">
        <v>23.10945273631841</v>
      </c>
      <c r="I81" s="196">
        <v>335.08706467661688</v>
      </c>
      <c r="J81" s="196">
        <v>20.798507462686569</v>
      </c>
      <c r="K81" s="196">
        <v>843.49502487562199</v>
      </c>
      <c r="L81" s="196">
        <v>16.176616915422887</v>
      </c>
      <c r="M81" s="197">
        <v>310</v>
      </c>
      <c r="N81" s="207">
        <v>5.7835820895522385</v>
      </c>
      <c r="O81" s="207">
        <v>83.861940298507449</v>
      </c>
      <c r="P81" s="207">
        <v>5.205223880597015</v>
      </c>
      <c r="Q81" s="207">
        <v>211.10074626865671</v>
      </c>
      <c r="R81" s="207">
        <v>4.0485074626865671</v>
      </c>
      <c r="S81" s="197">
        <v>309</v>
      </c>
      <c r="T81" s="207">
        <v>5.7649253731343277</v>
      </c>
      <c r="U81" s="207">
        <v>83.59141791044776</v>
      </c>
      <c r="V81" s="207">
        <v>5.1884328358208958</v>
      </c>
      <c r="W81" s="207">
        <v>210.419776119403</v>
      </c>
      <c r="X81" s="207">
        <v>4.03544776119403</v>
      </c>
      <c r="Y81" s="197">
        <v>310</v>
      </c>
      <c r="Z81" s="207">
        <v>5.7835820895522385</v>
      </c>
      <c r="AA81" s="207">
        <v>83.861940298507449</v>
      </c>
      <c r="AB81" s="207">
        <v>5.205223880597015</v>
      </c>
      <c r="AC81" s="207">
        <v>211.10074626865671</v>
      </c>
      <c r="AD81" s="207">
        <v>4.0485074626865671</v>
      </c>
      <c r="AE81" s="197">
        <v>309.66666666666674</v>
      </c>
      <c r="AF81" s="207">
        <v>5.7773631840796025</v>
      </c>
      <c r="AG81" s="207">
        <v>83.771766169154247</v>
      </c>
      <c r="AH81" s="207">
        <v>5.1996268656716431</v>
      </c>
      <c r="AI81" s="207">
        <v>210.87375621890553</v>
      </c>
      <c r="AJ81" s="207">
        <v>4.0441542288557226</v>
      </c>
      <c r="AL81" s="342"/>
    </row>
    <row r="82" spans="1:38" ht="38.25" x14ac:dyDescent="0.25">
      <c r="A82" s="180" t="s">
        <v>20</v>
      </c>
      <c r="B82" s="178">
        <v>509639</v>
      </c>
      <c r="C82" s="173">
        <v>963901</v>
      </c>
      <c r="D82" s="174" t="s">
        <v>148</v>
      </c>
      <c r="E82" s="209">
        <v>3</v>
      </c>
      <c r="F82" s="210" t="s">
        <v>260</v>
      </c>
      <c r="G82" s="195">
        <v>500</v>
      </c>
      <c r="H82" s="196">
        <v>30.050687907313542</v>
      </c>
      <c r="I82" s="196">
        <v>324.94569152787835</v>
      </c>
      <c r="J82" s="196">
        <v>10.137581462708182</v>
      </c>
      <c r="K82" s="196">
        <v>124.72845763939175</v>
      </c>
      <c r="L82" s="196">
        <v>10.137581462708182</v>
      </c>
      <c r="M82" s="197">
        <v>125</v>
      </c>
      <c r="N82" s="207">
        <v>7.5126719768283854</v>
      </c>
      <c r="O82" s="207">
        <v>81.236422881969588</v>
      </c>
      <c r="P82" s="207">
        <v>2.5343953656770455</v>
      </c>
      <c r="Q82" s="207">
        <v>31.182114409847937</v>
      </c>
      <c r="R82" s="207">
        <v>2.5343953656770455</v>
      </c>
      <c r="S82" s="197">
        <v>125</v>
      </c>
      <c r="T82" s="207">
        <v>7.5126719768283854</v>
      </c>
      <c r="U82" s="207">
        <v>81.236422881969588</v>
      </c>
      <c r="V82" s="207">
        <v>2.5343953656770455</v>
      </c>
      <c r="W82" s="207">
        <v>31.182114409847937</v>
      </c>
      <c r="X82" s="207">
        <v>2.5343953656770455</v>
      </c>
      <c r="Y82" s="197">
        <v>125</v>
      </c>
      <c r="Z82" s="207">
        <v>7.5126719768283854</v>
      </c>
      <c r="AA82" s="207">
        <v>81.236422881969588</v>
      </c>
      <c r="AB82" s="207">
        <v>2.5343953656770455</v>
      </c>
      <c r="AC82" s="207">
        <v>31.182114409847937</v>
      </c>
      <c r="AD82" s="207">
        <v>2.5343953656770455</v>
      </c>
      <c r="AE82" s="197">
        <v>125</v>
      </c>
      <c r="AF82" s="207">
        <v>7.5126719768283854</v>
      </c>
      <c r="AG82" s="207">
        <v>81.236422881969588</v>
      </c>
      <c r="AH82" s="207">
        <v>2.5343953656770455</v>
      </c>
      <c r="AI82" s="207">
        <v>31.182114409847937</v>
      </c>
      <c r="AJ82" s="207">
        <v>2.5343953656770455</v>
      </c>
      <c r="AL82" s="342"/>
    </row>
    <row r="83" spans="1:38" ht="38.25" x14ac:dyDescent="0.25">
      <c r="A83" s="180" t="s">
        <v>20</v>
      </c>
      <c r="B83" s="178">
        <v>509674</v>
      </c>
      <c r="C83" s="173">
        <v>967301</v>
      </c>
      <c r="D83" s="174" t="s">
        <v>335</v>
      </c>
      <c r="E83" s="209">
        <v>3</v>
      </c>
      <c r="F83" s="210" t="s">
        <v>260</v>
      </c>
      <c r="G83" s="195">
        <v>1044</v>
      </c>
      <c r="H83" s="196">
        <v>256.40640000000002</v>
      </c>
      <c r="I83" s="196">
        <v>375.84</v>
      </c>
      <c r="J83" s="196">
        <v>46.7712</v>
      </c>
      <c r="K83" s="196">
        <v>325.72800000000001</v>
      </c>
      <c r="L83" s="196">
        <v>39.254400000000004</v>
      </c>
      <c r="M83" s="197">
        <v>261</v>
      </c>
      <c r="N83" s="207">
        <v>64.101600000000005</v>
      </c>
      <c r="O83" s="207">
        <v>93.96</v>
      </c>
      <c r="P83" s="207">
        <v>11.6928</v>
      </c>
      <c r="Q83" s="207">
        <v>81.432000000000002</v>
      </c>
      <c r="R83" s="207">
        <v>9.813600000000001</v>
      </c>
      <c r="S83" s="197">
        <v>261</v>
      </c>
      <c r="T83" s="207">
        <v>64.101600000000005</v>
      </c>
      <c r="U83" s="207">
        <v>93.96</v>
      </c>
      <c r="V83" s="207">
        <v>11.6928</v>
      </c>
      <c r="W83" s="207">
        <v>81.432000000000002</v>
      </c>
      <c r="X83" s="207">
        <v>9.813600000000001</v>
      </c>
      <c r="Y83" s="197">
        <v>261</v>
      </c>
      <c r="Z83" s="207">
        <v>64.101600000000005</v>
      </c>
      <c r="AA83" s="207">
        <v>93.96</v>
      </c>
      <c r="AB83" s="207">
        <v>11.6928</v>
      </c>
      <c r="AC83" s="207">
        <v>81.432000000000002</v>
      </c>
      <c r="AD83" s="207">
        <v>9.813600000000001</v>
      </c>
      <c r="AE83" s="197">
        <v>261</v>
      </c>
      <c r="AF83" s="207">
        <v>64.101600000000005</v>
      </c>
      <c r="AG83" s="207">
        <v>93.96</v>
      </c>
      <c r="AH83" s="207">
        <v>11.6928</v>
      </c>
      <c r="AI83" s="207">
        <v>81.432000000000002</v>
      </c>
      <c r="AJ83" s="207">
        <v>9.813600000000001</v>
      </c>
      <c r="AL83" s="342"/>
    </row>
    <row r="84" spans="1:38" ht="38.25" x14ac:dyDescent="0.25">
      <c r="A84" s="180" t="s">
        <v>20</v>
      </c>
      <c r="B84" s="178">
        <v>509727</v>
      </c>
      <c r="C84" s="173">
        <v>972701</v>
      </c>
      <c r="D84" s="174" t="s">
        <v>152</v>
      </c>
      <c r="E84" s="209">
        <v>3</v>
      </c>
      <c r="F84" s="210" t="s">
        <v>260</v>
      </c>
      <c r="G84" s="195">
        <v>6216</v>
      </c>
      <c r="H84" s="196">
        <v>1118.8799999999999</v>
      </c>
      <c r="I84" s="196">
        <v>2362.08</v>
      </c>
      <c r="J84" s="196">
        <v>124.32000000000001</v>
      </c>
      <c r="K84" s="196">
        <v>2486.4</v>
      </c>
      <c r="L84" s="196">
        <v>124.32000000000001</v>
      </c>
      <c r="M84" s="197">
        <v>1554</v>
      </c>
      <c r="N84" s="207">
        <v>279.71999999999997</v>
      </c>
      <c r="O84" s="207">
        <v>590.52</v>
      </c>
      <c r="P84" s="207">
        <v>31.080000000000002</v>
      </c>
      <c r="Q84" s="207">
        <v>621.6</v>
      </c>
      <c r="R84" s="207">
        <v>31.080000000000002</v>
      </c>
      <c r="S84" s="197">
        <v>1554</v>
      </c>
      <c r="T84" s="207">
        <v>279.71999999999997</v>
      </c>
      <c r="U84" s="207">
        <v>590.52</v>
      </c>
      <c r="V84" s="207">
        <v>31.080000000000002</v>
      </c>
      <c r="W84" s="207">
        <v>621.6</v>
      </c>
      <c r="X84" s="207">
        <v>31.080000000000002</v>
      </c>
      <c r="Y84" s="197">
        <v>1554</v>
      </c>
      <c r="Z84" s="207">
        <v>279.71999999999997</v>
      </c>
      <c r="AA84" s="207">
        <v>590.52</v>
      </c>
      <c r="AB84" s="207">
        <v>31.080000000000002</v>
      </c>
      <c r="AC84" s="207">
        <v>621.6</v>
      </c>
      <c r="AD84" s="207">
        <v>31.080000000000002</v>
      </c>
      <c r="AE84" s="197">
        <v>1554</v>
      </c>
      <c r="AF84" s="207">
        <v>279.71999999999997</v>
      </c>
      <c r="AG84" s="207">
        <v>590.52</v>
      </c>
      <c r="AH84" s="207">
        <v>31.080000000000002</v>
      </c>
      <c r="AI84" s="207">
        <v>621.6</v>
      </c>
      <c r="AJ84" s="207">
        <v>31.080000000000002</v>
      </c>
      <c r="AL84" s="342"/>
    </row>
    <row r="85" spans="1:38" ht="38.25" x14ac:dyDescent="0.25">
      <c r="A85" s="180" t="s">
        <v>27</v>
      </c>
      <c r="B85" s="178">
        <v>509901</v>
      </c>
      <c r="C85" s="173">
        <v>990101</v>
      </c>
      <c r="D85" s="174" t="s">
        <v>154</v>
      </c>
      <c r="E85" s="209">
        <v>3</v>
      </c>
      <c r="F85" s="210" t="s">
        <v>260</v>
      </c>
      <c r="G85" s="195">
        <v>5839.9999999999991</v>
      </c>
      <c r="H85" s="196">
        <v>1433.7838720208945</v>
      </c>
      <c r="I85" s="196">
        <v>2369.9379693111327</v>
      </c>
      <c r="J85" s="196">
        <v>68.638589618021541</v>
      </c>
      <c r="K85" s="196">
        <v>1944.7600391772773</v>
      </c>
      <c r="L85" s="196">
        <v>22.879529872673849</v>
      </c>
      <c r="M85" s="197">
        <v>1459.9999999999998</v>
      </c>
      <c r="N85" s="207">
        <v>358.44596800522362</v>
      </c>
      <c r="O85" s="207">
        <v>592.48449232778319</v>
      </c>
      <c r="P85" s="207">
        <v>17.159647404505385</v>
      </c>
      <c r="Q85" s="207">
        <v>486.19000979431934</v>
      </c>
      <c r="R85" s="207">
        <v>5.7198824681684624</v>
      </c>
      <c r="S85" s="197">
        <v>1459.9999999999998</v>
      </c>
      <c r="T85" s="207">
        <v>358.44596800522362</v>
      </c>
      <c r="U85" s="207">
        <v>592.48449232778319</v>
      </c>
      <c r="V85" s="207">
        <v>17.159647404505385</v>
      </c>
      <c r="W85" s="207">
        <v>486.19000979431934</v>
      </c>
      <c r="X85" s="207">
        <v>5.7198824681684624</v>
      </c>
      <c r="Y85" s="197">
        <v>1459.9999999999998</v>
      </c>
      <c r="Z85" s="207">
        <v>358.44596800522362</v>
      </c>
      <c r="AA85" s="207">
        <v>592.48449232778319</v>
      </c>
      <c r="AB85" s="207">
        <v>17.159647404505385</v>
      </c>
      <c r="AC85" s="207">
        <v>486.19000979431934</v>
      </c>
      <c r="AD85" s="207">
        <v>5.7198824681684624</v>
      </c>
      <c r="AE85" s="197">
        <v>1459.9999999999998</v>
      </c>
      <c r="AF85" s="207">
        <v>358.44596800522362</v>
      </c>
      <c r="AG85" s="207">
        <v>592.48449232778319</v>
      </c>
      <c r="AH85" s="207">
        <v>17.159647404505385</v>
      </c>
      <c r="AI85" s="207">
        <v>486.19000979431934</v>
      </c>
      <c r="AJ85" s="207">
        <v>5.7198824681684624</v>
      </c>
      <c r="AL85" s="342"/>
    </row>
    <row r="86" spans="1:38" ht="38.25" x14ac:dyDescent="0.25">
      <c r="A86" s="180" t="s">
        <v>27</v>
      </c>
      <c r="B86" s="178">
        <v>509903</v>
      </c>
      <c r="C86" s="173">
        <v>990301</v>
      </c>
      <c r="D86" s="174" t="s">
        <v>156</v>
      </c>
      <c r="E86" s="209">
        <v>3</v>
      </c>
      <c r="F86" s="210" t="s">
        <v>260</v>
      </c>
      <c r="G86" s="195">
        <v>21.333333333333336</v>
      </c>
      <c r="H86" s="196">
        <v>4.2666666666666666</v>
      </c>
      <c r="I86" s="196">
        <v>8.5333333333333332</v>
      </c>
      <c r="J86" s="196">
        <v>0</v>
      </c>
      <c r="K86" s="196">
        <v>8.5333333333333332</v>
      </c>
      <c r="L86" s="196">
        <v>0</v>
      </c>
      <c r="M86" s="197">
        <v>5</v>
      </c>
      <c r="N86" s="207">
        <v>1</v>
      </c>
      <c r="O86" s="207">
        <v>2</v>
      </c>
      <c r="P86" s="207">
        <v>0</v>
      </c>
      <c r="Q86" s="207">
        <v>2</v>
      </c>
      <c r="R86" s="207">
        <v>0</v>
      </c>
      <c r="S86" s="197">
        <v>6.0000000000000009</v>
      </c>
      <c r="T86" s="207">
        <v>1.2000000000000002</v>
      </c>
      <c r="U86" s="207">
        <v>2.4000000000000004</v>
      </c>
      <c r="V86" s="207">
        <v>0</v>
      </c>
      <c r="W86" s="207">
        <v>2.4000000000000004</v>
      </c>
      <c r="X86" s="207">
        <v>0</v>
      </c>
      <c r="Y86" s="197">
        <v>5</v>
      </c>
      <c r="Z86" s="207">
        <v>1</v>
      </c>
      <c r="AA86" s="207">
        <v>2</v>
      </c>
      <c r="AB86" s="207">
        <v>0</v>
      </c>
      <c r="AC86" s="207">
        <v>2</v>
      </c>
      <c r="AD86" s="207">
        <v>0</v>
      </c>
      <c r="AE86" s="197">
        <v>5.3333333333333321</v>
      </c>
      <c r="AF86" s="207">
        <v>1.0666666666666664</v>
      </c>
      <c r="AG86" s="207">
        <v>2.1333333333333329</v>
      </c>
      <c r="AH86" s="207">
        <v>0</v>
      </c>
      <c r="AI86" s="207">
        <v>2.1333333333333329</v>
      </c>
      <c r="AJ86" s="207">
        <v>0</v>
      </c>
      <c r="AL86" s="342"/>
    </row>
    <row r="87" spans="1:38" ht="39" thickBot="1" x14ac:dyDescent="0.3">
      <c r="A87" s="180" t="s">
        <v>27</v>
      </c>
      <c r="B87" s="178">
        <v>509905</v>
      </c>
      <c r="C87" s="173">
        <v>990501</v>
      </c>
      <c r="D87" s="174" t="s">
        <v>158</v>
      </c>
      <c r="E87" s="209">
        <v>3</v>
      </c>
      <c r="F87" s="210" t="s">
        <v>260</v>
      </c>
      <c r="G87" s="195">
        <v>3465</v>
      </c>
      <c r="H87" s="196">
        <v>868.55999999999983</v>
      </c>
      <c r="I87" s="196">
        <v>1376.76</v>
      </c>
      <c r="J87" s="196">
        <v>36.96</v>
      </c>
      <c r="K87" s="196">
        <v>1145.76</v>
      </c>
      <c r="L87" s="196">
        <v>36.96</v>
      </c>
      <c r="M87" s="197">
        <v>866.00000000000011</v>
      </c>
      <c r="N87" s="207">
        <v>217.07733333333331</v>
      </c>
      <c r="O87" s="207">
        <v>344.09066666666666</v>
      </c>
      <c r="P87" s="207">
        <v>9.2373333333333338</v>
      </c>
      <c r="Q87" s="207">
        <v>286.35733333333332</v>
      </c>
      <c r="R87" s="207">
        <v>9.2373333333333338</v>
      </c>
      <c r="S87" s="197">
        <v>867.00000000000011</v>
      </c>
      <c r="T87" s="207">
        <v>217.32799999999997</v>
      </c>
      <c r="U87" s="207">
        <v>344.488</v>
      </c>
      <c r="V87" s="207">
        <v>9.2479999999999993</v>
      </c>
      <c r="W87" s="207">
        <v>286.68799999999999</v>
      </c>
      <c r="X87" s="207">
        <v>9.2479999999999993</v>
      </c>
      <c r="Y87" s="197">
        <v>866.00000000000011</v>
      </c>
      <c r="Z87" s="207">
        <v>217.07733333333331</v>
      </c>
      <c r="AA87" s="207">
        <v>344.09066666666666</v>
      </c>
      <c r="AB87" s="207">
        <v>9.2373333333333338</v>
      </c>
      <c r="AC87" s="207">
        <v>286.35733333333332</v>
      </c>
      <c r="AD87" s="207">
        <v>9.2373333333333338</v>
      </c>
      <c r="AE87" s="197">
        <v>866.00000000000011</v>
      </c>
      <c r="AF87" s="207">
        <v>217.07733333333331</v>
      </c>
      <c r="AG87" s="207">
        <v>344.09066666666666</v>
      </c>
      <c r="AH87" s="207">
        <v>9.2373333333333338</v>
      </c>
      <c r="AI87" s="207">
        <v>286.35733333333332</v>
      </c>
      <c r="AJ87" s="207">
        <v>9.2373333333333338</v>
      </c>
      <c r="AL87" s="342"/>
    </row>
    <row r="88" spans="1:38" ht="15.75" thickBot="1" x14ac:dyDescent="0.3">
      <c r="A88" s="212"/>
      <c r="B88" s="200"/>
      <c r="C88" s="200"/>
      <c r="D88" s="200" t="s">
        <v>162</v>
      </c>
      <c r="E88" s="200"/>
      <c r="F88" s="201"/>
      <c r="G88" s="182">
        <f>SUM(G7:G87)</f>
        <v>391622.14178666665</v>
      </c>
      <c r="H88" s="182">
        <f t="shared" ref="H88:AJ88" si="0">SUM(H7:H87)</f>
        <v>88663.78169730182</v>
      </c>
      <c r="I88" s="182">
        <f t="shared" si="0"/>
        <v>149387.77484744479</v>
      </c>
      <c r="J88" s="182">
        <f t="shared" si="0"/>
        <v>6032.6210852611057</v>
      </c>
      <c r="K88" s="182">
        <f t="shared" si="0"/>
        <v>143343.81834414607</v>
      </c>
      <c r="L88" s="182">
        <f t="shared" si="0"/>
        <v>4194.1458125129493</v>
      </c>
      <c r="M88" s="182">
        <f t="shared" si="0"/>
        <v>97914</v>
      </c>
      <c r="N88" s="182">
        <f t="shared" si="0"/>
        <v>22167.804069052192</v>
      </c>
      <c r="O88" s="182">
        <f t="shared" si="0"/>
        <v>37350.232957604974</v>
      </c>
      <c r="P88" s="182">
        <f t="shared" si="0"/>
        <v>1508.3184889423285</v>
      </c>
      <c r="Q88" s="182">
        <f t="shared" si="0"/>
        <v>35839.072585122944</v>
      </c>
      <c r="R88" s="182">
        <f t="shared" si="0"/>
        <v>1048.5718992775683</v>
      </c>
      <c r="S88" s="182">
        <f t="shared" si="0"/>
        <v>97903</v>
      </c>
      <c r="T88" s="182">
        <f t="shared" si="0"/>
        <v>22166.162429676751</v>
      </c>
      <c r="U88" s="182">
        <f t="shared" si="0"/>
        <v>37345.082871428727</v>
      </c>
      <c r="V88" s="182">
        <f t="shared" si="0"/>
        <v>1508.0363479386972</v>
      </c>
      <c r="W88" s="182">
        <f t="shared" si="0"/>
        <v>35835.145442164649</v>
      </c>
      <c r="X88" s="182">
        <f t="shared" si="0"/>
        <v>1048.572908791198</v>
      </c>
      <c r="Y88" s="182">
        <f t="shared" si="0"/>
        <v>97914</v>
      </c>
      <c r="Z88" s="182">
        <f t="shared" si="0"/>
        <v>22167.804069052192</v>
      </c>
      <c r="AA88" s="182">
        <f t="shared" si="0"/>
        <v>37350.232957604974</v>
      </c>
      <c r="AB88" s="182">
        <f t="shared" si="0"/>
        <v>1508.3184889423285</v>
      </c>
      <c r="AC88" s="182">
        <f t="shared" si="0"/>
        <v>35839.072585122944</v>
      </c>
      <c r="AD88" s="182">
        <f t="shared" si="0"/>
        <v>1048.5718992775683</v>
      </c>
      <c r="AE88" s="182">
        <f t="shared" si="0"/>
        <v>97891.141786666674</v>
      </c>
      <c r="AF88" s="182">
        <f t="shared" si="0"/>
        <v>22162.011129520717</v>
      </c>
      <c r="AG88" s="182">
        <f t="shared" si="0"/>
        <v>37342.226060806017</v>
      </c>
      <c r="AH88" s="182">
        <f t="shared" si="0"/>
        <v>1507.9477594377518</v>
      </c>
      <c r="AI88" s="182">
        <f t="shared" si="0"/>
        <v>35830.527731735572</v>
      </c>
      <c r="AJ88" s="182">
        <f t="shared" si="0"/>
        <v>1048.4291051666155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4:AJ6 AK1:XFD6">
    <cfRule type="cellIs" dxfId="157" priority="25" operator="lessThan">
      <formula>0</formula>
    </cfRule>
  </conditionalFormatting>
  <conditionalFormatting sqref="C4:C6">
    <cfRule type="duplicateValues" dxfId="156" priority="26"/>
  </conditionalFormatting>
  <conditionalFormatting sqref="A60 C60:D60">
    <cfRule type="cellIs" dxfId="155" priority="23" operator="lessThan">
      <formula>0</formula>
    </cfRule>
  </conditionalFormatting>
  <conditionalFormatting sqref="C60">
    <cfRule type="duplicateValues" dxfId="154" priority="24"/>
  </conditionalFormatting>
  <conditionalFormatting sqref="C76:C77">
    <cfRule type="duplicateValues" dxfId="153" priority="22"/>
  </conditionalFormatting>
  <conditionalFormatting sqref="A76:A77 C76:D77">
    <cfRule type="cellIs" dxfId="152" priority="21" operator="lessThan">
      <formula>0</formula>
    </cfRule>
  </conditionalFormatting>
  <conditionalFormatting sqref="C78">
    <cfRule type="duplicateValues" dxfId="151" priority="20"/>
  </conditionalFormatting>
  <conditionalFormatting sqref="A78 C78:D78">
    <cfRule type="cellIs" dxfId="150" priority="19" operator="lessThan">
      <formula>0</formula>
    </cfRule>
  </conditionalFormatting>
  <conditionalFormatting sqref="C79">
    <cfRule type="duplicateValues" dxfId="149" priority="18"/>
  </conditionalFormatting>
  <conditionalFormatting sqref="A79 C79:D79">
    <cfRule type="cellIs" dxfId="148" priority="17" operator="lessThan">
      <formula>0</formula>
    </cfRule>
  </conditionalFormatting>
  <conditionalFormatting sqref="A80:A81 C80:D81">
    <cfRule type="cellIs" dxfId="147" priority="15" operator="lessThan">
      <formula>0</formula>
    </cfRule>
  </conditionalFormatting>
  <conditionalFormatting sqref="C80:C81">
    <cfRule type="duplicateValues" dxfId="146" priority="16"/>
  </conditionalFormatting>
  <conditionalFormatting sqref="A82 C82:D82">
    <cfRule type="cellIs" dxfId="145" priority="13" operator="lessThan">
      <formula>0</formula>
    </cfRule>
  </conditionalFormatting>
  <conditionalFormatting sqref="C82">
    <cfRule type="duplicateValues" dxfId="144" priority="14"/>
  </conditionalFormatting>
  <conditionalFormatting sqref="C59:D59">
    <cfRule type="cellIs" dxfId="143" priority="11" operator="lessThan">
      <formula>0</formula>
    </cfRule>
  </conditionalFormatting>
  <conditionalFormatting sqref="C59">
    <cfRule type="duplicateValues" dxfId="142" priority="12"/>
  </conditionalFormatting>
  <conditionalFormatting sqref="A88:F88">
    <cfRule type="cellIs" dxfId="141" priority="10" operator="lessThan">
      <formula>0</formula>
    </cfRule>
  </conditionalFormatting>
  <conditionalFormatting sqref="C88">
    <cfRule type="duplicateValues" dxfId="140" priority="9"/>
  </conditionalFormatting>
  <conditionalFormatting sqref="A83:A86 C83:D86">
    <cfRule type="cellIs" dxfId="139" priority="7" operator="lessThan">
      <formula>0</formula>
    </cfRule>
  </conditionalFormatting>
  <conditionalFormatting sqref="C83:C86">
    <cfRule type="duplicateValues" dxfId="138" priority="8"/>
  </conditionalFormatting>
  <conditionalFormatting sqref="A87 C87:D87">
    <cfRule type="cellIs" dxfId="137" priority="5" operator="lessThan">
      <formula>0</formula>
    </cfRule>
  </conditionalFormatting>
  <conditionalFormatting sqref="C87">
    <cfRule type="duplicateValues" dxfId="136" priority="6"/>
  </conditionalFormatting>
  <conditionalFormatting sqref="A1">
    <cfRule type="cellIs" dxfId="135" priority="3" operator="lessThan">
      <formula>0</formula>
    </cfRule>
  </conditionalFormatting>
  <conditionalFormatting sqref="C1:C3">
    <cfRule type="duplicateValues" dxfId="134" priority="4"/>
  </conditionalFormatting>
  <conditionalFormatting sqref="A2">
    <cfRule type="cellIs" dxfId="133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J84"/>
  <sheetViews>
    <sheetView zoomScale="60" zoomScaleNormal="60" workbookViewId="0">
      <pane xSplit="6" ySplit="6" topLeftCell="G7" activePane="bottomRight" state="frozen"/>
      <selection activeCell="C199" sqref="C199"/>
      <selection pane="topRight" activeCell="C199" sqref="C199"/>
      <selection pane="bottomLeft" activeCell="C199" sqref="C199"/>
      <selection pane="bottomRight" activeCell="AD1" sqref="AD1"/>
    </sheetView>
  </sheetViews>
  <sheetFormatPr defaultColWidth="8.7109375" defaultRowHeight="15" x14ac:dyDescent="0.25"/>
  <cols>
    <col min="1" max="3" width="8.7109375" style="160"/>
    <col min="4" max="4" width="79" style="160" customWidth="1"/>
    <col min="5" max="5" width="10.5703125" style="202" hidden="1" customWidth="1"/>
    <col min="6" max="6" width="15.140625" style="160" customWidth="1"/>
    <col min="7" max="7" width="11.5703125" style="160" bestFit="1" customWidth="1"/>
    <col min="8" max="16384" width="8.7109375" style="160"/>
  </cols>
  <sheetData>
    <row r="1" spans="1:36" s="93" customFormat="1" ht="15.75" x14ac:dyDescent="0.2">
      <c r="A1" s="156" t="s">
        <v>373</v>
      </c>
      <c r="B1" s="157"/>
      <c r="C1" s="157"/>
      <c r="D1" s="203"/>
      <c r="E1" s="157"/>
      <c r="F1" s="184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6" t="s">
        <v>383</v>
      </c>
      <c r="AE1" s="125"/>
      <c r="AF1" s="125"/>
      <c r="AG1" s="92"/>
      <c r="AH1" s="92"/>
      <c r="AI1" s="92"/>
      <c r="AJ1" s="92"/>
    </row>
    <row r="2" spans="1:36" s="93" customFormat="1" x14ac:dyDescent="0.2">
      <c r="A2" s="8" t="s">
        <v>363</v>
      </c>
      <c r="B2" s="189"/>
      <c r="C2" s="94"/>
      <c r="D2" s="126"/>
      <c r="E2" s="190"/>
      <c r="F2" s="191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</row>
    <row r="3" spans="1:36" s="93" customFormat="1" ht="15.75" thickBot="1" x14ac:dyDescent="0.25">
      <c r="A3" s="162"/>
      <c r="B3" s="162"/>
      <c r="C3" s="162"/>
      <c r="D3" s="204"/>
      <c r="E3" s="162"/>
      <c r="F3" s="193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  <c r="AB3" s="187"/>
      <c r="AC3" s="187"/>
      <c r="AD3" s="187"/>
      <c r="AE3" s="187"/>
      <c r="AF3" s="187"/>
      <c r="AG3" s="187"/>
      <c r="AH3" s="187"/>
      <c r="AI3" s="187"/>
      <c r="AJ3" s="187"/>
    </row>
    <row r="4" spans="1:36" s="93" customFormat="1" ht="12.75" customHeight="1" x14ac:dyDescent="0.2">
      <c r="A4" s="415" t="s">
        <v>0</v>
      </c>
      <c r="B4" s="421" t="s">
        <v>243</v>
      </c>
      <c r="C4" s="418" t="s">
        <v>2</v>
      </c>
      <c r="D4" s="421" t="s">
        <v>244</v>
      </c>
      <c r="E4" s="421" t="s">
        <v>4</v>
      </c>
      <c r="F4" s="412" t="s">
        <v>5</v>
      </c>
      <c r="G4" s="408" t="s">
        <v>8</v>
      </c>
      <c r="H4" s="409"/>
      <c r="I4" s="409"/>
      <c r="J4" s="409"/>
      <c r="K4" s="409"/>
      <c r="L4" s="409"/>
      <c r="M4" s="410" t="s">
        <v>9</v>
      </c>
      <c r="N4" s="411"/>
      <c r="O4" s="411"/>
      <c r="P4" s="411"/>
      <c r="Q4" s="411"/>
      <c r="R4" s="411"/>
      <c r="S4" s="410" t="s">
        <v>10</v>
      </c>
      <c r="T4" s="411"/>
      <c r="U4" s="411"/>
      <c r="V4" s="411"/>
      <c r="W4" s="411"/>
      <c r="X4" s="411"/>
      <c r="Y4" s="410" t="s">
        <v>11</v>
      </c>
      <c r="Z4" s="411"/>
      <c r="AA4" s="411"/>
      <c r="AB4" s="411"/>
      <c r="AC4" s="411"/>
      <c r="AD4" s="411"/>
      <c r="AE4" s="410" t="s">
        <v>12</v>
      </c>
      <c r="AF4" s="411"/>
      <c r="AG4" s="411"/>
      <c r="AH4" s="411"/>
      <c r="AI4" s="411"/>
      <c r="AJ4" s="411"/>
    </row>
    <row r="5" spans="1:36" s="93" customFormat="1" ht="12.75" x14ac:dyDescent="0.2">
      <c r="A5" s="416"/>
      <c r="B5" s="422"/>
      <c r="C5" s="419"/>
      <c r="D5" s="422"/>
      <c r="E5" s="422"/>
      <c r="F5" s="413"/>
      <c r="G5" s="402" t="s">
        <v>13</v>
      </c>
      <c r="H5" s="404" t="s">
        <v>14</v>
      </c>
      <c r="I5" s="404"/>
      <c r="J5" s="404"/>
      <c r="K5" s="404"/>
      <c r="L5" s="404"/>
      <c r="M5" s="394" t="s">
        <v>8</v>
      </c>
      <c r="N5" s="393" t="s">
        <v>14</v>
      </c>
      <c r="O5" s="393"/>
      <c r="P5" s="393"/>
      <c r="Q5" s="393"/>
      <c r="R5" s="393"/>
      <c r="S5" s="394" t="s">
        <v>8</v>
      </c>
      <c r="T5" s="393" t="s">
        <v>14</v>
      </c>
      <c r="U5" s="393"/>
      <c r="V5" s="393"/>
      <c r="W5" s="393"/>
      <c r="X5" s="393"/>
      <c r="Y5" s="394" t="s">
        <v>8</v>
      </c>
      <c r="Z5" s="393" t="s">
        <v>14</v>
      </c>
      <c r="AA5" s="393"/>
      <c r="AB5" s="393"/>
      <c r="AC5" s="393"/>
      <c r="AD5" s="393"/>
      <c r="AE5" s="394" t="s">
        <v>8</v>
      </c>
      <c r="AF5" s="393" t="s">
        <v>14</v>
      </c>
      <c r="AG5" s="393"/>
      <c r="AH5" s="393"/>
      <c r="AI5" s="393"/>
      <c r="AJ5" s="393"/>
    </row>
    <row r="6" spans="1:36" s="93" customFormat="1" ht="64.5" thickBot="1" x14ac:dyDescent="0.25">
      <c r="A6" s="425"/>
      <c r="B6" s="426"/>
      <c r="C6" s="427"/>
      <c r="D6" s="426"/>
      <c r="E6" s="426"/>
      <c r="F6" s="424"/>
      <c r="G6" s="403"/>
      <c r="H6" s="103" t="s">
        <v>15</v>
      </c>
      <c r="I6" s="103" t="s">
        <v>16</v>
      </c>
      <c r="J6" s="103" t="s">
        <v>17</v>
      </c>
      <c r="K6" s="103" t="s">
        <v>18</v>
      </c>
      <c r="L6" s="103" t="s">
        <v>19</v>
      </c>
      <c r="M6" s="395"/>
      <c r="N6" s="104" t="s">
        <v>15</v>
      </c>
      <c r="O6" s="104" t="s">
        <v>16</v>
      </c>
      <c r="P6" s="104" t="s">
        <v>17</v>
      </c>
      <c r="Q6" s="104" t="s">
        <v>18</v>
      </c>
      <c r="R6" s="104" t="s">
        <v>19</v>
      </c>
      <c r="S6" s="395"/>
      <c r="T6" s="104" t="s">
        <v>15</v>
      </c>
      <c r="U6" s="104" t="s">
        <v>16</v>
      </c>
      <c r="V6" s="104" t="s">
        <v>17</v>
      </c>
      <c r="W6" s="104" t="s">
        <v>18</v>
      </c>
      <c r="X6" s="104" t="s">
        <v>19</v>
      </c>
      <c r="Y6" s="395"/>
      <c r="Z6" s="104" t="s">
        <v>15</v>
      </c>
      <c r="AA6" s="104" t="s">
        <v>16</v>
      </c>
      <c r="AB6" s="104" t="s">
        <v>17</v>
      </c>
      <c r="AC6" s="104" t="s">
        <v>18</v>
      </c>
      <c r="AD6" s="104" t="s">
        <v>19</v>
      </c>
      <c r="AE6" s="395"/>
      <c r="AF6" s="104" t="s">
        <v>15</v>
      </c>
      <c r="AG6" s="104" t="s">
        <v>16</v>
      </c>
      <c r="AH6" s="104" t="s">
        <v>17</v>
      </c>
      <c r="AI6" s="104" t="s">
        <v>18</v>
      </c>
      <c r="AJ6" s="104" t="s">
        <v>19</v>
      </c>
    </row>
    <row r="7" spans="1:36" ht="38.25" x14ac:dyDescent="0.25">
      <c r="A7" s="178" t="s">
        <v>20</v>
      </c>
      <c r="B7" s="178">
        <v>509798</v>
      </c>
      <c r="C7" s="194">
        <v>979801</v>
      </c>
      <c r="D7" s="179" t="s">
        <v>21</v>
      </c>
      <c r="E7" s="178">
        <v>3</v>
      </c>
      <c r="F7" s="181" t="s">
        <v>260</v>
      </c>
      <c r="G7" s="213">
        <v>2500</v>
      </c>
      <c r="H7" s="214">
        <v>150.2534395365677</v>
      </c>
      <c r="I7" s="214">
        <v>1624.7284576393918</v>
      </c>
      <c r="J7" s="214">
        <v>50.687907313540912</v>
      </c>
      <c r="K7" s="214">
        <v>623.6422881969587</v>
      </c>
      <c r="L7" s="214">
        <v>50.687907313540912</v>
      </c>
      <c r="M7" s="215">
        <v>625</v>
      </c>
      <c r="N7" s="207">
        <v>37.563359884141924</v>
      </c>
      <c r="O7" s="207">
        <v>406.18211440984794</v>
      </c>
      <c r="P7" s="207">
        <v>12.671976828385228</v>
      </c>
      <c r="Q7" s="207">
        <v>155.91057204923968</v>
      </c>
      <c r="R7" s="207">
        <v>12.671976828385228</v>
      </c>
      <c r="S7" s="215">
        <v>625</v>
      </c>
      <c r="T7" s="207">
        <v>37.563359884141924</v>
      </c>
      <c r="U7" s="207">
        <v>406.18211440984794</v>
      </c>
      <c r="V7" s="207">
        <v>12.671976828385228</v>
      </c>
      <c r="W7" s="207">
        <v>155.91057204923968</v>
      </c>
      <c r="X7" s="207">
        <v>12.671976828385228</v>
      </c>
      <c r="Y7" s="215">
        <v>625</v>
      </c>
      <c r="Z7" s="207">
        <v>37.563359884141924</v>
      </c>
      <c r="AA7" s="207">
        <v>406.18211440984794</v>
      </c>
      <c r="AB7" s="207">
        <v>12.671976828385228</v>
      </c>
      <c r="AC7" s="207">
        <v>155.91057204923968</v>
      </c>
      <c r="AD7" s="207">
        <v>12.671976828385228</v>
      </c>
      <c r="AE7" s="215">
        <v>625</v>
      </c>
      <c r="AF7" s="207">
        <v>37.563359884141924</v>
      </c>
      <c r="AG7" s="207">
        <v>406.18211440984794</v>
      </c>
      <c r="AH7" s="207">
        <v>12.671976828385228</v>
      </c>
      <c r="AI7" s="207">
        <v>155.91057204923968</v>
      </c>
      <c r="AJ7" s="207">
        <v>12.671976828385228</v>
      </c>
    </row>
    <row r="8" spans="1:36" ht="38.25" x14ac:dyDescent="0.25">
      <c r="A8" s="178" t="s">
        <v>27</v>
      </c>
      <c r="B8" s="178">
        <v>500101</v>
      </c>
      <c r="C8" s="194">
        <v>10101</v>
      </c>
      <c r="D8" s="179" t="s">
        <v>28</v>
      </c>
      <c r="E8" s="178">
        <v>3</v>
      </c>
      <c r="F8" s="181" t="s">
        <v>260</v>
      </c>
      <c r="G8" s="213">
        <v>2002.6666666666667</v>
      </c>
      <c r="H8" s="214">
        <v>46.125296146348781</v>
      </c>
      <c r="I8" s="214">
        <v>1368.4438446543711</v>
      </c>
      <c r="J8" s="214">
        <v>2.8828310091467988</v>
      </c>
      <c r="K8" s="214">
        <v>416.20872694556903</v>
      </c>
      <c r="L8" s="214">
        <v>169.00596791123104</v>
      </c>
      <c r="M8" s="215">
        <v>501.00000000000006</v>
      </c>
      <c r="N8" s="207">
        <v>11.539001349527666</v>
      </c>
      <c r="O8" s="207">
        <v>342.33873144399462</v>
      </c>
      <c r="P8" s="207">
        <v>0.72118758434547914</v>
      </c>
      <c r="Q8" s="207">
        <v>104.12145748987854</v>
      </c>
      <c r="R8" s="207">
        <v>42.279622132253714</v>
      </c>
      <c r="S8" s="215">
        <v>500</v>
      </c>
      <c r="T8" s="207">
        <v>11.515969410706253</v>
      </c>
      <c r="U8" s="207">
        <v>341.65542060278904</v>
      </c>
      <c r="V8" s="207">
        <v>0.71974808816914082</v>
      </c>
      <c r="W8" s="207">
        <v>103.9136302294197</v>
      </c>
      <c r="X8" s="207">
        <v>42.195231668915881</v>
      </c>
      <c r="Y8" s="215">
        <v>501.00000000000006</v>
      </c>
      <c r="Z8" s="207">
        <v>11.539001349527666</v>
      </c>
      <c r="AA8" s="207">
        <v>342.33873144399462</v>
      </c>
      <c r="AB8" s="207">
        <v>0.72118758434547914</v>
      </c>
      <c r="AC8" s="207">
        <v>104.12145748987854</v>
      </c>
      <c r="AD8" s="207">
        <v>42.279622132253714</v>
      </c>
      <c r="AE8" s="215">
        <v>500.66666666666652</v>
      </c>
      <c r="AF8" s="207">
        <v>11.531324036587192</v>
      </c>
      <c r="AG8" s="207">
        <v>342.11096116359266</v>
      </c>
      <c r="AH8" s="207">
        <v>0.72070775228669948</v>
      </c>
      <c r="AI8" s="207">
        <v>104.05218173639223</v>
      </c>
      <c r="AJ8" s="207">
        <v>42.251491977807753</v>
      </c>
    </row>
    <row r="9" spans="1:36" ht="38.25" x14ac:dyDescent="0.25">
      <c r="A9" s="178" t="s">
        <v>27</v>
      </c>
      <c r="B9" s="178">
        <v>502101</v>
      </c>
      <c r="C9" s="194">
        <v>210101</v>
      </c>
      <c r="D9" s="179" t="s">
        <v>61</v>
      </c>
      <c r="E9" s="178">
        <v>3</v>
      </c>
      <c r="F9" s="181" t="s">
        <v>260</v>
      </c>
      <c r="G9" s="213">
        <v>2609.333333333333</v>
      </c>
      <c r="H9" s="214">
        <v>521.86666666666667</v>
      </c>
      <c r="I9" s="214">
        <v>1696.6589884508164</v>
      </c>
      <c r="J9" s="214">
        <v>15.961513341298289</v>
      </c>
      <c r="K9" s="214">
        <v>362.62563122262048</v>
      </c>
      <c r="L9" s="214">
        <v>12.220533651931502</v>
      </c>
      <c r="M9" s="215">
        <v>652</v>
      </c>
      <c r="N9" s="207">
        <v>130.4</v>
      </c>
      <c r="O9" s="207">
        <v>423.94800477897252</v>
      </c>
      <c r="P9" s="207">
        <v>3.9883393070489848</v>
      </c>
      <c r="Q9" s="207">
        <v>90.610083632019112</v>
      </c>
      <c r="R9" s="207">
        <v>3.0535722819593789</v>
      </c>
      <c r="S9" s="215">
        <v>652.99999999999989</v>
      </c>
      <c r="T9" s="207">
        <v>130.6</v>
      </c>
      <c r="U9" s="207">
        <v>424.59823178016723</v>
      </c>
      <c r="V9" s="207">
        <v>3.994456391875747</v>
      </c>
      <c r="W9" s="207">
        <v>90.74905615292711</v>
      </c>
      <c r="X9" s="207">
        <v>3.0582556750298688</v>
      </c>
      <c r="Y9" s="215">
        <v>652</v>
      </c>
      <c r="Z9" s="207">
        <v>130.4</v>
      </c>
      <c r="AA9" s="207">
        <v>423.94800477897252</v>
      </c>
      <c r="AB9" s="207">
        <v>3.9883393070489848</v>
      </c>
      <c r="AC9" s="207">
        <v>90.610083632019112</v>
      </c>
      <c r="AD9" s="207">
        <v>3.0535722819593789</v>
      </c>
      <c r="AE9" s="215">
        <v>652.33333333333337</v>
      </c>
      <c r="AF9" s="207">
        <v>130.4666666666667</v>
      </c>
      <c r="AG9" s="207">
        <v>424.16474711270416</v>
      </c>
      <c r="AH9" s="207">
        <v>3.9903783353245732</v>
      </c>
      <c r="AI9" s="207">
        <v>90.656407805655135</v>
      </c>
      <c r="AJ9" s="207">
        <v>3.0551334129828764</v>
      </c>
    </row>
    <row r="10" spans="1:36" ht="38.25" x14ac:dyDescent="0.25">
      <c r="A10" s="178" t="s">
        <v>27</v>
      </c>
      <c r="B10" s="178">
        <v>502630</v>
      </c>
      <c r="C10" s="194">
        <v>263001</v>
      </c>
      <c r="D10" s="179" t="s">
        <v>72</v>
      </c>
      <c r="E10" s="178">
        <v>3</v>
      </c>
      <c r="F10" s="181" t="s">
        <v>260</v>
      </c>
      <c r="G10" s="213">
        <v>1416</v>
      </c>
      <c r="H10" s="214">
        <v>1274.5101945525291</v>
      </c>
      <c r="I10" s="214">
        <v>91.902256809338525</v>
      </c>
      <c r="J10" s="214">
        <v>1.3223346303501944</v>
      </c>
      <c r="K10" s="214">
        <v>45.40015564202335</v>
      </c>
      <c r="L10" s="214">
        <v>2.8650583657587547</v>
      </c>
      <c r="M10" s="215">
        <v>354</v>
      </c>
      <c r="N10" s="207">
        <v>318.62754863813228</v>
      </c>
      <c r="O10" s="207">
        <v>22.975564202334631</v>
      </c>
      <c r="P10" s="207">
        <v>0.3305836575875486</v>
      </c>
      <c r="Q10" s="207">
        <v>11.350038910505837</v>
      </c>
      <c r="R10" s="207">
        <v>0.71626459143968868</v>
      </c>
      <c r="S10" s="215">
        <v>354</v>
      </c>
      <c r="T10" s="207">
        <v>318.62754863813228</v>
      </c>
      <c r="U10" s="207">
        <v>22.975564202334631</v>
      </c>
      <c r="V10" s="207">
        <v>0.3305836575875486</v>
      </c>
      <c r="W10" s="207">
        <v>11.350038910505837</v>
      </c>
      <c r="X10" s="207">
        <v>0.71626459143968868</v>
      </c>
      <c r="Y10" s="215">
        <v>354</v>
      </c>
      <c r="Z10" s="207">
        <v>318.62754863813228</v>
      </c>
      <c r="AA10" s="207">
        <v>22.975564202334631</v>
      </c>
      <c r="AB10" s="207">
        <v>0.3305836575875486</v>
      </c>
      <c r="AC10" s="207">
        <v>11.350038910505837</v>
      </c>
      <c r="AD10" s="207">
        <v>0.71626459143968868</v>
      </c>
      <c r="AE10" s="215">
        <v>354</v>
      </c>
      <c r="AF10" s="207">
        <v>318.62754863813228</v>
      </c>
      <c r="AG10" s="207">
        <v>22.975564202334631</v>
      </c>
      <c r="AH10" s="207">
        <v>0.3305836575875486</v>
      </c>
      <c r="AI10" s="207">
        <v>11.350038910505837</v>
      </c>
      <c r="AJ10" s="207">
        <v>0.71626459143968868</v>
      </c>
    </row>
    <row r="11" spans="1:36" ht="38.25" x14ac:dyDescent="0.25">
      <c r="A11" s="178" t="s">
        <v>27</v>
      </c>
      <c r="B11" s="178">
        <v>502801</v>
      </c>
      <c r="C11" s="194">
        <v>280101</v>
      </c>
      <c r="D11" s="179" t="s">
        <v>74</v>
      </c>
      <c r="E11" s="178">
        <v>3</v>
      </c>
      <c r="F11" s="181" t="s">
        <v>260</v>
      </c>
      <c r="G11" s="213">
        <v>2248.0000000000005</v>
      </c>
      <c r="H11" s="214">
        <v>1333.2045000000001</v>
      </c>
      <c r="I11" s="214">
        <v>509.03150000000005</v>
      </c>
      <c r="J11" s="214">
        <v>3.3719999999999999</v>
      </c>
      <c r="K11" s="214">
        <v>398.45799999999997</v>
      </c>
      <c r="L11" s="214">
        <v>3.9340000000000002</v>
      </c>
      <c r="M11" s="215">
        <v>562.00000000000011</v>
      </c>
      <c r="N11" s="207">
        <v>333.30112500000001</v>
      </c>
      <c r="O11" s="207">
        <v>127.25787500000001</v>
      </c>
      <c r="P11" s="207">
        <v>0.84299999999999997</v>
      </c>
      <c r="Q11" s="207">
        <v>99.614499999999992</v>
      </c>
      <c r="R11" s="207">
        <v>0.98350000000000004</v>
      </c>
      <c r="S11" s="215">
        <v>562.00000000000011</v>
      </c>
      <c r="T11" s="207">
        <v>333.30112500000001</v>
      </c>
      <c r="U11" s="207">
        <v>127.25787500000001</v>
      </c>
      <c r="V11" s="207">
        <v>0.84299999999999997</v>
      </c>
      <c r="W11" s="207">
        <v>99.614499999999992</v>
      </c>
      <c r="X11" s="207">
        <v>0.98350000000000004</v>
      </c>
      <c r="Y11" s="215">
        <v>562.00000000000011</v>
      </c>
      <c r="Z11" s="207">
        <v>333.30112500000001</v>
      </c>
      <c r="AA11" s="207">
        <v>127.25787500000001</v>
      </c>
      <c r="AB11" s="207">
        <v>0.84299999999999997</v>
      </c>
      <c r="AC11" s="207">
        <v>99.614499999999992</v>
      </c>
      <c r="AD11" s="207">
        <v>0.98350000000000004</v>
      </c>
      <c r="AE11" s="215">
        <v>562.00000000000011</v>
      </c>
      <c r="AF11" s="207">
        <v>333.30112500000001</v>
      </c>
      <c r="AG11" s="207">
        <v>127.25787500000001</v>
      </c>
      <c r="AH11" s="207">
        <v>0.84299999999999997</v>
      </c>
      <c r="AI11" s="207">
        <v>99.614499999999992</v>
      </c>
      <c r="AJ11" s="207">
        <v>0.98350000000000004</v>
      </c>
    </row>
    <row r="12" spans="1:36" ht="38.25" x14ac:dyDescent="0.25">
      <c r="A12" s="178" t="s">
        <v>27</v>
      </c>
      <c r="B12" s="178">
        <v>503001</v>
      </c>
      <c r="C12" s="194">
        <v>300101</v>
      </c>
      <c r="D12" s="179" t="s">
        <v>77</v>
      </c>
      <c r="E12" s="178">
        <v>3</v>
      </c>
      <c r="F12" s="181" t="s">
        <v>260</v>
      </c>
      <c r="G12" s="213">
        <v>4756.9999999999991</v>
      </c>
      <c r="H12" s="214">
        <v>1350.5239024390241</v>
      </c>
      <c r="I12" s="214">
        <v>2439.4128048780485</v>
      </c>
      <c r="J12" s="214">
        <v>19.724146341463417</v>
      </c>
      <c r="K12" s="214">
        <v>926.45475609756113</v>
      </c>
      <c r="L12" s="214">
        <v>20.884390243902441</v>
      </c>
      <c r="M12" s="215">
        <v>1189</v>
      </c>
      <c r="N12" s="207">
        <v>337.55999999999995</v>
      </c>
      <c r="O12" s="207">
        <v>609.72500000000002</v>
      </c>
      <c r="P12" s="207">
        <v>4.9300000000000006</v>
      </c>
      <c r="Q12" s="207">
        <v>231.565</v>
      </c>
      <c r="R12" s="207">
        <v>5.2200000000000006</v>
      </c>
      <c r="S12" s="215">
        <v>1190</v>
      </c>
      <c r="T12" s="207">
        <v>337.84390243902436</v>
      </c>
      <c r="U12" s="207">
        <v>610.23780487804879</v>
      </c>
      <c r="V12" s="207">
        <v>4.934146341463415</v>
      </c>
      <c r="W12" s="207">
        <v>231.759756097561</v>
      </c>
      <c r="X12" s="207">
        <v>5.2243902439024392</v>
      </c>
      <c r="Y12" s="215">
        <v>1189</v>
      </c>
      <c r="Z12" s="207">
        <v>337.55999999999995</v>
      </c>
      <c r="AA12" s="207">
        <v>609.72500000000002</v>
      </c>
      <c r="AB12" s="207">
        <v>4.9300000000000006</v>
      </c>
      <c r="AC12" s="207">
        <v>231.565</v>
      </c>
      <c r="AD12" s="207">
        <v>5.2200000000000006</v>
      </c>
      <c r="AE12" s="215">
        <v>1189</v>
      </c>
      <c r="AF12" s="207">
        <v>337.55999999999995</v>
      </c>
      <c r="AG12" s="207">
        <v>609.72500000000002</v>
      </c>
      <c r="AH12" s="207">
        <v>4.9300000000000006</v>
      </c>
      <c r="AI12" s="207">
        <v>231.565</v>
      </c>
      <c r="AJ12" s="207">
        <v>5.2200000000000006</v>
      </c>
    </row>
    <row r="13" spans="1:36" ht="38.25" x14ac:dyDescent="0.25">
      <c r="A13" s="178" t="s">
        <v>38</v>
      </c>
      <c r="B13" s="178">
        <v>508816</v>
      </c>
      <c r="C13" s="194">
        <v>310401</v>
      </c>
      <c r="D13" s="179" t="s">
        <v>79</v>
      </c>
      <c r="E13" s="178">
        <v>3</v>
      </c>
      <c r="F13" s="181" t="s">
        <v>260</v>
      </c>
      <c r="G13" s="213">
        <v>859.89563999999996</v>
      </c>
      <c r="H13" s="214">
        <v>179.94112466666667</v>
      </c>
      <c r="I13" s="214">
        <v>527.08417933333328</v>
      </c>
      <c r="J13" s="214">
        <v>68.47317133333334</v>
      </c>
      <c r="K13" s="214">
        <v>76.43516799999999</v>
      </c>
      <c r="L13" s="214">
        <v>7.9619966666666659</v>
      </c>
      <c r="M13" s="215">
        <v>215</v>
      </c>
      <c r="N13" s="207">
        <v>44.99074074074074</v>
      </c>
      <c r="O13" s="207">
        <v>131.78703703703704</v>
      </c>
      <c r="P13" s="207">
        <v>17.12037037037037</v>
      </c>
      <c r="Q13" s="207">
        <v>19.111111111111111</v>
      </c>
      <c r="R13" s="207">
        <v>1.9907407407407407</v>
      </c>
      <c r="S13" s="215">
        <v>215</v>
      </c>
      <c r="T13" s="207">
        <v>44.99074074074074</v>
      </c>
      <c r="U13" s="207">
        <v>131.78703703703704</v>
      </c>
      <c r="V13" s="207">
        <v>17.12037037037037</v>
      </c>
      <c r="W13" s="207">
        <v>19.111111111111111</v>
      </c>
      <c r="X13" s="207">
        <v>1.9907407407407407</v>
      </c>
      <c r="Y13" s="215">
        <v>215</v>
      </c>
      <c r="Z13" s="207">
        <v>44.99074074074074</v>
      </c>
      <c r="AA13" s="207">
        <v>131.78703703703704</v>
      </c>
      <c r="AB13" s="207">
        <v>17.12037037037037</v>
      </c>
      <c r="AC13" s="207">
        <v>19.111111111111111</v>
      </c>
      <c r="AD13" s="207">
        <v>1.9907407407407407</v>
      </c>
      <c r="AE13" s="215">
        <v>214.89563999999996</v>
      </c>
      <c r="AF13" s="207">
        <v>44.968902444444431</v>
      </c>
      <c r="AG13" s="207">
        <v>131.7230682222222</v>
      </c>
      <c r="AH13" s="207">
        <v>17.112060222222219</v>
      </c>
      <c r="AI13" s="207">
        <v>19.101834666666665</v>
      </c>
      <c r="AJ13" s="207">
        <v>1.9897744444444438</v>
      </c>
    </row>
    <row r="14" spans="1:36" ht="38.25" x14ac:dyDescent="0.25">
      <c r="A14" s="178" t="s">
        <v>27</v>
      </c>
      <c r="B14" s="178">
        <v>503133</v>
      </c>
      <c r="C14" s="194">
        <v>313301</v>
      </c>
      <c r="D14" s="179" t="s">
        <v>82</v>
      </c>
      <c r="E14" s="178">
        <v>3</v>
      </c>
      <c r="F14" s="181" t="s">
        <v>260</v>
      </c>
      <c r="G14" s="213">
        <v>4700.0000000000009</v>
      </c>
      <c r="H14" s="214">
        <v>634.08284023668648</v>
      </c>
      <c r="I14" s="214">
        <v>3102.5562130177518</v>
      </c>
      <c r="J14" s="214">
        <v>493.91715976331358</v>
      </c>
      <c r="K14" s="214">
        <v>444.97041420118342</v>
      </c>
      <c r="L14" s="214">
        <v>24.473372781065091</v>
      </c>
      <c r="M14" s="215">
        <v>1175.0000000000002</v>
      </c>
      <c r="N14" s="207">
        <v>158.52071005917162</v>
      </c>
      <c r="O14" s="207">
        <v>775.63905325443795</v>
      </c>
      <c r="P14" s="207">
        <v>123.47928994082839</v>
      </c>
      <c r="Q14" s="207">
        <v>111.24260355029585</v>
      </c>
      <c r="R14" s="207">
        <v>6.1183431952662728</v>
      </c>
      <c r="S14" s="215">
        <v>1175.0000000000002</v>
      </c>
      <c r="T14" s="207">
        <v>158.52071005917162</v>
      </c>
      <c r="U14" s="207">
        <v>775.63905325443795</v>
      </c>
      <c r="V14" s="207">
        <v>123.47928994082839</v>
      </c>
      <c r="W14" s="207">
        <v>111.24260355029585</v>
      </c>
      <c r="X14" s="207">
        <v>6.1183431952662728</v>
      </c>
      <c r="Y14" s="215">
        <v>1175.0000000000002</v>
      </c>
      <c r="Z14" s="207">
        <v>158.52071005917162</v>
      </c>
      <c r="AA14" s="207">
        <v>775.63905325443795</v>
      </c>
      <c r="AB14" s="207">
        <v>123.47928994082839</v>
      </c>
      <c r="AC14" s="207">
        <v>111.24260355029585</v>
      </c>
      <c r="AD14" s="207">
        <v>6.1183431952662728</v>
      </c>
      <c r="AE14" s="215">
        <v>1175.0000000000002</v>
      </c>
      <c r="AF14" s="207">
        <v>158.52071005917162</v>
      </c>
      <c r="AG14" s="207">
        <v>775.63905325443795</v>
      </c>
      <c r="AH14" s="207">
        <v>123.47928994082839</v>
      </c>
      <c r="AI14" s="207">
        <v>111.24260355029585</v>
      </c>
      <c r="AJ14" s="207">
        <v>6.1183431952662728</v>
      </c>
    </row>
    <row r="15" spans="1:36" ht="38.25" x14ac:dyDescent="0.25">
      <c r="A15" s="178" t="s">
        <v>20</v>
      </c>
      <c r="B15" s="178">
        <v>503716</v>
      </c>
      <c r="C15" s="194">
        <v>371701</v>
      </c>
      <c r="D15" s="179" t="s">
        <v>331</v>
      </c>
      <c r="E15" s="178">
        <v>3</v>
      </c>
      <c r="F15" s="181" t="s">
        <v>260</v>
      </c>
      <c r="G15" s="213">
        <v>2809.333333333333</v>
      </c>
      <c r="H15" s="214">
        <v>168.84479845522569</v>
      </c>
      <c r="I15" s="214">
        <v>1825.7615254646389</v>
      </c>
      <c r="J15" s="214">
        <v>56.959691045136381</v>
      </c>
      <c r="K15" s="214">
        <v>700.80762732319579</v>
      </c>
      <c r="L15" s="214">
        <v>56.959691045136381</v>
      </c>
      <c r="M15" s="215">
        <v>701.99999999999989</v>
      </c>
      <c r="N15" s="207">
        <v>42.191165821868211</v>
      </c>
      <c r="O15" s="207">
        <v>456.22375090514117</v>
      </c>
      <c r="P15" s="207">
        <v>14.233164373642287</v>
      </c>
      <c r="Q15" s="207">
        <v>175.11875452570601</v>
      </c>
      <c r="R15" s="207">
        <v>14.233164373642287</v>
      </c>
      <c r="S15" s="215">
        <v>703.00000000000011</v>
      </c>
      <c r="T15" s="207">
        <v>42.251267197682836</v>
      </c>
      <c r="U15" s="207">
        <v>456.87364228819695</v>
      </c>
      <c r="V15" s="207">
        <v>14.253439536567704</v>
      </c>
      <c r="W15" s="207">
        <v>175.36821144098479</v>
      </c>
      <c r="X15" s="207">
        <v>14.253439536567704</v>
      </c>
      <c r="Y15" s="215">
        <v>701.99999999999989</v>
      </c>
      <c r="Z15" s="207">
        <v>42.191165821868211</v>
      </c>
      <c r="AA15" s="207">
        <v>456.22375090514117</v>
      </c>
      <c r="AB15" s="207">
        <v>14.233164373642287</v>
      </c>
      <c r="AC15" s="207">
        <v>175.11875452570601</v>
      </c>
      <c r="AD15" s="207">
        <v>14.233164373642287</v>
      </c>
      <c r="AE15" s="215">
        <v>702.33333333333348</v>
      </c>
      <c r="AF15" s="207">
        <v>42.211199613806428</v>
      </c>
      <c r="AG15" s="207">
        <v>456.44038136615984</v>
      </c>
      <c r="AH15" s="207">
        <v>14.239922761284097</v>
      </c>
      <c r="AI15" s="207">
        <v>175.20190683079898</v>
      </c>
      <c r="AJ15" s="207">
        <v>14.239922761284097</v>
      </c>
    </row>
    <row r="16" spans="1:36" ht="38.25" x14ac:dyDescent="0.25">
      <c r="A16" s="178" t="s">
        <v>27</v>
      </c>
      <c r="B16" s="178">
        <v>505001</v>
      </c>
      <c r="C16" s="194">
        <v>500101</v>
      </c>
      <c r="D16" s="179" t="s">
        <v>118</v>
      </c>
      <c r="E16" s="178">
        <v>3</v>
      </c>
      <c r="F16" s="181" t="s">
        <v>260</v>
      </c>
      <c r="G16" s="213">
        <v>1000</v>
      </c>
      <c r="H16" s="214">
        <v>375.80645161290323</v>
      </c>
      <c r="I16" s="214">
        <v>85.483870967741936</v>
      </c>
      <c r="J16" s="214">
        <v>24.838709677419352</v>
      </c>
      <c r="K16" s="214">
        <v>512.25806451612902</v>
      </c>
      <c r="L16" s="214">
        <v>1.6129032258064515</v>
      </c>
      <c r="M16" s="215">
        <v>250</v>
      </c>
      <c r="N16" s="207">
        <v>93.951612903225808</v>
      </c>
      <c r="O16" s="207">
        <v>21.370967741935484</v>
      </c>
      <c r="P16" s="207">
        <v>6.2096774193548381</v>
      </c>
      <c r="Q16" s="207">
        <v>128.06451612903226</v>
      </c>
      <c r="R16" s="207">
        <v>0.40322580645161288</v>
      </c>
      <c r="S16" s="215">
        <v>250</v>
      </c>
      <c r="T16" s="207">
        <v>93.951612903225808</v>
      </c>
      <c r="U16" s="207">
        <v>21.370967741935484</v>
      </c>
      <c r="V16" s="207">
        <v>6.2096774193548381</v>
      </c>
      <c r="W16" s="207">
        <v>128.06451612903226</v>
      </c>
      <c r="X16" s="207">
        <v>0.40322580645161288</v>
      </c>
      <c r="Y16" s="215">
        <v>250</v>
      </c>
      <c r="Z16" s="207">
        <v>93.951612903225808</v>
      </c>
      <c r="AA16" s="207">
        <v>21.370967741935484</v>
      </c>
      <c r="AB16" s="207">
        <v>6.2096774193548381</v>
      </c>
      <c r="AC16" s="207">
        <v>128.06451612903226</v>
      </c>
      <c r="AD16" s="207">
        <v>0.40322580645161288</v>
      </c>
      <c r="AE16" s="215">
        <v>250</v>
      </c>
      <c r="AF16" s="207">
        <v>93.951612903225808</v>
      </c>
      <c r="AG16" s="207">
        <v>21.370967741935484</v>
      </c>
      <c r="AH16" s="207">
        <v>6.2096774193548381</v>
      </c>
      <c r="AI16" s="207">
        <v>128.06451612903226</v>
      </c>
      <c r="AJ16" s="207">
        <v>0.40322580645161288</v>
      </c>
    </row>
    <row r="17" spans="1:36" ht="38.25" x14ac:dyDescent="0.25">
      <c r="A17" s="178" t="s">
        <v>20</v>
      </c>
      <c r="B17" s="178">
        <v>500116</v>
      </c>
      <c r="C17" s="194">
        <v>11501</v>
      </c>
      <c r="D17" s="179" t="s">
        <v>30</v>
      </c>
      <c r="E17" s="178">
        <v>3</v>
      </c>
      <c r="F17" s="181" t="s">
        <v>260</v>
      </c>
      <c r="G17" s="213">
        <v>4406</v>
      </c>
      <c r="H17" s="214">
        <v>997.05788313120183</v>
      </c>
      <c r="I17" s="214">
        <v>1990.4724366041896</v>
      </c>
      <c r="J17" s="214">
        <v>47.363285556780603</v>
      </c>
      <c r="K17" s="214">
        <v>1242.3754134509372</v>
      </c>
      <c r="L17" s="214">
        <v>128.73098125689086</v>
      </c>
      <c r="M17" s="215">
        <v>1102</v>
      </c>
      <c r="N17" s="207">
        <v>249.37761852260198</v>
      </c>
      <c r="O17" s="207">
        <v>497.84399117971338</v>
      </c>
      <c r="P17" s="207">
        <v>11.846196251378171</v>
      </c>
      <c r="Q17" s="207">
        <v>310.73484013230427</v>
      </c>
      <c r="R17" s="207">
        <v>32.197353914002207</v>
      </c>
      <c r="S17" s="215">
        <v>1101</v>
      </c>
      <c r="T17" s="207">
        <v>249.15132304299891</v>
      </c>
      <c r="U17" s="207">
        <v>497.39222712238148</v>
      </c>
      <c r="V17" s="207">
        <v>11.835446527012129</v>
      </c>
      <c r="W17" s="207">
        <v>310.45286659316429</v>
      </c>
      <c r="X17" s="207">
        <v>32.168136714443222</v>
      </c>
      <c r="Y17" s="215">
        <v>1102</v>
      </c>
      <c r="Z17" s="207">
        <v>249.37761852260198</v>
      </c>
      <c r="AA17" s="207">
        <v>497.84399117971338</v>
      </c>
      <c r="AB17" s="207">
        <v>11.846196251378171</v>
      </c>
      <c r="AC17" s="207">
        <v>310.73484013230427</v>
      </c>
      <c r="AD17" s="207">
        <v>32.197353914002207</v>
      </c>
      <c r="AE17" s="215">
        <v>1101</v>
      </c>
      <c r="AF17" s="207">
        <v>249.15132304299891</v>
      </c>
      <c r="AG17" s="207">
        <v>497.39222712238148</v>
      </c>
      <c r="AH17" s="207">
        <v>11.835446527012129</v>
      </c>
      <c r="AI17" s="207">
        <v>310.45286659316429</v>
      </c>
      <c r="AJ17" s="207">
        <v>32.168136714443222</v>
      </c>
    </row>
    <row r="18" spans="1:36" ht="38.25" x14ac:dyDescent="0.25">
      <c r="A18" s="178" t="s">
        <v>20</v>
      </c>
      <c r="B18" s="178">
        <v>500307</v>
      </c>
      <c r="C18" s="194">
        <v>31501</v>
      </c>
      <c r="D18" s="179" t="s">
        <v>336</v>
      </c>
      <c r="E18" s="178">
        <v>3</v>
      </c>
      <c r="F18" s="181" t="s">
        <v>260</v>
      </c>
      <c r="G18" s="213">
        <v>2312</v>
      </c>
      <c r="H18" s="214">
        <v>597.65200000000004</v>
      </c>
      <c r="I18" s="214">
        <v>914.85839999999996</v>
      </c>
      <c r="J18" s="214">
        <v>27.744</v>
      </c>
      <c r="K18" s="214">
        <v>744.00159999999994</v>
      </c>
      <c r="L18" s="214">
        <v>27.744</v>
      </c>
      <c r="M18" s="215">
        <v>578</v>
      </c>
      <c r="N18" s="207">
        <v>149.41300000000001</v>
      </c>
      <c r="O18" s="207">
        <v>228.71459999999999</v>
      </c>
      <c r="P18" s="207">
        <v>6.9359999999999999</v>
      </c>
      <c r="Q18" s="207">
        <v>186.00039999999998</v>
      </c>
      <c r="R18" s="207">
        <v>6.9359999999999999</v>
      </c>
      <c r="S18" s="215">
        <v>578</v>
      </c>
      <c r="T18" s="207">
        <v>149.41300000000001</v>
      </c>
      <c r="U18" s="207">
        <v>228.71459999999999</v>
      </c>
      <c r="V18" s="207">
        <v>6.9359999999999999</v>
      </c>
      <c r="W18" s="207">
        <v>186.00039999999998</v>
      </c>
      <c r="X18" s="207">
        <v>6.9359999999999999</v>
      </c>
      <c r="Y18" s="215">
        <v>578</v>
      </c>
      <c r="Z18" s="207">
        <v>149.41300000000001</v>
      </c>
      <c r="AA18" s="207">
        <v>228.71459999999999</v>
      </c>
      <c r="AB18" s="207">
        <v>6.9359999999999999</v>
      </c>
      <c r="AC18" s="207">
        <v>186.00039999999998</v>
      </c>
      <c r="AD18" s="207">
        <v>6.9359999999999999</v>
      </c>
      <c r="AE18" s="215">
        <v>578</v>
      </c>
      <c r="AF18" s="207">
        <v>149.41300000000001</v>
      </c>
      <c r="AG18" s="207">
        <v>228.71459999999999</v>
      </c>
      <c r="AH18" s="207">
        <v>6.9359999999999999</v>
      </c>
      <c r="AI18" s="207">
        <v>186.00039999999998</v>
      </c>
      <c r="AJ18" s="207">
        <v>6.9359999999999999</v>
      </c>
    </row>
    <row r="19" spans="1:36" ht="38.25" x14ac:dyDescent="0.25">
      <c r="A19" s="178" t="s">
        <v>20</v>
      </c>
      <c r="B19" s="178">
        <v>500316</v>
      </c>
      <c r="C19" s="194">
        <v>31601</v>
      </c>
      <c r="D19" s="179" t="s">
        <v>337</v>
      </c>
      <c r="E19" s="178">
        <v>3</v>
      </c>
      <c r="F19" s="181" t="s">
        <v>260</v>
      </c>
      <c r="G19" s="213">
        <v>158.66666666666666</v>
      </c>
      <c r="H19" s="214">
        <v>26.867555555555555</v>
      </c>
      <c r="I19" s="214">
        <v>52.677333333333337</v>
      </c>
      <c r="J19" s="214">
        <v>26.867555555555555</v>
      </c>
      <c r="K19" s="214">
        <v>26.867555555555555</v>
      </c>
      <c r="L19" s="214">
        <v>25.386666666666663</v>
      </c>
      <c r="M19" s="215">
        <v>40</v>
      </c>
      <c r="N19" s="207">
        <v>6.7733333333333334</v>
      </c>
      <c r="O19" s="207">
        <v>13.280000000000001</v>
      </c>
      <c r="P19" s="207">
        <v>6.7733333333333334</v>
      </c>
      <c r="Q19" s="207">
        <v>6.7733333333333334</v>
      </c>
      <c r="R19" s="207">
        <v>6.4</v>
      </c>
      <c r="S19" s="215">
        <v>39</v>
      </c>
      <c r="T19" s="207">
        <v>6.6040000000000001</v>
      </c>
      <c r="U19" s="207">
        <v>12.948</v>
      </c>
      <c r="V19" s="207">
        <v>6.6040000000000001</v>
      </c>
      <c r="W19" s="207">
        <v>6.6040000000000001</v>
      </c>
      <c r="X19" s="207">
        <v>6.24</v>
      </c>
      <c r="Y19" s="215">
        <v>40</v>
      </c>
      <c r="Z19" s="207">
        <v>6.7733333333333334</v>
      </c>
      <c r="AA19" s="207">
        <v>13.280000000000001</v>
      </c>
      <c r="AB19" s="207">
        <v>6.7733333333333334</v>
      </c>
      <c r="AC19" s="207">
        <v>6.7733333333333334</v>
      </c>
      <c r="AD19" s="207">
        <v>6.4</v>
      </c>
      <c r="AE19" s="215">
        <v>39.666666666666657</v>
      </c>
      <c r="AF19" s="207">
        <v>6.7168888888888878</v>
      </c>
      <c r="AG19" s="207">
        <v>13.169333333333331</v>
      </c>
      <c r="AH19" s="207">
        <v>6.7168888888888878</v>
      </c>
      <c r="AI19" s="207">
        <v>6.7168888888888878</v>
      </c>
      <c r="AJ19" s="207">
        <v>6.3466666666666649</v>
      </c>
    </row>
    <row r="20" spans="1:36" ht="38.25" x14ac:dyDescent="0.25">
      <c r="A20" s="178" t="s">
        <v>27</v>
      </c>
      <c r="B20" s="178">
        <v>500416</v>
      </c>
      <c r="C20" s="194">
        <v>41601</v>
      </c>
      <c r="D20" s="179" t="s">
        <v>34</v>
      </c>
      <c r="E20" s="178">
        <v>3</v>
      </c>
      <c r="F20" s="181" t="s">
        <v>260</v>
      </c>
      <c r="G20" s="213">
        <v>4059.8105399999999</v>
      </c>
      <c r="H20" s="214">
        <v>1623.9242159999999</v>
      </c>
      <c r="I20" s="214">
        <v>1936.7797580872038</v>
      </c>
      <c r="J20" s="214">
        <v>48.486836781042655</v>
      </c>
      <c r="K20" s="214">
        <v>406.36587016492888</v>
      </c>
      <c r="L20" s="214">
        <v>44.253858966824644</v>
      </c>
      <c r="M20" s="215">
        <v>1015</v>
      </c>
      <c r="N20" s="207">
        <v>406</v>
      </c>
      <c r="O20" s="207">
        <v>484.21753554502368</v>
      </c>
      <c r="P20" s="207">
        <v>12.122274881516589</v>
      </c>
      <c r="Q20" s="207">
        <v>101.59620853080568</v>
      </c>
      <c r="R20" s="207">
        <v>11.063981042654028</v>
      </c>
      <c r="S20" s="215">
        <v>1015</v>
      </c>
      <c r="T20" s="207">
        <v>406</v>
      </c>
      <c r="U20" s="207">
        <v>484.21753554502368</v>
      </c>
      <c r="V20" s="207">
        <v>12.122274881516589</v>
      </c>
      <c r="W20" s="207">
        <v>101.59620853080568</v>
      </c>
      <c r="X20" s="207">
        <v>11.063981042654028</v>
      </c>
      <c r="Y20" s="215">
        <v>1015</v>
      </c>
      <c r="Z20" s="207">
        <v>406</v>
      </c>
      <c r="AA20" s="207">
        <v>484.21753554502368</v>
      </c>
      <c r="AB20" s="207">
        <v>12.122274881516589</v>
      </c>
      <c r="AC20" s="207">
        <v>101.59620853080568</v>
      </c>
      <c r="AD20" s="207">
        <v>11.063981042654028</v>
      </c>
      <c r="AE20" s="215">
        <v>1014.8105399999998</v>
      </c>
      <c r="AF20" s="207">
        <v>405.924216</v>
      </c>
      <c r="AG20" s="207">
        <v>484.12715145213264</v>
      </c>
      <c r="AH20" s="207">
        <v>12.120012136492891</v>
      </c>
      <c r="AI20" s="207">
        <v>101.57724457251184</v>
      </c>
      <c r="AJ20" s="207">
        <v>11.061915838862559</v>
      </c>
    </row>
    <row r="21" spans="1:36" ht="38.25" x14ac:dyDescent="0.25">
      <c r="A21" s="178" t="s">
        <v>27</v>
      </c>
      <c r="B21" s="178">
        <v>500501</v>
      </c>
      <c r="C21" s="194">
        <v>50101</v>
      </c>
      <c r="D21" s="179" t="s">
        <v>35</v>
      </c>
      <c r="E21" s="178">
        <v>3</v>
      </c>
      <c r="F21" s="181" t="s">
        <v>260</v>
      </c>
      <c r="G21" s="213">
        <v>1273.3333333333337</v>
      </c>
      <c r="H21" s="214">
        <v>1118.3504761904765</v>
      </c>
      <c r="I21" s="214">
        <v>63.302857142857142</v>
      </c>
      <c r="J21" s="214">
        <v>2.9104761904761909</v>
      </c>
      <c r="K21" s="214">
        <v>85.859047619047644</v>
      </c>
      <c r="L21" s="214">
        <v>2.9104761904761909</v>
      </c>
      <c r="M21" s="215">
        <v>318.00000000000006</v>
      </c>
      <c r="N21" s="207">
        <v>279.29485714285715</v>
      </c>
      <c r="O21" s="207">
        <v>15.809142857142856</v>
      </c>
      <c r="P21" s="207">
        <v>0.72685714285714287</v>
      </c>
      <c r="Q21" s="207">
        <v>21.442285714285717</v>
      </c>
      <c r="R21" s="207">
        <v>0.72685714285714287</v>
      </c>
      <c r="S21" s="215">
        <v>318.99999999999994</v>
      </c>
      <c r="T21" s="207">
        <v>280.17314285714286</v>
      </c>
      <c r="U21" s="207">
        <v>15.858857142857142</v>
      </c>
      <c r="V21" s="207">
        <v>0.7291428571428572</v>
      </c>
      <c r="W21" s="207">
        <v>21.509714285714288</v>
      </c>
      <c r="X21" s="207">
        <v>0.7291428571428572</v>
      </c>
      <c r="Y21" s="215">
        <v>318.00000000000006</v>
      </c>
      <c r="Z21" s="207">
        <v>279.29485714285715</v>
      </c>
      <c r="AA21" s="207">
        <v>15.809142857142856</v>
      </c>
      <c r="AB21" s="207">
        <v>0.72685714285714287</v>
      </c>
      <c r="AC21" s="207">
        <v>21.442285714285717</v>
      </c>
      <c r="AD21" s="207">
        <v>0.72685714285714287</v>
      </c>
      <c r="AE21" s="215">
        <v>318.33333333333348</v>
      </c>
      <c r="AF21" s="207">
        <v>279.58761904761917</v>
      </c>
      <c r="AG21" s="207">
        <v>15.825714285714293</v>
      </c>
      <c r="AH21" s="207">
        <v>0.72761904761904805</v>
      </c>
      <c r="AI21" s="207">
        <v>21.464761904761918</v>
      </c>
      <c r="AJ21" s="207">
        <v>0.72761904761904805</v>
      </c>
    </row>
    <row r="22" spans="1:36" ht="38.25" x14ac:dyDescent="0.25">
      <c r="A22" s="178" t="s">
        <v>20</v>
      </c>
      <c r="B22" s="178">
        <v>500610</v>
      </c>
      <c r="C22" s="194">
        <v>60901</v>
      </c>
      <c r="D22" s="179" t="s">
        <v>338</v>
      </c>
      <c r="E22" s="178">
        <v>3</v>
      </c>
      <c r="F22" s="181" t="s">
        <v>260</v>
      </c>
      <c r="G22" s="213">
        <v>2730</v>
      </c>
      <c r="H22" s="214">
        <v>136.5</v>
      </c>
      <c r="I22" s="214">
        <v>1474.2</v>
      </c>
      <c r="J22" s="214">
        <v>2.73</v>
      </c>
      <c r="K22" s="214">
        <v>1113.8399999999999</v>
      </c>
      <c r="L22" s="214">
        <v>2.73</v>
      </c>
      <c r="M22" s="215">
        <v>683</v>
      </c>
      <c r="N22" s="207">
        <v>34.15</v>
      </c>
      <c r="O22" s="207">
        <v>368.82000000000005</v>
      </c>
      <c r="P22" s="207">
        <v>0.68300000000000005</v>
      </c>
      <c r="Q22" s="207">
        <v>278.66399999999999</v>
      </c>
      <c r="R22" s="207">
        <v>0.68300000000000005</v>
      </c>
      <c r="S22" s="215">
        <v>682</v>
      </c>
      <c r="T22" s="207">
        <v>34.1</v>
      </c>
      <c r="U22" s="207">
        <v>368.28000000000003</v>
      </c>
      <c r="V22" s="207">
        <v>0.68200000000000005</v>
      </c>
      <c r="W22" s="207">
        <v>278.25599999999997</v>
      </c>
      <c r="X22" s="207">
        <v>0.68200000000000005</v>
      </c>
      <c r="Y22" s="215">
        <v>683</v>
      </c>
      <c r="Z22" s="207">
        <v>34.15</v>
      </c>
      <c r="AA22" s="207">
        <v>368.82000000000005</v>
      </c>
      <c r="AB22" s="207">
        <v>0.68300000000000005</v>
      </c>
      <c r="AC22" s="207">
        <v>278.66399999999999</v>
      </c>
      <c r="AD22" s="207">
        <v>0.68300000000000005</v>
      </c>
      <c r="AE22" s="215">
        <v>682</v>
      </c>
      <c r="AF22" s="207">
        <v>34.1</v>
      </c>
      <c r="AG22" s="207">
        <v>368.28000000000003</v>
      </c>
      <c r="AH22" s="207">
        <v>0.68200000000000005</v>
      </c>
      <c r="AI22" s="207">
        <v>278.25599999999997</v>
      </c>
      <c r="AJ22" s="207">
        <v>0.68200000000000005</v>
      </c>
    </row>
    <row r="23" spans="1:36" ht="38.25" x14ac:dyDescent="0.25">
      <c r="A23" s="178" t="s">
        <v>27</v>
      </c>
      <c r="B23" s="178">
        <v>500701</v>
      </c>
      <c r="C23" s="194">
        <v>70101</v>
      </c>
      <c r="D23" s="179" t="s">
        <v>37</v>
      </c>
      <c r="E23" s="178">
        <v>3</v>
      </c>
      <c r="F23" s="181" t="s">
        <v>260</v>
      </c>
      <c r="G23" s="213">
        <v>5400</v>
      </c>
      <c r="H23" s="214">
        <v>5160.7384615384617</v>
      </c>
      <c r="I23" s="214">
        <v>152.86153846153846</v>
      </c>
      <c r="J23" s="214">
        <v>0</v>
      </c>
      <c r="K23" s="214">
        <v>86.4</v>
      </c>
      <c r="L23" s="214">
        <v>0</v>
      </c>
      <c r="M23" s="215">
        <v>1350</v>
      </c>
      <c r="N23" s="207">
        <v>1290.1846153846154</v>
      </c>
      <c r="O23" s="207">
        <v>38.215384615384615</v>
      </c>
      <c r="P23" s="207">
        <v>0</v>
      </c>
      <c r="Q23" s="207">
        <v>21.6</v>
      </c>
      <c r="R23" s="207">
        <v>0</v>
      </c>
      <c r="S23" s="215">
        <v>1350</v>
      </c>
      <c r="T23" s="207">
        <v>1290.1846153846154</v>
      </c>
      <c r="U23" s="207">
        <v>38.215384615384615</v>
      </c>
      <c r="V23" s="207">
        <v>0</v>
      </c>
      <c r="W23" s="207">
        <v>21.6</v>
      </c>
      <c r="X23" s="207">
        <v>0</v>
      </c>
      <c r="Y23" s="215">
        <v>1350</v>
      </c>
      <c r="Z23" s="207">
        <v>1290.1846153846154</v>
      </c>
      <c r="AA23" s="207">
        <v>38.215384615384615</v>
      </c>
      <c r="AB23" s="207">
        <v>0</v>
      </c>
      <c r="AC23" s="207">
        <v>21.6</v>
      </c>
      <c r="AD23" s="207">
        <v>0</v>
      </c>
      <c r="AE23" s="215">
        <v>1350</v>
      </c>
      <c r="AF23" s="207">
        <v>1290.1846153846154</v>
      </c>
      <c r="AG23" s="207">
        <v>38.215384615384615</v>
      </c>
      <c r="AH23" s="207">
        <v>0</v>
      </c>
      <c r="AI23" s="207">
        <v>21.6</v>
      </c>
      <c r="AJ23" s="207">
        <v>0</v>
      </c>
    </row>
    <row r="24" spans="1:36" ht="38.25" x14ac:dyDescent="0.25">
      <c r="A24" s="178" t="s">
        <v>20</v>
      </c>
      <c r="B24" s="178">
        <v>500814</v>
      </c>
      <c r="C24" s="194">
        <v>81401</v>
      </c>
      <c r="D24" s="179" t="s">
        <v>339</v>
      </c>
      <c r="E24" s="178">
        <v>3</v>
      </c>
      <c r="F24" s="181" t="s">
        <v>260</v>
      </c>
      <c r="G24" s="213">
        <v>1586.6666666666672</v>
      </c>
      <c r="H24" s="214">
        <v>524.0533333333334</v>
      </c>
      <c r="I24" s="214">
        <v>528.5866666666667</v>
      </c>
      <c r="J24" s="214">
        <v>3.6266666666666669</v>
      </c>
      <c r="K24" s="214">
        <v>526.77333333333343</v>
      </c>
      <c r="L24" s="214">
        <v>3.6266666666666669</v>
      </c>
      <c r="M24" s="215">
        <v>397</v>
      </c>
      <c r="N24" s="207">
        <v>131.12342857142858</v>
      </c>
      <c r="O24" s="207">
        <v>132.25771428571429</v>
      </c>
      <c r="P24" s="207">
        <v>0.90742857142857147</v>
      </c>
      <c r="Q24" s="207">
        <v>131.804</v>
      </c>
      <c r="R24" s="207">
        <v>0.90742857142857147</v>
      </c>
      <c r="S24" s="215">
        <v>395.99999999999994</v>
      </c>
      <c r="T24" s="207">
        <v>130.79314285714287</v>
      </c>
      <c r="U24" s="207">
        <v>131.92457142857143</v>
      </c>
      <c r="V24" s="207">
        <v>0.90514285714285725</v>
      </c>
      <c r="W24" s="207">
        <v>131.47200000000001</v>
      </c>
      <c r="X24" s="207">
        <v>0.90514285714285725</v>
      </c>
      <c r="Y24" s="215">
        <v>397</v>
      </c>
      <c r="Z24" s="207">
        <v>131.12342857142858</v>
      </c>
      <c r="AA24" s="207">
        <v>132.25771428571429</v>
      </c>
      <c r="AB24" s="207">
        <v>0.90742857142857147</v>
      </c>
      <c r="AC24" s="207">
        <v>131.804</v>
      </c>
      <c r="AD24" s="207">
        <v>0.90742857142857147</v>
      </c>
      <c r="AE24" s="215">
        <v>396.6666666666668</v>
      </c>
      <c r="AF24" s="207">
        <v>131.01333333333335</v>
      </c>
      <c r="AG24" s="207">
        <v>132.14666666666668</v>
      </c>
      <c r="AH24" s="207">
        <v>0.90666666666666695</v>
      </c>
      <c r="AI24" s="207">
        <v>131.69333333333336</v>
      </c>
      <c r="AJ24" s="207">
        <v>0.90666666666666695</v>
      </c>
    </row>
    <row r="25" spans="1:36" ht="38.25" x14ac:dyDescent="0.25">
      <c r="A25" s="178" t="s">
        <v>20</v>
      </c>
      <c r="B25" s="178">
        <v>500904</v>
      </c>
      <c r="C25" s="194">
        <v>90601</v>
      </c>
      <c r="D25" s="179" t="s">
        <v>42</v>
      </c>
      <c r="E25" s="178">
        <v>3</v>
      </c>
      <c r="F25" s="181" t="s">
        <v>260</v>
      </c>
      <c r="G25" s="213">
        <v>237.33333333333337</v>
      </c>
      <c r="H25" s="214">
        <v>11.866666666666667</v>
      </c>
      <c r="I25" s="214">
        <v>128.16000000000003</v>
      </c>
      <c r="J25" s="214">
        <v>0.23733333333333334</v>
      </c>
      <c r="K25" s="214">
        <v>96.831999999999994</v>
      </c>
      <c r="L25" s="214">
        <v>0.23733333333333334</v>
      </c>
      <c r="M25" s="215">
        <v>59</v>
      </c>
      <c r="N25" s="207">
        <v>2.95</v>
      </c>
      <c r="O25" s="207">
        <v>31.860000000000003</v>
      </c>
      <c r="P25" s="207">
        <v>5.9000000000000004E-2</v>
      </c>
      <c r="Q25" s="207">
        <v>24.071999999999999</v>
      </c>
      <c r="R25" s="207">
        <v>5.9000000000000004E-2</v>
      </c>
      <c r="S25" s="215">
        <v>60.000000000000007</v>
      </c>
      <c r="T25" s="207">
        <v>3</v>
      </c>
      <c r="U25" s="207">
        <v>32.400000000000006</v>
      </c>
      <c r="V25" s="207">
        <v>0.06</v>
      </c>
      <c r="W25" s="207">
        <v>24.479999999999997</v>
      </c>
      <c r="X25" s="207">
        <v>0.06</v>
      </c>
      <c r="Y25" s="215">
        <v>59</v>
      </c>
      <c r="Z25" s="207">
        <v>2.95</v>
      </c>
      <c r="AA25" s="207">
        <v>31.860000000000003</v>
      </c>
      <c r="AB25" s="207">
        <v>5.9000000000000004E-2</v>
      </c>
      <c r="AC25" s="207">
        <v>24.071999999999999</v>
      </c>
      <c r="AD25" s="207">
        <v>5.9000000000000004E-2</v>
      </c>
      <c r="AE25" s="215">
        <v>59.33333333333335</v>
      </c>
      <c r="AF25" s="207">
        <v>2.9666666666666672</v>
      </c>
      <c r="AG25" s="207">
        <v>32.040000000000006</v>
      </c>
      <c r="AH25" s="207">
        <v>5.9333333333333342E-2</v>
      </c>
      <c r="AI25" s="207">
        <v>24.208000000000002</v>
      </c>
      <c r="AJ25" s="207">
        <v>5.9333333333333342E-2</v>
      </c>
    </row>
    <row r="26" spans="1:36" ht="38.25" x14ac:dyDescent="0.25">
      <c r="A26" s="178" t="s">
        <v>27</v>
      </c>
      <c r="B26" s="178">
        <v>501001</v>
      </c>
      <c r="C26" s="194">
        <v>100101</v>
      </c>
      <c r="D26" s="179" t="s">
        <v>43</v>
      </c>
      <c r="E26" s="178">
        <v>3</v>
      </c>
      <c r="F26" s="181" t="s">
        <v>260</v>
      </c>
      <c r="G26" s="213">
        <v>1600</v>
      </c>
      <c r="H26" s="214">
        <v>192</v>
      </c>
      <c r="I26" s="214">
        <v>330.66666666666669</v>
      </c>
      <c r="J26" s="214">
        <v>0</v>
      </c>
      <c r="K26" s="214">
        <v>1072.4102564102564</v>
      </c>
      <c r="L26" s="214">
        <v>4.9230769230769234</v>
      </c>
      <c r="M26" s="215">
        <v>400</v>
      </c>
      <c r="N26" s="207">
        <v>48</v>
      </c>
      <c r="O26" s="207">
        <v>82.666666666666671</v>
      </c>
      <c r="P26" s="207">
        <v>0</v>
      </c>
      <c r="Q26" s="207">
        <v>268.10256410256409</v>
      </c>
      <c r="R26" s="207">
        <v>1.2307692307692308</v>
      </c>
      <c r="S26" s="215">
        <v>400</v>
      </c>
      <c r="T26" s="207">
        <v>48</v>
      </c>
      <c r="U26" s="207">
        <v>82.666666666666671</v>
      </c>
      <c r="V26" s="207">
        <v>0</v>
      </c>
      <c r="W26" s="207">
        <v>268.10256410256409</v>
      </c>
      <c r="X26" s="207">
        <v>1.2307692307692308</v>
      </c>
      <c r="Y26" s="215">
        <v>400</v>
      </c>
      <c r="Z26" s="207">
        <v>48</v>
      </c>
      <c r="AA26" s="207">
        <v>82.666666666666671</v>
      </c>
      <c r="AB26" s="207">
        <v>0</v>
      </c>
      <c r="AC26" s="207">
        <v>268.10256410256409</v>
      </c>
      <c r="AD26" s="207">
        <v>1.2307692307692308</v>
      </c>
      <c r="AE26" s="215">
        <v>400</v>
      </c>
      <c r="AF26" s="207">
        <v>48</v>
      </c>
      <c r="AG26" s="207">
        <v>82.666666666666671</v>
      </c>
      <c r="AH26" s="207">
        <v>0</v>
      </c>
      <c r="AI26" s="207">
        <v>268.10256410256409</v>
      </c>
      <c r="AJ26" s="207">
        <v>1.2307692307692308</v>
      </c>
    </row>
    <row r="27" spans="1:36" ht="38.25" x14ac:dyDescent="0.25">
      <c r="A27" s="178" t="s">
        <v>27</v>
      </c>
      <c r="B27" s="178">
        <v>501101</v>
      </c>
      <c r="C27" s="194">
        <v>110101</v>
      </c>
      <c r="D27" s="179" t="s">
        <v>45</v>
      </c>
      <c r="E27" s="178">
        <v>3</v>
      </c>
      <c r="F27" s="181" t="s">
        <v>260</v>
      </c>
      <c r="G27" s="213">
        <v>2468</v>
      </c>
      <c r="H27" s="214">
        <v>26.654400000000003</v>
      </c>
      <c r="I27" s="214">
        <v>1851</v>
      </c>
      <c r="J27" s="214">
        <v>20.2376</v>
      </c>
      <c r="K27" s="214">
        <v>565.17200000000003</v>
      </c>
      <c r="L27" s="214">
        <v>4.9359999999999999</v>
      </c>
      <c r="M27" s="215">
        <v>617</v>
      </c>
      <c r="N27" s="207">
        <v>6.6636000000000006</v>
      </c>
      <c r="O27" s="207">
        <v>462.75</v>
      </c>
      <c r="P27" s="207">
        <v>5.0594000000000001</v>
      </c>
      <c r="Q27" s="207">
        <v>141.29300000000001</v>
      </c>
      <c r="R27" s="207">
        <v>1.234</v>
      </c>
      <c r="S27" s="215">
        <v>617</v>
      </c>
      <c r="T27" s="207">
        <v>6.6636000000000006</v>
      </c>
      <c r="U27" s="207">
        <v>462.75</v>
      </c>
      <c r="V27" s="207">
        <v>5.0594000000000001</v>
      </c>
      <c r="W27" s="207">
        <v>141.29300000000001</v>
      </c>
      <c r="X27" s="207">
        <v>1.234</v>
      </c>
      <c r="Y27" s="215">
        <v>617</v>
      </c>
      <c r="Z27" s="207">
        <v>6.6636000000000006</v>
      </c>
      <c r="AA27" s="207">
        <v>462.75</v>
      </c>
      <c r="AB27" s="207">
        <v>5.0594000000000001</v>
      </c>
      <c r="AC27" s="207">
        <v>141.29300000000001</v>
      </c>
      <c r="AD27" s="207">
        <v>1.234</v>
      </c>
      <c r="AE27" s="215">
        <v>617</v>
      </c>
      <c r="AF27" s="207">
        <v>6.6636000000000006</v>
      </c>
      <c r="AG27" s="207">
        <v>462.75</v>
      </c>
      <c r="AH27" s="207">
        <v>5.0594000000000001</v>
      </c>
      <c r="AI27" s="207">
        <v>141.29300000000001</v>
      </c>
      <c r="AJ27" s="207">
        <v>1.234</v>
      </c>
    </row>
    <row r="28" spans="1:36" ht="38.25" x14ac:dyDescent="0.25">
      <c r="A28" s="178" t="s">
        <v>38</v>
      </c>
      <c r="B28" s="178">
        <v>501505</v>
      </c>
      <c r="C28" s="194">
        <v>150601</v>
      </c>
      <c r="D28" s="179" t="s">
        <v>173</v>
      </c>
      <c r="E28" s="178">
        <v>3</v>
      </c>
      <c r="F28" s="181" t="s">
        <v>260</v>
      </c>
      <c r="G28" s="213">
        <v>670.66666666666663</v>
      </c>
      <c r="H28" s="214">
        <v>619.69600000000003</v>
      </c>
      <c r="I28" s="214">
        <v>22.802666666666667</v>
      </c>
      <c r="J28" s="214">
        <v>1.3413333333333333</v>
      </c>
      <c r="K28" s="214">
        <v>25.485333333333333</v>
      </c>
      <c r="L28" s="214">
        <v>1.3413333333333333</v>
      </c>
      <c r="M28" s="215">
        <v>168</v>
      </c>
      <c r="N28" s="207">
        <v>155.232</v>
      </c>
      <c r="O28" s="207">
        <v>5.7120000000000006</v>
      </c>
      <c r="P28" s="207">
        <v>0.33600000000000002</v>
      </c>
      <c r="Q28" s="207">
        <v>6.3839999999999995</v>
      </c>
      <c r="R28" s="207">
        <v>0.33600000000000002</v>
      </c>
      <c r="S28" s="215">
        <v>167.00000000000003</v>
      </c>
      <c r="T28" s="207">
        <v>154.30800000000002</v>
      </c>
      <c r="U28" s="207">
        <v>5.6780000000000008</v>
      </c>
      <c r="V28" s="207">
        <v>0.33400000000000002</v>
      </c>
      <c r="W28" s="207">
        <v>6.3460000000000001</v>
      </c>
      <c r="X28" s="207">
        <v>0.33400000000000002</v>
      </c>
      <c r="Y28" s="215">
        <v>168</v>
      </c>
      <c r="Z28" s="207">
        <v>155.232</v>
      </c>
      <c r="AA28" s="207">
        <v>5.7120000000000006</v>
      </c>
      <c r="AB28" s="207">
        <v>0.33600000000000002</v>
      </c>
      <c r="AC28" s="207">
        <v>6.3839999999999995</v>
      </c>
      <c r="AD28" s="207">
        <v>0.33600000000000002</v>
      </c>
      <c r="AE28" s="215">
        <v>167.66666666666663</v>
      </c>
      <c r="AF28" s="207">
        <v>154.92399999999998</v>
      </c>
      <c r="AG28" s="207">
        <v>5.7006666666666659</v>
      </c>
      <c r="AH28" s="207">
        <v>0.33533333333333326</v>
      </c>
      <c r="AI28" s="207">
        <v>6.3713333333333315</v>
      </c>
      <c r="AJ28" s="207">
        <v>0.33533333333333326</v>
      </c>
    </row>
    <row r="29" spans="1:36" ht="38.25" x14ac:dyDescent="0.25">
      <c r="A29" s="178" t="s">
        <v>20</v>
      </c>
      <c r="B29" s="178">
        <v>501513</v>
      </c>
      <c r="C29" s="194">
        <v>151401</v>
      </c>
      <c r="D29" s="179" t="s">
        <v>332</v>
      </c>
      <c r="E29" s="178">
        <v>3</v>
      </c>
      <c r="F29" s="181" t="s">
        <v>260</v>
      </c>
      <c r="G29" s="213">
        <v>45.333333333333329</v>
      </c>
      <c r="H29" s="214">
        <v>35.903999999999996</v>
      </c>
      <c r="I29" s="214">
        <v>4.7146666666666661</v>
      </c>
      <c r="J29" s="214">
        <v>0</v>
      </c>
      <c r="K29" s="214">
        <v>4.7146666666666661</v>
      </c>
      <c r="L29" s="214">
        <v>0</v>
      </c>
      <c r="M29" s="215">
        <v>11</v>
      </c>
      <c r="N29" s="207">
        <v>8.7119999999999997</v>
      </c>
      <c r="O29" s="207">
        <v>1.1439999999999999</v>
      </c>
      <c r="P29" s="207">
        <v>0</v>
      </c>
      <c r="Q29" s="207">
        <v>1.1439999999999999</v>
      </c>
      <c r="R29" s="207">
        <v>0</v>
      </c>
      <c r="S29" s="215">
        <v>12</v>
      </c>
      <c r="T29" s="207">
        <v>9.5040000000000013</v>
      </c>
      <c r="U29" s="207">
        <v>1.248</v>
      </c>
      <c r="V29" s="207">
        <v>0</v>
      </c>
      <c r="W29" s="207">
        <v>1.248</v>
      </c>
      <c r="X29" s="207">
        <v>0</v>
      </c>
      <c r="Y29" s="215">
        <v>11</v>
      </c>
      <c r="Z29" s="207">
        <v>8.7119999999999997</v>
      </c>
      <c r="AA29" s="207">
        <v>1.1439999999999999</v>
      </c>
      <c r="AB29" s="207">
        <v>0</v>
      </c>
      <c r="AC29" s="207">
        <v>1.1439999999999999</v>
      </c>
      <c r="AD29" s="207">
        <v>0</v>
      </c>
      <c r="AE29" s="215">
        <v>11.33333333333333</v>
      </c>
      <c r="AF29" s="207">
        <v>8.9759999999999973</v>
      </c>
      <c r="AG29" s="207">
        <v>1.1786666666666661</v>
      </c>
      <c r="AH29" s="207">
        <v>0</v>
      </c>
      <c r="AI29" s="207">
        <v>1.1786666666666661</v>
      </c>
      <c r="AJ29" s="207">
        <v>0</v>
      </c>
    </row>
    <row r="30" spans="1:36" ht="38.25" x14ac:dyDescent="0.25">
      <c r="A30" s="178" t="s">
        <v>27</v>
      </c>
      <c r="B30" s="178">
        <v>501901</v>
      </c>
      <c r="C30" s="194">
        <v>190101</v>
      </c>
      <c r="D30" s="179" t="s">
        <v>56</v>
      </c>
      <c r="E30" s="178">
        <v>3</v>
      </c>
      <c r="F30" s="181" t="s">
        <v>260</v>
      </c>
      <c r="G30" s="213">
        <v>913.99999999999989</v>
      </c>
      <c r="H30" s="214">
        <v>13.019943019943021</v>
      </c>
      <c r="I30" s="214">
        <v>370.09188034188037</v>
      </c>
      <c r="J30" s="214">
        <v>0</v>
      </c>
      <c r="K30" s="214">
        <v>530.23717948717945</v>
      </c>
      <c r="L30" s="214">
        <v>0.65099715099715105</v>
      </c>
      <c r="M30" s="215">
        <v>229</v>
      </c>
      <c r="N30" s="207">
        <v>3.2621082621082622</v>
      </c>
      <c r="O30" s="207">
        <v>92.725427350427353</v>
      </c>
      <c r="P30" s="207">
        <v>0</v>
      </c>
      <c r="Q30" s="207">
        <v>132.84935897435898</v>
      </c>
      <c r="R30" s="207">
        <v>0.16310541310541313</v>
      </c>
      <c r="S30" s="215">
        <v>228</v>
      </c>
      <c r="T30" s="207">
        <v>3.2478632478632479</v>
      </c>
      <c r="U30" s="207">
        <v>92.320512820512818</v>
      </c>
      <c r="V30" s="207">
        <v>0</v>
      </c>
      <c r="W30" s="207">
        <v>132.26923076923077</v>
      </c>
      <c r="X30" s="207">
        <v>0.1623931623931624</v>
      </c>
      <c r="Y30" s="215">
        <v>229</v>
      </c>
      <c r="Z30" s="207">
        <v>3.2621082621082622</v>
      </c>
      <c r="AA30" s="207">
        <v>92.725427350427353</v>
      </c>
      <c r="AB30" s="207">
        <v>0</v>
      </c>
      <c r="AC30" s="207">
        <v>132.84935897435898</v>
      </c>
      <c r="AD30" s="207">
        <v>0.16310541310541313</v>
      </c>
      <c r="AE30" s="215">
        <v>228</v>
      </c>
      <c r="AF30" s="207">
        <v>3.2478632478632479</v>
      </c>
      <c r="AG30" s="207">
        <v>92.320512820512818</v>
      </c>
      <c r="AH30" s="207">
        <v>0</v>
      </c>
      <c r="AI30" s="207">
        <v>132.26923076923077</v>
      </c>
      <c r="AJ30" s="207">
        <v>0.1623931623931624</v>
      </c>
    </row>
    <row r="31" spans="1:36" ht="38.25" x14ac:dyDescent="0.25">
      <c r="A31" s="178" t="s">
        <v>20</v>
      </c>
      <c r="B31" s="178">
        <v>506305</v>
      </c>
      <c r="C31" s="194">
        <v>190601</v>
      </c>
      <c r="D31" s="179" t="s">
        <v>340</v>
      </c>
      <c r="E31" s="178">
        <v>3</v>
      </c>
      <c r="F31" s="181" t="s">
        <v>260</v>
      </c>
      <c r="G31" s="213">
        <v>2214.6666666666665</v>
      </c>
      <c r="H31" s="214">
        <v>733.71906666666666</v>
      </c>
      <c r="I31" s="214">
        <v>733.94053333333318</v>
      </c>
      <c r="J31" s="214">
        <v>6.6440000000000001</v>
      </c>
      <c r="K31" s="214">
        <v>733.71906666666666</v>
      </c>
      <c r="L31" s="214">
        <v>6.6440000000000001</v>
      </c>
      <c r="M31" s="215">
        <v>554</v>
      </c>
      <c r="N31" s="207">
        <v>183.5402</v>
      </c>
      <c r="O31" s="207">
        <v>183.59559999999999</v>
      </c>
      <c r="P31" s="207">
        <v>1.6620000000000001</v>
      </c>
      <c r="Q31" s="207">
        <v>183.5402</v>
      </c>
      <c r="R31" s="207">
        <v>1.6620000000000001</v>
      </c>
      <c r="S31" s="215">
        <v>553</v>
      </c>
      <c r="T31" s="207">
        <v>183.2089</v>
      </c>
      <c r="U31" s="207">
        <v>183.26419999999999</v>
      </c>
      <c r="V31" s="207">
        <v>1.659</v>
      </c>
      <c r="W31" s="207">
        <v>183.2089</v>
      </c>
      <c r="X31" s="207">
        <v>1.659</v>
      </c>
      <c r="Y31" s="215">
        <v>554</v>
      </c>
      <c r="Z31" s="207">
        <v>183.5402</v>
      </c>
      <c r="AA31" s="207">
        <v>183.59559999999999</v>
      </c>
      <c r="AB31" s="207">
        <v>1.6620000000000001</v>
      </c>
      <c r="AC31" s="207">
        <v>183.5402</v>
      </c>
      <c r="AD31" s="207">
        <v>1.6620000000000001</v>
      </c>
      <c r="AE31" s="215">
        <v>553.6666666666664</v>
      </c>
      <c r="AF31" s="207">
        <v>183.42976666666661</v>
      </c>
      <c r="AG31" s="207">
        <v>183.48513333333327</v>
      </c>
      <c r="AH31" s="207">
        <v>1.6609999999999996</v>
      </c>
      <c r="AI31" s="207">
        <v>183.42976666666661</v>
      </c>
      <c r="AJ31" s="207">
        <v>1.6609999999999996</v>
      </c>
    </row>
    <row r="32" spans="1:36" ht="38.25" x14ac:dyDescent="0.25">
      <c r="A32" s="178" t="s">
        <v>27</v>
      </c>
      <c r="B32" s="178">
        <v>501914</v>
      </c>
      <c r="C32" s="194">
        <v>191401</v>
      </c>
      <c r="D32" s="179" t="s">
        <v>58</v>
      </c>
      <c r="E32" s="178">
        <v>3</v>
      </c>
      <c r="F32" s="181" t="s">
        <v>260</v>
      </c>
      <c r="G32" s="213">
        <v>3346.6666666666661</v>
      </c>
      <c r="H32" s="214">
        <v>19.410666666666664</v>
      </c>
      <c r="I32" s="214">
        <v>1540.4706666666666</v>
      </c>
      <c r="J32" s="214">
        <v>3.3466666666666667</v>
      </c>
      <c r="K32" s="214">
        <v>1782.1</v>
      </c>
      <c r="L32" s="214">
        <v>1.3386666666666667</v>
      </c>
      <c r="M32" s="215">
        <v>836.99999999999989</v>
      </c>
      <c r="N32" s="207">
        <v>4.8545999999999996</v>
      </c>
      <c r="O32" s="207">
        <v>385.27109999999999</v>
      </c>
      <c r="P32" s="207">
        <v>0.83699999999999997</v>
      </c>
      <c r="Q32" s="207">
        <v>445.70249999999999</v>
      </c>
      <c r="R32" s="207">
        <v>0.33480000000000004</v>
      </c>
      <c r="S32" s="215">
        <v>835.99999999999989</v>
      </c>
      <c r="T32" s="207">
        <v>4.8487999999999998</v>
      </c>
      <c r="U32" s="207">
        <v>384.81079999999997</v>
      </c>
      <c r="V32" s="207">
        <v>0.83599999999999997</v>
      </c>
      <c r="W32" s="207">
        <v>445.16999999999996</v>
      </c>
      <c r="X32" s="207">
        <v>0.33440000000000003</v>
      </c>
      <c r="Y32" s="215">
        <v>836.99999999999989</v>
      </c>
      <c r="Z32" s="207">
        <v>4.8545999999999996</v>
      </c>
      <c r="AA32" s="207">
        <v>385.27109999999999</v>
      </c>
      <c r="AB32" s="207">
        <v>0.83699999999999997</v>
      </c>
      <c r="AC32" s="207">
        <v>445.70249999999999</v>
      </c>
      <c r="AD32" s="207">
        <v>0.33480000000000004</v>
      </c>
      <c r="AE32" s="215">
        <v>836.66666666666697</v>
      </c>
      <c r="AF32" s="207">
        <v>4.8526666666666678</v>
      </c>
      <c r="AG32" s="207">
        <v>385.11766666666682</v>
      </c>
      <c r="AH32" s="207">
        <v>0.836666666666667</v>
      </c>
      <c r="AI32" s="207">
        <v>445.52500000000015</v>
      </c>
      <c r="AJ32" s="207">
        <v>0.33466666666666678</v>
      </c>
    </row>
    <row r="33" spans="1:36" ht="38.25" x14ac:dyDescent="0.25">
      <c r="A33" s="178" t="s">
        <v>27</v>
      </c>
      <c r="B33" s="178">
        <v>502003</v>
      </c>
      <c r="C33" s="194">
        <v>200301</v>
      </c>
      <c r="D33" s="179" t="s">
        <v>59</v>
      </c>
      <c r="E33" s="178">
        <v>3</v>
      </c>
      <c r="F33" s="181" t="s">
        <v>260</v>
      </c>
      <c r="G33" s="213">
        <v>2407.7920799999997</v>
      </c>
      <c r="H33" s="214">
        <v>144.71161668356262</v>
      </c>
      <c r="I33" s="214">
        <v>1564.803324981897</v>
      </c>
      <c r="J33" s="214">
        <v>48.818376712527154</v>
      </c>
      <c r="K33" s="214">
        <v>600.64038490948587</v>
      </c>
      <c r="L33" s="214">
        <v>48.818376712527154</v>
      </c>
      <c r="M33" s="215">
        <v>602</v>
      </c>
      <c r="N33" s="207">
        <v>36.181028240405503</v>
      </c>
      <c r="O33" s="207">
        <v>391.23461259956554</v>
      </c>
      <c r="P33" s="207">
        <v>12.205648081100652</v>
      </c>
      <c r="Q33" s="207">
        <v>150.17306299782766</v>
      </c>
      <c r="R33" s="207">
        <v>12.205648081100652</v>
      </c>
      <c r="S33" s="215">
        <v>602</v>
      </c>
      <c r="T33" s="207">
        <v>36.181028240405503</v>
      </c>
      <c r="U33" s="207">
        <v>391.23461259956554</v>
      </c>
      <c r="V33" s="207">
        <v>12.205648081100652</v>
      </c>
      <c r="W33" s="207">
        <v>150.17306299782766</v>
      </c>
      <c r="X33" s="207">
        <v>12.205648081100652</v>
      </c>
      <c r="Y33" s="215">
        <v>602</v>
      </c>
      <c r="Z33" s="207">
        <v>36.181028240405503</v>
      </c>
      <c r="AA33" s="207">
        <v>391.23461259956554</v>
      </c>
      <c r="AB33" s="207">
        <v>12.205648081100652</v>
      </c>
      <c r="AC33" s="207">
        <v>150.17306299782766</v>
      </c>
      <c r="AD33" s="207">
        <v>12.205648081100652</v>
      </c>
      <c r="AE33" s="215">
        <v>601.79207999999971</v>
      </c>
      <c r="AF33" s="207">
        <v>36.168531962346108</v>
      </c>
      <c r="AG33" s="207">
        <v>391.09948718320038</v>
      </c>
      <c r="AH33" s="207">
        <v>12.201432469225193</v>
      </c>
      <c r="AI33" s="207">
        <v>150.12119591600282</v>
      </c>
      <c r="AJ33" s="207">
        <v>12.201432469225193</v>
      </c>
    </row>
    <row r="34" spans="1:36" ht="38.25" x14ac:dyDescent="0.25">
      <c r="A34" s="178" t="s">
        <v>27</v>
      </c>
      <c r="B34" s="178">
        <v>502004</v>
      </c>
      <c r="C34" s="194">
        <v>200401</v>
      </c>
      <c r="D34" s="179" t="s">
        <v>60</v>
      </c>
      <c r="E34" s="178">
        <v>3</v>
      </c>
      <c r="F34" s="181" t="s">
        <v>260</v>
      </c>
      <c r="G34" s="213">
        <v>1150</v>
      </c>
      <c r="H34" s="214">
        <v>17.102564102564102</v>
      </c>
      <c r="I34" s="214">
        <v>493.91025641025635</v>
      </c>
      <c r="J34" s="214">
        <v>1.1794871794871793</v>
      </c>
      <c r="K34" s="214">
        <v>631.02564102564111</v>
      </c>
      <c r="L34" s="214">
        <v>6.7820512820512828</v>
      </c>
      <c r="M34" s="215">
        <v>288</v>
      </c>
      <c r="N34" s="207">
        <v>4.2830769230769228</v>
      </c>
      <c r="O34" s="207">
        <v>123.69230769230768</v>
      </c>
      <c r="P34" s="207">
        <v>0.29538461538461536</v>
      </c>
      <c r="Q34" s="207">
        <v>158.03076923076924</v>
      </c>
      <c r="R34" s="207">
        <v>1.6984615384615385</v>
      </c>
      <c r="S34" s="215">
        <v>287</v>
      </c>
      <c r="T34" s="207">
        <v>4.2682051282051283</v>
      </c>
      <c r="U34" s="207">
        <v>123.26282051282051</v>
      </c>
      <c r="V34" s="207">
        <v>0.29435897435897435</v>
      </c>
      <c r="W34" s="207">
        <v>157.48205128205129</v>
      </c>
      <c r="X34" s="207">
        <v>1.6925641025641027</v>
      </c>
      <c r="Y34" s="215">
        <v>288</v>
      </c>
      <c r="Z34" s="207">
        <v>4.2830769230769228</v>
      </c>
      <c r="AA34" s="207">
        <v>123.69230769230768</v>
      </c>
      <c r="AB34" s="207">
        <v>0.29538461538461536</v>
      </c>
      <c r="AC34" s="207">
        <v>158.03076923076924</v>
      </c>
      <c r="AD34" s="207">
        <v>1.6984615384615385</v>
      </c>
      <c r="AE34" s="215">
        <v>287</v>
      </c>
      <c r="AF34" s="207">
        <v>4.2682051282051283</v>
      </c>
      <c r="AG34" s="207">
        <v>123.26282051282051</v>
      </c>
      <c r="AH34" s="207">
        <v>0.29435897435897435</v>
      </c>
      <c r="AI34" s="207">
        <v>157.48205128205129</v>
      </c>
      <c r="AJ34" s="207">
        <v>1.6925641025641027</v>
      </c>
    </row>
    <row r="35" spans="1:36" ht="38.25" x14ac:dyDescent="0.25">
      <c r="A35" s="178" t="s">
        <v>20</v>
      </c>
      <c r="B35" s="178">
        <v>502013</v>
      </c>
      <c r="C35" s="194">
        <v>201401</v>
      </c>
      <c r="D35" s="179" t="s">
        <v>341</v>
      </c>
      <c r="E35" s="178">
        <v>3</v>
      </c>
      <c r="F35" s="181" t="s">
        <v>260</v>
      </c>
      <c r="G35" s="213">
        <v>2246.666666666667</v>
      </c>
      <c r="H35" s="214">
        <v>292.06666666666672</v>
      </c>
      <c r="I35" s="214">
        <v>1460.3333333333335</v>
      </c>
      <c r="J35" s="214">
        <v>22.466666666666672</v>
      </c>
      <c r="K35" s="214">
        <v>449.33333333333337</v>
      </c>
      <c r="L35" s="214">
        <v>22.466666666666672</v>
      </c>
      <c r="M35" s="215">
        <v>562</v>
      </c>
      <c r="N35" s="207">
        <v>73.06</v>
      </c>
      <c r="O35" s="207">
        <v>365.3</v>
      </c>
      <c r="P35" s="207">
        <v>5.62</v>
      </c>
      <c r="Q35" s="207">
        <v>112.4</v>
      </c>
      <c r="R35" s="207">
        <v>5.62</v>
      </c>
      <c r="S35" s="215">
        <v>561.00000000000011</v>
      </c>
      <c r="T35" s="207">
        <v>72.930000000000007</v>
      </c>
      <c r="U35" s="207">
        <v>364.65000000000003</v>
      </c>
      <c r="V35" s="207">
        <v>5.61</v>
      </c>
      <c r="W35" s="207">
        <v>112.2</v>
      </c>
      <c r="X35" s="207">
        <v>5.61</v>
      </c>
      <c r="Y35" s="215">
        <v>562</v>
      </c>
      <c r="Z35" s="207">
        <v>73.06</v>
      </c>
      <c r="AA35" s="207">
        <v>365.3</v>
      </c>
      <c r="AB35" s="207">
        <v>5.62</v>
      </c>
      <c r="AC35" s="207">
        <v>112.4</v>
      </c>
      <c r="AD35" s="207">
        <v>5.62</v>
      </c>
      <c r="AE35" s="215">
        <v>561.66666666666697</v>
      </c>
      <c r="AF35" s="207">
        <v>73.016666666666708</v>
      </c>
      <c r="AG35" s="207">
        <v>365.08333333333354</v>
      </c>
      <c r="AH35" s="207">
        <v>5.6166666666666698</v>
      </c>
      <c r="AI35" s="207">
        <v>112.3333333333334</v>
      </c>
      <c r="AJ35" s="207">
        <v>5.6166666666666698</v>
      </c>
    </row>
    <row r="36" spans="1:36" ht="38.25" x14ac:dyDescent="0.25">
      <c r="A36" s="178" t="s">
        <v>20</v>
      </c>
      <c r="B36" s="178">
        <v>502302</v>
      </c>
      <c r="C36" s="194">
        <v>230201</v>
      </c>
      <c r="D36" s="179" t="s">
        <v>342</v>
      </c>
      <c r="E36" s="178">
        <v>3</v>
      </c>
      <c r="F36" s="181" t="s">
        <v>260</v>
      </c>
      <c r="G36" s="213">
        <v>1929.3333333333333</v>
      </c>
      <c r="H36" s="214">
        <v>1254.0666666666666</v>
      </c>
      <c r="I36" s="214">
        <v>173.64</v>
      </c>
      <c r="J36" s="214">
        <v>9.6466666666666665</v>
      </c>
      <c r="K36" s="214">
        <v>482.33333333333331</v>
      </c>
      <c r="L36" s="214">
        <v>9.6466666666666665</v>
      </c>
      <c r="M36" s="215">
        <v>482.00000000000006</v>
      </c>
      <c r="N36" s="207">
        <v>313.3</v>
      </c>
      <c r="O36" s="207">
        <v>43.379999999999995</v>
      </c>
      <c r="P36" s="207">
        <v>2.41</v>
      </c>
      <c r="Q36" s="207">
        <v>120.5</v>
      </c>
      <c r="R36" s="207">
        <v>2.41</v>
      </c>
      <c r="S36" s="215">
        <v>483</v>
      </c>
      <c r="T36" s="207">
        <v>313.95</v>
      </c>
      <c r="U36" s="207">
        <v>43.47</v>
      </c>
      <c r="V36" s="207">
        <v>2.415</v>
      </c>
      <c r="W36" s="207">
        <v>120.75</v>
      </c>
      <c r="X36" s="207">
        <v>2.415</v>
      </c>
      <c r="Y36" s="215">
        <v>482.00000000000006</v>
      </c>
      <c r="Z36" s="207">
        <v>313.3</v>
      </c>
      <c r="AA36" s="207">
        <v>43.379999999999995</v>
      </c>
      <c r="AB36" s="207">
        <v>2.41</v>
      </c>
      <c r="AC36" s="207">
        <v>120.5</v>
      </c>
      <c r="AD36" s="207">
        <v>2.41</v>
      </c>
      <c r="AE36" s="215">
        <v>482.33333333333331</v>
      </c>
      <c r="AF36" s="207">
        <v>313.51666666666665</v>
      </c>
      <c r="AG36" s="207">
        <v>43.409999999999989</v>
      </c>
      <c r="AH36" s="207">
        <v>2.4116666666666662</v>
      </c>
      <c r="AI36" s="207">
        <v>120.58333333333331</v>
      </c>
      <c r="AJ36" s="207">
        <v>2.4116666666666662</v>
      </c>
    </row>
    <row r="37" spans="1:36" ht="38.25" x14ac:dyDescent="0.25">
      <c r="A37" s="178" t="s">
        <v>27</v>
      </c>
      <c r="B37" s="178">
        <v>502401</v>
      </c>
      <c r="C37" s="194">
        <v>240101</v>
      </c>
      <c r="D37" s="179" t="s">
        <v>66</v>
      </c>
      <c r="E37" s="178">
        <v>3</v>
      </c>
      <c r="F37" s="181" t="s">
        <v>260</v>
      </c>
      <c r="G37" s="213">
        <v>3000</v>
      </c>
      <c r="H37" s="214">
        <v>14.100000000000001</v>
      </c>
      <c r="I37" s="214">
        <v>2240.1</v>
      </c>
      <c r="J37" s="214">
        <v>0</v>
      </c>
      <c r="K37" s="214">
        <v>745.8</v>
      </c>
      <c r="L37" s="214">
        <v>0</v>
      </c>
      <c r="M37" s="215">
        <v>750</v>
      </c>
      <c r="N37" s="207">
        <v>3.5250000000000004</v>
      </c>
      <c r="O37" s="207">
        <v>560.02499999999998</v>
      </c>
      <c r="P37" s="207">
        <v>0</v>
      </c>
      <c r="Q37" s="207">
        <v>186.45</v>
      </c>
      <c r="R37" s="207">
        <v>0</v>
      </c>
      <c r="S37" s="215">
        <v>750</v>
      </c>
      <c r="T37" s="207">
        <v>3.5250000000000004</v>
      </c>
      <c r="U37" s="207">
        <v>560.02499999999998</v>
      </c>
      <c r="V37" s="207">
        <v>0</v>
      </c>
      <c r="W37" s="207">
        <v>186.45</v>
      </c>
      <c r="X37" s="207">
        <v>0</v>
      </c>
      <c r="Y37" s="215">
        <v>750</v>
      </c>
      <c r="Z37" s="207">
        <v>3.5250000000000004</v>
      </c>
      <c r="AA37" s="207">
        <v>560.02499999999998</v>
      </c>
      <c r="AB37" s="207">
        <v>0</v>
      </c>
      <c r="AC37" s="207">
        <v>186.45</v>
      </c>
      <c r="AD37" s="207">
        <v>0</v>
      </c>
      <c r="AE37" s="215">
        <v>750</v>
      </c>
      <c r="AF37" s="207">
        <v>3.5250000000000004</v>
      </c>
      <c r="AG37" s="207">
        <v>560.02499999999998</v>
      </c>
      <c r="AH37" s="207">
        <v>0</v>
      </c>
      <c r="AI37" s="207">
        <v>186.45</v>
      </c>
      <c r="AJ37" s="207">
        <v>0</v>
      </c>
    </row>
    <row r="38" spans="1:36" ht="38.25" x14ac:dyDescent="0.25">
      <c r="A38" s="178" t="s">
        <v>27</v>
      </c>
      <c r="B38" s="178">
        <v>502606</v>
      </c>
      <c r="C38" s="194">
        <v>262101</v>
      </c>
      <c r="D38" s="179" t="s">
        <v>71</v>
      </c>
      <c r="E38" s="178">
        <v>3</v>
      </c>
      <c r="F38" s="181" t="s">
        <v>260</v>
      </c>
      <c r="G38" s="213">
        <v>700</v>
      </c>
      <c r="H38" s="214">
        <v>560</v>
      </c>
      <c r="I38" s="214">
        <v>84</v>
      </c>
      <c r="J38" s="214">
        <v>0</v>
      </c>
      <c r="K38" s="214">
        <v>56</v>
      </c>
      <c r="L38" s="214">
        <v>0</v>
      </c>
      <c r="M38" s="215">
        <v>175</v>
      </c>
      <c r="N38" s="207">
        <v>140</v>
      </c>
      <c r="O38" s="207">
        <v>21</v>
      </c>
      <c r="P38" s="207">
        <v>0</v>
      </c>
      <c r="Q38" s="207">
        <v>14</v>
      </c>
      <c r="R38" s="207">
        <v>0</v>
      </c>
      <c r="S38" s="215">
        <v>175</v>
      </c>
      <c r="T38" s="207">
        <v>140</v>
      </c>
      <c r="U38" s="207">
        <v>21</v>
      </c>
      <c r="V38" s="207">
        <v>0</v>
      </c>
      <c r="W38" s="207">
        <v>14</v>
      </c>
      <c r="X38" s="207">
        <v>0</v>
      </c>
      <c r="Y38" s="215">
        <v>175</v>
      </c>
      <c r="Z38" s="207">
        <v>140</v>
      </c>
      <c r="AA38" s="207">
        <v>21</v>
      </c>
      <c r="AB38" s="207">
        <v>0</v>
      </c>
      <c r="AC38" s="207">
        <v>14</v>
      </c>
      <c r="AD38" s="207">
        <v>0</v>
      </c>
      <c r="AE38" s="215">
        <v>175</v>
      </c>
      <c r="AF38" s="207">
        <v>140</v>
      </c>
      <c r="AG38" s="207">
        <v>21</v>
      </c>
      <c r="AH38" s="207">
        <v>0</v>
      </c>
      <c r="AI38" s="207">
        <v>14</v>
      </c>
      <c r="AJ38" s="207">
        <v>0</v>
      </c>
    </row>
    <row r="39" spans="1:36" ht="38.25" x14ac:dyDescent="0.25">
      <c r="A39" s="178" t="s">
        <v>20</v>
      </c>
      <c r="B39" s="178">
        <v>502609</v>
      </c>
      <c r="C39" s="194">
        <v>262401</v>
      </c>
      <c r="D39" s="179" t="s">
        <v>343</v>
      </c>
      <c r="E39" s="178">
        <v>3</v>
      </c>
      <c r="F39" s="181" t="s">
        <v>260</v>
      </c>
      <c r="G39" s="213">
        <v>2398.6666666666665</v>
      </c>
      <c r="H39" s="214">
        <v>311.82666666666665</v>
      </c>
      <c r="I39" s="214">
        <v>1559.1333333333332</v>
      </c>
      <c r="J39" s="214">
        <v>23.986666666666668</v>
      </c>
      <c r="K39" s="214">
        <v>479.73333333333335</v>
      </c>
      <c r="L39" s="214">
        <v>23.986666666666668</v>
      </c>
      <c r="M39" s="215">
        <v>600</v>
      </c>
      <c r="N39" s="207">
        <v>78</v>
      </c>
      <c r="O39" s="207">
        <v>390</v>
      </c>
      <c r="P39" s="207">
        <v>6</v>
      </c>
      <c r="Q39" s="207">
        <v>120</v>
      </c>
      <c r="R39" s="207">
        <v>6</v>
      </c>
      <c r="S39" s="215">
        <v>599</v>
      </c>
      <c r="T39" s="207">
        <v>77.87</v>
      </c>
      <c r="U39" s="207">
        <v>389.35</v>
      </c>
      <c r="V39" s="207">
        <v>5.99</v>
      </c>
      <c r="W39" s="207">
        <v>119.80000000000001</v>
      </c>
      <c r="X39" s="207">
        <v>5.99</v>
      </c>
      <c r="Y39" s="215">
        <v>600</v>
      </c>
      <c r="Z39" s="207">
        <v>78</v>
      </c>
      <c r="AA39" s="207">
        <v>390</v>
      </c>
      <c r="AB39" s="207">
        <v>6</v>
      </c>
      <c r="AC39" s="207">
        <v>120</v>
      </c>
      <c r="AD39" s="207">
        <v>6</v>
      </c>
      <c r="AE39" s="215">
        <v>599.66666666666652</v>
      </c>
      <c r="AF39" s="207">
        <v>77.956666666666649</v>
      </c>
      <c r="AG39" s="207">
        <v>389.78333333333325</v>
      </c>
      <c r="AH39" s="207">
        <v>5.9966666666666653</v>
      </c>
      <c r="AI39" s="207">
        <v>119.93333333333331</v>
      </c>
      <c r="AJ39" s="207">
        <v>5.9966666666666653</v>
      </c>
    </row>
    <row r="40" spans="1:36" ht="38.25" x14ac:dyDescent="0.25">
      <c r="A40" s="178" t="s">
        <v>20</v>
      </c>
      <c r="B40" s="178">
        <v>502817</v>
      </c>
      <c r="C40" s="194">
        <v>281801</v>
      </c>
      <c r="D40" s="179" t="s">
        <v>344</v>
      </c>
      <c r="E40" s="178">
        <v>3</v>
      </c>
      <c r="F40" s="181" t="s">
        <v>260</v>
      </c>
      <c r="G40" s="213">
        <v>2979</v>
      </c>
      <c r="H40" s="214">
        <v>893.7</v>
      </c>
      <c r="I40" s="214">
        <v>989.02800000000002</v>
      </c>
      <c r="J40" s="214">
        <v>95.328000000000003</v>
      </c>
      <c r="K40" s="214">
        <v>965.19600000000003</v>
      </c>
      <c r="L40" s="214">
        <v>35.748000000000005</v>
      </c>
      <c r="M40" s="215">
        <v>745</v>
      </c>
      <c r="N40" s="207">
        <v>223.5</v>
      </c>
      <c r="O40" s="207">
        <v>247.34</v>
      </c>
      <c r="P40" s="207">
        <v>23.84</v>
      </c>
      <c r="Q40" s="207">
        <v>241.38</v>
      </c>
      <c r="R40" s="207">
        <v>8.94</v>
      </c>
      <c r="S40" s="215">
        <v>745</v>
      </c>
      <c r="T40" s="207">
        <v>223.5</v>
      </c>
      <c r="U40" s="207">
        <v>247.34</v>
      </c>
      <c r="V40" s="207">
        <v>23.84</v>
      </c>
      <c r="W40" s="207">
        <v>241.38</v>
      </c>
      <c r="X40" s="207">
        <v>8.94</v>
      </c>
      <c r="Y40" s="215">
        <v>745</v>
      </c>
      <c r="Z40" s="207">
        <v>223.5</v>
      </c>
      <c r="AA40" s="207">
        <v>247.34</v>
      </c>
      <c r="AB40" s="207">
        <v>23.84</v>
      </c>
      <c r="AC40" s="207">
        <v>241.38</v>
      </c>
      <c r="AD40" s="207">
        <v>8.94</v>
      </c>
      <c r="AE40" s="215">
        <v>744</v>
      </c>
      <c r="AF40" s="207">
        <v>223.2</v>
      </c>
      <c r="AG40" s="207">
        <v>247.00800000000001</v>
      </c>
      <c r="AH40" s="207">
        <v>23.808</v>
      </c>
      <c r="AI40" s="207">
        <v>241.05600000000001</v>
      </c>
      <c r="AJ40" s="207">
        <v>8.9280000000000008</v>
      </c>
    </row>
    <row r="41" spans="1:36" ht="38.25" x14ac:dyDescent="0.25">
      <c r="A41" s="178" t="s">
        <v>20</v>
      </c>
      <c r="B41" s="178">
        <v>502819</v>
      </c>
      <c r="C41" s="194">
        <v>282001</v>
      </c>
      <c r="D41" s="179" t="s">
        <v>345</v>
      </c>
      <c r="E41" s="178">
        <v>3</v>
      </c>
      <c r="F41" s="181" t="s">
        <v>260</v>
      </c>
      <c r="G41" s="213">
        <v>309.33333333333343</v>
      </c>
      <c r="H41" s="214">
        <v>40.213333333333338</v>
      </c>
      <c r="I41" s="214">
        <v>201.06666666666672</v>
      </c>
      <c r="J41" s="214">
        <v>3.0933333333333342</v>
      </c>
      <c r="K41" s="214">
        <v>61.866666666666674</v>
      </c>
      <c r="L41" s="214">
        <v>3.0933333333333342</v>
      </c>
      <c r="M41" s="215">
        <v>77</v>
      </c>
      <c r="N41" s="207">
        <v>10.01</v>
      </c>
      <c r="O41" s="207">
        <v>50.050000000000004</v>
      </c>
      <c r="P41" s="207">
        <v>0.77</v>
      </c>
      <c r="Q41" s="207">
        <v>15.4</v>
      </c>
      <c r="R41" s="207">
        <v>0.77</v>
      </c>
      <c r="S41" s="215">
        <v>78</v>
      </c>
      <c r="T41" s="207">
        <v>10.14</v>
      </c>
      <c r="U41" s="207">
        <v>50.7</v>
      </c>
      <c r="V41" s="207">
        <v>0.78</v>
      </c>
      <c r="W41" s="207">
        <v>15.600000000000001</v>
      </c>
      <c r="X41" s="207">
        <v>0.78</v>
      </c>
      <c r="Y41" s="215">
        <v>77</v>
      </c>
      <c r="Z41" s="207">
        <v>10.01</v>
      </c>
      <c r="AA41" s="207">
        <v>50.050000000000004</v>
      </c>
      <c r="AB41" s="207">
        <v>0.77</v>
      </c>
      <c r="AC41" s="207">
        <v>15.4</v>
      </c>
      <c r="AD41" s="207">
        <v>0.77</v>
      </c>
      <c r="AE41" s="215">
        <v>77.333333333333385</v>
      </c>
      <c r="AF41" s="207">
        <v>10.053333333333338</v>
      </c>
      <c r="AG41" s="207">
        <v>50.266666666666694</v>
      </c>
      <c r="AH41" s="207">
        <v>0.77333333333333376</v>
      </c>
      <c r="AI41" s="207">
        <v>15.466666666666676</v>
      </c>
      <c r="AJ41" s="207">
        <v>0.77333333333333376</v>
      </c>
    </row>
    <row r="42" spans="1:36" ht="38.25" x14ac:dyDescent="0.25">
      <c r="A42" s="178" t="s">
        <v>20</v>
      </c>
      <c r="B42" s="178">
        <v>502821</v>
      </c>
      <c r="C42" s="194">
        <v>282101</v>
      </c>
      <c r="D42" s="179" t="s">
        <v>333</v>
      </c>
      <c r="E42" s="178">
        <v>3</v>
      </c>
      <c r="F42" s="181" t="s">
        <v>260</v>
      </c>
      <c r="G42" s="213">
        <v>5306.666666666667</v>
      </c>
      <c r="H42" s="214">
        <v>1787.3210084033615</v>
      </c>
      <c r="I42" s="214">
        <v>826.76974789915971</v>
      </c>
      <c r="J42" s="214">
        <v>18.729411764705883</v>
      </c>
      <c r="K42" s="214">
        <v>2639.9551820728293</v>
      </c>
      <c r="L42" s="214">
        <v>33.891316526610652</v>
      </c>
      <c r="M42" s="215">
        <v>1327</v>
      </c>
      <c r="N42" s="207">
        <v>446.94252100840339</v>
      </c>
      <c r="O42" s="207">
        <v>206.74436974789916</v>
      </c>
      <c r="P42" s="207">
        <v>4.6835294117647059</v>
      </c>
      <c r="Q42" s="207">
        <v>660.15462184873945</v>
      </c>
      <c r="R42" s="207">
        <v>8.4749579831932778</v>
      </c>
      <c r="S42" s="215">
        <v>1326</v>
      </c>
      <c r="T42" s="207">
        <v>446.60571428571427</v>
      </c>
      <c r="U42" s="207">
        <v>206.58857142857141</v>
      </c>
      <c r="V42" s="207">
        <v>4.6800000000000006</v>
      </c>
      <c r="W42" s="207">
        <v>659.65714285714284</v>
      </c>
      <c r="X42" s="207">
        <v>8.468571428571428</v>
      </c>
      <c r="Y42" s="215">
        <v>1327</v>
      </c>
      <c r="Z42" s="207">
        <v>446.94252100840339</v>
      </c>
      <c r="AA42" s="207">
        <v>206.74436974789916</v>
      </c>
      <c r="AB42" s="207">
        <v>4.6835294117647059</v>
      </c>
      <c r="AC42" s="207">
        <v>660.15462184873945</v>
      </c>
      <c r="AD42" s="207">
        <v>8.4749579831932778</v>
      </c>
      <c r="AE42" s="215">
        <v>1326.6666666666667</v>
      </c>
      <c r="AF42" s="207">
        <v>446.83025210084043</v>
      </c>
      <c r="AG42" s="207">
        <v>206.69243697478996</v>
      </c>
      <c r="AH42" s="207">
        <v>4.6823529411764717</v>
      </c>
      <c r="AI42" s="207">
        <v>659.98879551820744</v>
      </c>
      <c r="AJ42" s="207">
        <v>8.4728291316526629</v>
      </c>
    </row>
    <row r="43" spans="1:36" ht="38.25" x14ac:dyDescent="0.25">
      <c r="A43" s="178" t="s">
        <v>20</v>
      </c>
      <c r="B43" s="178">
        <v>502823</v>
      </c>
      <c r="C43" s="194">
        <v>282301</v>
      </c>
      <c r="D43" s="179" t="s">
        <v>334</v>
      </c>
      <c r="E43" s="178">
        <v>3</v>
      </c>
      <c r="F43" s="181" t="s">
        <v>260</v>
      </c>
      <c r="G43" s="213">
        <v>53.333333333333336</v>
      </c>
      <c r="H43" s="214">
        <v>26.717460317460318</v>
      </c>
      <c r="I43" s="214">
        <v>8.0253968253968253</v>
      </c>
      <c r="J43" s="214">
        <v>0.55873015873015874</v>
      </c>
      <c r="K43" s="214">
        <v>17.473015873015875</v>
      </c>
      <c r="L43" s="214">
        <v>0.55873015873015874</v>
      </c>
      <c r="M43" s="215">
        <v>13</v>
      </c>
      <c r="N43" s="207">
        <v>6.5123809523809522</v>
      </c>
      <c r="O43" s="207">
        <v>1.9561904761904763</v>
      </c>
      <c r="P43" s="207">
        <v>0.1361904761904762</v>
      </c>
      <c r="Q43" s="207">
        <v>4.2590476190476192</v>
      </c>
      <c r="R43" s="207">
        <v>0.1361904761904762</v>
      </c>
      <c r="S43" s="215">
        <v>13.999999999999998</v>
      </c>
      <c r="T43" s="207">
        <v>7.0133333333333328</v>
      </c>
      <c r="U43" s="207">
        <v>2.1066666666666669</v>
      </c>
      <c r="V43" s="207">
        <v>0.14666666666666667</v>
      </c>
      <c r="W43" s="207">
        <v>4.5866666666666669</v>
      </c>
      <c r="X43" s="207">
        <v>0.14666666666666667</v>
      </c>
      <c r="Y43" s="215">
        <v>13</v>
      </c>
      <c r="Z43" s="207">
        <v>6.5123809523809522</v>
      </c>
      <c r="AA43" s="207">
        <v>1.9561904761904763</v>
      </c>
      <c r="AB43" s="207">
        <v>0.1361904761904762</v>
      </c>
      <c r="AC43" s="207">
        <v>4.2590476190476192</v>
      </c>
      <c r="AD43" s="207">
        <v>0.1361904761904762</v>
      </c>
      <c r="AE43" s="215">
        <v>13.333333333333336</v>
      </c>
      <c r="AF43" s="207">
        <v>6.6793650793650805</v>
      </c>
      <c r="AG43" s="207">
        <v>2.0063492063492068</v>
      </c>
      <c r="AH43" s="207">
        <v>0.13968253968253971</v>
      </c>
      <c r="AI43" s="207">
        <v>4.3682539682539696</v>
      </c>
      <c r="AJ43" s="207">
        <v>0.13968253968253971</v>
      </c>
    </row>
    <row r="44" spans="1:36" ht="38.25" x14ac:dyDescent="0.25">
      <c r="A44" s="178" t="s">
        <v>27</v>
      </c>
      <c r="B44" s="178">
        <v>502910</v>
      </c>
      <c r="C44" s="194">
        <v>291201</v>
      </c>
      <c r="D44" s="179" t="s">
        <v>75</v>
      </c>
      <c r="E44" s="178">
        <v>3</v>
      </c>
      <c r="F44" s="181" t="s">
        <v>260</v>
      </c>
      <c r="G44" s="213">
        <v>1265.3333333333333</v>
      </c>
      <c r="H44" s="214">
        <v>66.050399999999996</v>
      </c>
      <c r="I44" s="214">
        <v>873.45960000000002</v>
      </c>
      <c r="J44" s="214">
        <v>38.97226666666667</v>
      </c>
      <c r="K44" s="214">
        <v>280.14480000000003</v>
      </c>
      <c r="L44" s="214">
        <v>6.7062666666666662</v>
      </c>
      <c r="M44" s="215">
        <v>316</v>
      </c>
      <c r="N44" s="207">
        <v>16.495200000000001</v>
      </c>
      <c r="O44" s="207">
        <v>218.13480000000001</v>
      </c>
      <c r="P44" s="207">
        <v>9.732800000000001</v>
      </c>
      <c r="Q44" s="207">
        <v>69.962400000000002</v>
      </c>
      <c r="R44" s="207">
        <v>1.6748000000000001</v>
      </c>
      <c r="S44" s="215">
        <v>317</v>
      </c>
      <c r="T44" s="207">
        <v>16.5474</v>
      </c>
      <c r="U44" s="207">
        <v>218.82510000000002</v>
      </c>
      <c r="V44" s="207">
        <v>9.7636000000000003</v>
      </c>
      <c r="W44" s="207">
        <v>70.183800000000005</v>
      </c>
      <c r="X44" s="207">
        <v>1.6800999999999999</v>
      </c>
      <c r="Y44" s="215">
        <v>316</v>
      </c>
      <c r="Z44" s="207">
        <v>16.495200000000001</v>
      </c>
      <c r="AA44" s="207">
        <v>218.13480000000001</v>
      </c>
      <c r="AB44" s="207">
        <v>9.732800000000001</v>
      </c>
      <c r="AC44" s="207">
        <v>69.962400000000002</v>
      </c>
      <c r="AD44" s="207">
        <v>1.6748000000000001</v>
      </c>
      <c r="AE44" s="215">
        <v>316.33333333333326</v>
      </c>
      <c r="AF44" s="207">
        <v>16.512599999999996</v>
      </c>
      <c r="AG44" s="207">
        <v>218.36489999999995</v>
      </c>
      <c r="AH44" s="207">
        <v>9.7430666666666639</v>
      </c>
      <c r="AI44" s="207">
        <v>70.036199999999994</v>
      </c>
      <c r="AJ44" s="207">
        <v>1.6765666666666663</v>
      </c>
    </row>
    <row r="45" spans="1:36" ht="38.25" x14ac:dyDescent="0.25">
      <c r="A45" s="178" t="s">
        <v>27</v>
      </c>
      <c r="B45" s="178">
        <v>502916</v>
      </c>
      <c r="C45" s="194">
        <v>291601</v>
      </c>
      <c r="D45" s="179" t="s">
        <v>76</v>
      </c>
      <c r="E45" s="178">
        <v>3</v>
      </c>
      <c r="F45" s="181" t="s">
        <v>260</v>
      </c>
      <c r="G45" s="213">
        <v>1500</v>
      </c>
      <c r="H45" s="214">
        <v>17.894059036838716</v>
      </c>
      <c r="I45" s="214">
        <v>675.04321008574232</v>
      </c>
      <c r="J45" s="214">
        <v>9.1503710983834345</v>
      </c>
      <c r="K45" s="214">
        <v>738.12993526959701</v>
      </c>
      <c r="L45" s="214">
        <v>59.782424509438442</v>
      </c>
      <c r="M45" s="215">
        <v>375</v>
      </c>
      <c r="N45" s="207">
        <v>4.4735147592096789</v>
      </c>
      <c r="O45" s="207">
        <v>168.76080252143558</v>
      </c>
      <c r="P45" s="207">
        <v>2.2875927745958586</v>
      </c>
      <c r="Q45" s="207">
        <v>184.53248381739925</v>
      </c>
      <c r="R45" s="207">
        <v>14.945606127359611</v>
      </c>
      <c r="S45" s="215">
        <v>375</v>
      </c>
      <c r="T45" s="207">
        <v>4.4735147592096789</v>
      </c>
      <c r="U45" s="207">
        <v>168.76080252143558</v>
      </c>
      <c r="V45" s="207">
        <v>2.2875927745958586</v>
      </c>
      <c r="W45" s="207">
        <v>184.53248381739925</v>
      </c>
      <c r="X45" s="207">
        <v>14.945606127359611</v>
      </c>
      <c r="Y45" s="215">
        <v>375</v>
      </c>
      <c r="Z45" s="207">
        <v>4.4735147592096789</v>
      </c>
      <c r="AA45" s="207">
        <v>168.76080252143558</v>
      </c>
      <c r="AB45" s="207">
        <v>2.2875927745958586</v>
      </c>
      <c r="AC45" s="207">
        <v>184.53248381739925</v>
      </c>
      <c r="AD45" s="207">
        <v>14.945606127359611</v>
      </c>
      <c r="AE45" s="215">
        <v>375</v>
      </c>
      <c r="AF45" s="207">
        <v>4.4735147592096789</v>
      </c>
      <c r="AG45" s="207">
        <v>168.76080252143558</v>
      </c>
      <c r="AH45" s="207">
        <v>2.2875927745958586</v>
      </c>
      <c r="AI45" s="207">
        <v>184.53248381739925</v>
      </c>
      <c r="AJ45" s="207">
        <v>14.945606127359611</v>
      </c>
    </row>
    <row r="46" spans="1:36" ht="38.25" x14ac:dyDescent="0.25">
      <c r="A46" s="178" t="s">
        <v>20</v>
      </c>
      <c r="B46" s="178">
        <v>503117</v>
      </c>
      <c r="C46" s="194">
        <v>312001</v>
      </c>
      <c r="D46" s="179" t="s">
        <v>346</v>
      </c>
      <c r="E46" s="178">
        <v>3</v>
      </c>
      <c r="F46" s="181" t="s">
        <v>260</v>
      </c>
      <c r="G46" s="213">
        <v>2544.0000000000005</v>
      </c>
      <c r="H46" s="214">
        <v>282.10693069306933</v>
      </c>
      <c r="I46" s="214">
        <v>1737.9801980198022</v>
      </c>
      <c r="J46" s="214">
        <v>302.25742574257424</v>
      </c>
      <c r="K46" s="214">
        <v>191.42970297029703</v>
      </c>
      <c r="L46" s="214">
        <v>30.225742574257428</v>
      </c>
      <c r="M46" s="215">
        <v>636.00000000000011</v>
      </c>
      <c r="N46" s="207">
        <v>70.526732673267333</v>
      </c>
      <c r="O46" s="207">
        <v>434.49504950495054</v>
      </c>
      <c r="P46" s="207">
        <v>75.56435643564356</v>
      </c>
      <c r="Q46" s="207">
        <v>47.857425742574257</v>
      </c>
      <c r="R46" s="207">
        <v>7.5564356435643569</v>
      </c>
      <c r="S46" s="215">
        <v>636.00000000000011</v>
      </c>
      <c r="T46" s="207">
        <v>70.526732673267333</v>
      </c>
      <c r="U46" s="207">
        <v>434.49504950495054</v>
      </c>
      <c r="V46" s="207">
        <v>75.56435643564356</v>
      </c>
      <c r="W46" s="207">
        <v>47.857425742574257</v>
      </c>
      <c r="X46" s="207">
        <v>7.5564356435643569</v>
      </c>
      <c r="Y46" s="215">
        <v>636.00000000000011</v>
      </c>
      <c r="Z46" s="207">
        <v>70.526732673267333</v>
      </c>
      <c r="AA46" s="207">
        <v>434.49504950495054</v>
      </c>
      <c r="AB46" s="207">
        <v>75.56435643564356</v>
      </c>
      <c r="AC46" s="207">
        <v>47.857425742574257</v>
      </c>
      <c r="AD46" s="207">
        <v>7.5564356435643569</v>
      </c>
      <c r="AE46" s="215">
        <v>636.00000000000011</v>
      </c>
      <c r="AF46" s="207">
        <v>70.526732673267333</v>
      </c>
      <c r="AG46" s="207">
        <v>434.49504950495054</v>
      </c>
      <c r="AH46" s="207">
        <v>75.56435643564356</v>
      </c>
      <c r="AI46" s="207">
        <v>47.857425742574257</v>
      </c>
      <c r="AJ46" s="207">
        <v>7.5564356435643569</v>
      </c>
    </row>
    <row r="47" spans="1:36" ht="38.25" x14ac:dyDescent="0.25">
      <c r="A47" s="178" t="s">
        <v>27</v>
      </c>
      <c r="B47" s="178">
        <v>503312</v>
      </c>
      <c r="C47" s="194">
        <v>331201</v>
      </c>
      <c r="D47" s="179" t="s">
        <v>89</v>
      </c>
      <c r="E47" s="178">
        <v>3</v>
      </c>
      <c r="F47" s="181" t="s">
        <v>260</v>
      </c>
      <c r="G47" s="213">
        <v>1913.3333333333335</v>
      </c>
      <c r="H47" s="214">
        <v>8.9926666666666666</v>
      </c>
      <c r="I47" s="214">
        <v>1428.6860000000001</v>
      </c>
      <c r="J47" s="214">
        <v>0</v>
      </c>
      <c r="K47" s="214">
        <v>475.65466666666669</v>
      </c>
      <c r="L47" s="214">
        <v>0</v>
      </c>
      <c r="M47" s="215">
        <v>478</v>
      </c>
      <c r="N47" s="207">
        <v>2.2465999999999999</v>
      </c>
      <c r="O47" s="207">
        <v>356.92259999999999</v>
      </c>
      <c r="P47" s="207">
        <v>0</v>
      </c>
      <c r="Q47" s="207">
        <v>118.8308</v>
      </c>
      <c r="R47" s="207">
        <v>0</v>
      </c>
      <c r="S47" s="215">
        <v>479</v>
      </c>
      <c r="T47" s="207">
        <v>2.2513000000000001</v>
      </c>
      <c r="U47" s="207">
        <v>357.66930000000002</v>
      </c>
      <c r="V47" s="207">
        <v>0</v>
      </c>
      <c r="W47" s="207">
        <v>119.07939999999999</v>
      </c>
      <c r="X47" s="207">
        <v>0</v>
      </c>
      <c r="Y47" s="215">
        <v>478</v>
      </c>
      <c r="Z47" s="207">
        <v>2.2465999999999999</v>
      </c>
      <c r="AA47" s="207">
        <v>356.92259999999999</v>
      </c>
      <c r="AB47" s="207">
        <v>0</v>
      </c>
      <c r="AC47" s="207">
        <v>118.8308</v>
      </c>
      <c r="AD47" s="207">
        <v>0</v>
      </c>
      <c r="AE47" s="215">
        <v>478.33333333333354</v>
      </c>
      <c r="AF47" s="207">
        <v>2.2481666666666675</v>
      </c>
      <c r="AG47" s="207">
        <v>357.17150000000015</v>
      </c>
      <c r="AH47" s="207">
        <v>0</v>
      </c>
      <c r="AI47" s="207">
        <v>118.9136666666667</v>
      </c>
      <c r="AJ47" s="207">
        <v>0</v>
      </c>
    </row>
    <row r="48" spans="1:36" ht="38.25" x14ac:dyDescent="0.25">
      <c r="A48" s="178" t="s">
        <v>27</v>
      </c>
      <c r="B48" s="178">
        <v>506509</v>
      </c>
      <c r="C48" s="194">
        <v>332801</v>
      </c>
      <c r="D48" s="179" t="s">
        <v>91</v>
      </c>
      <c r="E48" s="178">
        <v>3</v>
      </c>
      <c r="F48" s="181" t="s">
        <v>260</v>
      </c>
      <c r="G48" s="213">
        <v>487.99999999999994</v>
      </c>
      <c r="H48" s="214">
        <v>3.9039999999999999</v>
      </c>
      <c r="I48" s="214">
        <v>463.59999999999997</v>
      </c>
      <c r="J48" s="214">
        <v>4.7824</v>
      </c>
      <c r="K48" s="214">
        <v>14.444800000000001</v>
      </c>
      <c r="L48" s="214">
        <v>1.2687999999999999</v>
      </c>
      <c r="M48" s="215">
        <v>121.99999999999999</v>
      </c>
      <c r="N48" s="207">
        <v>0.97599999999999998</v>
      </c>
      <c r="O48" s="207">
        <v>115.89999999999999</v>
      </c>
      <c r="P48" s="207">
        <v>1.1956</v>
      </c>
      <c r="Q48" s="207">
        <v>3.6112000000000002</v>
      </c>
      <c r="R48" s="207">
        <v>0.31719999999999998</v>
      </c>
      <c r="S48" s="215">
        <v>121.99999999999999</v>
      </c>
      <c r="T48" s="207">
        <v>0.97599999999999998</v>
      </c>
      <c r="U48" s="207">
        <v>115.89999999999999</v>
      </c>
      <c r="V48" s="207">
        <v>1.1956</v>
      </c>
      <c r="W48" s="207">
        <v>3.6112000000000002</v>
      </c>
      <c r="X48" s="207">
        <v>0.31719999999999998</v>
      </c>
      <c r="Y48" s="215">
        <v>121.99999999999999</v>
      </c>
      <c r="Z48" s="207">
        <v>0.97599999999999998</v>
      </c>
      <c r="AA48" s="207">
        <v>115.89999999999999</v>
      </c>
      <c r="AB48" s="207">
        <v>1.1956</v>
      </c>
      <c r="AC48" s="207">
        <v>3.6112000000000002</v>
      </c>
      <c r="AD48" s="207">
        <v>0.31719999999999998</v>
      </c>
      <c r="AE48" s="215">
        <v>121.99999999999999</v>
      </c>
      <c r="AF48" s="207">
        <v>0.97599999999999998</v>
      </c>
      <c r="AG48" s="207">
        <v>115.89999999999999</v>
      </c>
      <c r="AH48" s="207">
        <v>1.1956</v>
      </c>
      <c r="AI48" s="207">
        <v>3.6112000000000002</v>
      </c>
      <c r="AJ48" s="207">
        <v>0.31719999999999998</v>
      </c>
    </row>
    <row r="49" spans="1:36" ht="38.25" x14ac:dyDescent="0.25">
      <c r="A49" s="178" t="s">
        <v>20</v>
      </c>
      <c r="B49" s="178">
        <v>503346</v>
      </c>
      <c r="C49" s="194">
        <v>334601</v>
      </c>
      <c r="D49" s="179" t="s">
        <v>347</v>
      </c>
      <c r="E49" s="178">
        <v>3</v>
      </c>
      <c r="F49" s="181" t="s">
        <v>260</v>
      </c>
      <c r="G49" s="213">
        <v>27</v>
      </c>
      <c r="H49" s="214">
        <v>0</v>
      </c>
      <c r="I49" s="214">
        <v>13.175999999999998</v>
      </c>
      <c r="J49" s="214">
        <v>0</v>
      </c>
      <c r="K49" s="214">
        <v>13.824000000000002</v>
      </c>
      <c r="L49" s="214">
        <v>0</v>
      </c>
      <c r="M49" s="215">
        <v>7</v>
      </c>
      <c r="N49" s="207">
        <v>0</v>
      </c>
      <c r="O49" s="207">
        <v>3.4159999999999999</v>
      </c>
      <c r="P49" s="207">
        <v>0</v>
      </c>
      <c r="Q49" s="207">
        <v>3.5840000000000001</v>
      </c>
      <c r="R49" s="207">
        <v>0</v>
      </c>
      <c r="S49" s="215">
        <v>7</v>
      </c>
      <c r="T49" s="207">
        <v>0</v>
      </c>
      <c r="U49" s="207">
        <v>3.4159999999999999</v>
      </c>
      <c r="V49" s="207">
        <v>0</v>
      </c>
      <c r="W49" s="207">
        <v>3.5840000000000001</v>
      </c>
      <c r="X49" s="207">
        <v>0</v>
      </c>
      <c r="Y49" s="215">
        <v>7</v>
      </c>
      <c r="Z49" s="207">
        <v>0</v>
      </c>
      <c r="AA49" s="207">
        <v>3.4159999999999999</v>
      </c>
      <c r="AB49" s="207">
        <v>0</v>
      </c>
      <c r="AC49" s="207">
        <v>3.5840000000000001</v>
      </c>
      <c r="AD49" s="207">
        <v>0</v>
      </c>
      <c r="AE49" s="215">
        <v>6</v>
      </c>
      <c r="AF49" s="207">
        <v>0</v>
      </c>
      <c r="AG49" s="207">
        <v>2.9279999999999999</v>
      </c>
      <c r="AH49" s="207">
        <v>0</v>
      </c>
      <c r="AI49" s="207">
        <v>3.0720000000000001</v>
      </c>
      <c r="AJ49" s="207">
        <v>0</v>
      </c>
    </row>
    <row r="50" spans="1:36" ht="38.25" x14ac:dyDescent="0.25">
      <c r="A50" s="178" t="s">
        <v>27</v>
      </c>
      <c r="B50" s="178">
        <v>503401</v>
      </c>
      <c r="C50" s="194">
        <v>340101</v>
      </c>
      <c r="D50" s="179" t="s">
        <v>95</v>
      </c>
      <c r="E50" s="178">
        <v>3</v>
      </c>
      <c r="F50" s="181" t="s">
        <v>260</v>
      </c>
      <c r="G50" s="213">
        <v>2763</v>
      </c>
      <c r="H50" s="214">
        <v>45.768487477815029</v>
      </c>
      <c r="I50" s="214">
        <v>54.486294616446457</v>
      </c>
      <c r="J50" s="214">
        <v>224.48353381975943</v>
      </c>
      <c r="K50" s="214">
        <v>2436.0822323013213</v>
      </c>
      <c r="L50" s="214">
        <v>2.1794517846578589</v>
      </c>
      <c r="M50" s="215">
        <v>691</v>
      </c>
      <c r="N50" s="207">
        <v>11.446263064484322</v>
      </c>
      <c r="O50" s="207">
        <v>13.626503648195621</v>
      </c>
      <c r="P50" s="207">
        <v>56.141195030565967</v>
      </c>
      <c r="Q50" s="207">
        <v>609.24097811082629</v>
      </c>
      <c r="R50" s="207">
        <v>0.54506014592782492</v>
      </c>
      <c r="S50" s="215">
        <v>691</v>
      </c>
      <c r="T50" s="207">
        <v>11.446263064484322</v>
      </c>
      <c r="U50" s="207">
        <v>13.626503648195621</v>
      </c>
      <c r="V50" s="207">
        <v>56.141195030565967</v>
      </c>
      <c r="W50" s="207">
        <v>609.24097811082629</v>
      </c>
      <c r="X50" s="207">
        <v>0.54506014592782492</v>
      </c>
      <c r="Y50" s="215">
        <v>691</v>
      </c>
      <c r="Z50" s="207">
        <v>11.446263064484322</v>
      </c>
      <c r="AA50" s="207">
        <v>13.626503648195621</v>
      </c>
      <c r="AB50" s="207">
        <v>56.141195030565967</v>
      </c>
      <c r="AC50" s="207">
        <v>609.24097811082629</v>
      </c>
      <c r="AD50" s="207">
        <v>0.54506014592782492</v>
      </c>
      <c r="AE50" s="215">
        <v>690</v>
      </c>
      <c r="AF50" s="207">
        <v>11.429698284362059</v>
      </c>
      <c r="AG50" s="207">
        <v>13.606783671859594</v>
      </c>
      <c r="AH50" s="207">
        <v>56.059948728061528</v>
      </c>
      <c r="AI50" s="207">
        <v>608.35929796884238</v>
      </c>
      <c r="AJ50" s="207">
        <v>0.54427134687438383</v>
      </c>
    </row>
    <row r="51" spans="1:36" ht="38.25" x14ac:dyDescent="0.25">
      <c r="A51" s="178" t="s">
        <v>20</v>
      </c>
      <c r="B51" s="178">
        <v>503622</v>
      </c>
      <c r="C51" s="194">
        <v>362501</v>
      </c>
      <c r="D51" s="179" t="s">
        <v>100</v>
      </c>
      <c r="E51" s="178">
        <v>3</v>
      </c>
      <c r="F51" s="181" t="s">
        <v>260</v>
      </c>
      <c r="G51" s="213">
        <v>4406</v>
      </c>
      <c r="H51" s="214">
        <v>267.45192982456138</v>
      </c>
      <c r="I51" s="214">
        <v>1686.6477192982456</v>
      </c>
      <c r="J51" s="214">
        <v>94.303859649122799</v>
      </c>
      <c r="K51" s="214">
        <v>2312.76350877193</v>
      </c>
      <c r="L51" s="214">
        <v>44.83298245614035</v>
      </c>
      <c r="M51" s="215">
        <v>1102.0000000000002</v>
      </c>
      <c r="N51" s="207">
        <v>66.893333333333331</v>
      </c>
      <c r="O51" s="207">
        <v>421.85333333333335</v>
      </c>
      <c r="P51" s="207">
        <v>23.586666666666666</v>
      </c>
      <c r="Q51" s="207">
        <v>578.45333333333338</v>
      </c>
      <c r="R51" s="207">
        <v>11.213333333333333</v>
      </c>
      <c r="S51" s="215">
        <v>1101.0000000000002</v>
      </c>
      <c r="T51" s="207">
        <v>66.832631578947371</v>
      </c>
      <c r="U51" s="207">
        <v>421.47052631578947</v>
      </c>
      <c r="V51" s="207">
        <v>23.565263157894737</v>
      </c>
      <c r="W51" s="207">
        <v>577.92842105263162</v>
      </c>
      <c r="X51" s="207">
        <v>11.203157894736842</v>
      </c>
      <c r="Y51" s="215">
        <v>1102.0000000000002</v>
      </c>
      <c r="Z51" s="207">
        <v>66.893333333333331</v>
      </c>
      <c r="AA51" s="207">
        <v>421.85333333333335</v>
      </c>
      <c r="AB51" s="207">
        <v>23.586666666666666</v>
      </c>
      <c r="AC51" s="207">
        <v>578.45333333333338</v>
      </c>
      <c r="AD51" s="207">
        <v>11.213333333333333</v>
      </c>
      <c r="AE51" s="215">
        <v>1101.0000000000002</v>
      </c>
      <c r="AF51" s="207">
        <v>66.832631578947371</v>
      </c>
      <c r="AG51" s="207">
        <v>421.47052631578947</v>
      </c>
      <c r="AH51" s="207">
        <v>23.565263157894737</v>
      </c>
      <c r="AI51" s="207">
        <v>577.92842105263162</v>
      </c>
      <c r="AJ51" s="207">
        <v>11.203157894736842</v>
      </c>
    </row>
    <row r="52" spans="1:36" ht="38.25" x14ac:dyDescent="0.25">
      <c r="A52" s="178" t="s">
        <v>27</v>
      </c>
      <c r="B52" s="178">
        <v>503630</v>
      </c>
      <c r="C52" s="194">
        <v>363001</v>
      </c>
      <c r="D52" s="179" t="s">
        <v>101</v>
      </c>
      <c r="E52" s="178">
        <v>3</v>
      </c>
      <c r="F52" s="181" t="s">
        <v>260</v>
      </c>
      <c r="G52" s="213">
        <v>2688.0000000000005</v>
      </c>
      <c r="H52" s="214">
        <v>94.080000000000013</v>
      </c>
      <c r="I52" s="214">
        <v>806.4</v>
      </c>
      <c r="J52" s="214">
        <v>13.44</v>
      </c>
      <c r="K52" s="214">
        <v>1760.64</v>
      </c>
      <c r="L52" s="214">
        <v>13.44</v>
      </c>
      <c r="M52" s="215">
        <v>672.00000000000011</v>
      </c>
      <c r="N52" s="207">
        <v>23.520000000000003</v>
      </c>
      <c r="O52" s="207">
        <v>201.6</v>
      </c>
      <c r="P52" s="207">
        <v>3.36</v>
      </c>
      <c r="Q52" s="207">
        <v>440.16</v>
      </c>
      <c r="R52" s="207">
        <v>3.36</v>
      </c>
      <c r="S52" s="215">
        <v>672.00000000000011</v>
      </c>
      <c r="T52" s="207">
        <v>23.520000000000003</v>
      </c>
      <c r="U52" s="207">
        <v>201.6</v>
      </c>
      <c r="V52" s="207">
        <v>3.36</v>
      </c>
      <c r="W52" s="207">
        <v>440.16</v>
      </c>
      <c r="X52" s="207">
        <v>3.36</v>
      </c>
      <c r="Y52" s="215">
        <v>672.00000000000011</v>
      </c>
      <c r="Z52" s="207">
        <v>23.520000000000003</v>
      </c>
      <c r="AA52" s="207">
        <v>201.6</v>
      </c>
      <c r="AB52" s="207">
        <v>3.36</v>
      </c>
      <c r="AC52" s="207">
        <v>440.16</v>
      </c>
      <c r="AD52" s="207">
        <v>3.36</v>
      </c>
      <c r="AE52" s="215">
        <v>672.00000000000011</v>
      </c>
      <c r="AF52" s="207">
        <v>23.520000000000003</v>
      </c>
      <c r="AG52" s="207">
        <v>201.6</v>
      </c>
      <c r="AH52" s="207">
        <v>3.36</v>
      </c>
      <c r="AI52" s="207">
        <v>440.16</v>
      </c>
      <c r="AJ52" s="207">
        <v>3.36</v>
      </c>
    </row>
    <row r="53" spans="1:36" ht="38.25" x14ac:dyDescent="0.25">
      <c r="A53" s="178" t="s">
        <v>27</v>
      </c>
      <c r="B53" s="178">
        <v>503901</v>
      </c>
      <c r="C53" s="194">
        <v>390101</v>
      </c>
      <c r="D53" s="179" t="s">
        <v>104</v>
      </c>
      <c r="E53" s="178">
        <v>3</v>
      </c>
      <c r="F53" s="181" t="s">
        <v>260</v>
      </c>
      <c r="G53" s="213">
        <v>1849.3333333333335</v>
      </c>
      <c r="H53" s="214">
        <v>193.77476759628155</v>
      </c>
      <c r="I53" s="214">
        <v>1553.8820717131475</v>
      </c>
      <c r="J53" s="214">
        <v>8.8414342629482086</v>
      </c>
      <c r="K53" s="214">
        <v>73.678618857901739</v>
      </c>
      <c r="L53" s="214">
        <v>19.156440903054449</v>
      </c>
      <c r="M53" s="215">
        <v>462</v>
      </c>
      <c r="N53" s="207">
        <v>48.408764940239038</v>
      </c>
      <c r="O53" s="207">
        <v>388.19043824701191</v>
      </c>
      <c r="P53" s="207">
        <v>2.2087649402390439</v>
      </c>
      <c r="Q53" s="207">
        <v>18.406374501992033</v>
      </c>
      <c r="R53" s="207">
        <v>4.7856573705179279</v>
      </c>
      <c r="S53" s="215">
        <v>463.00000000000006</v>
      </c>
      <c r="T53" s="207">
        <v>48.513545816733064</v>
      </c>
      <c r="U53" s="207">
        <v>389.03067729083665</v>
      </c>
      <c r="V53" s="207">
        <v>2.2135458167330677</v>
      </c>
      <c r="W53" s="207">
        <v>18.446215139442231</v>
      </c>
      <c r="X53" s="207">
        <v>4.7960159362549799</v>
      </c>
      <c r="Y53" s="215">
        <v>462</v>
      </c>
      <c r="Z53" s="207">
        <v>48.408764940239038</v>
      </c>
      <c r="AA53" s="207">
        <v>388.19043824701191</v>
      </c>
      <c r="AB53" s="207">
        <v>2.2087649402390439</v>
      </c>
      <c r="AC53" s="207">
        <v>18.406374501992033</v>
      </c>
      <c r="AD53" s="207">
        <v>4.7856573705179279</v>
      </c>
      <c r="AE53" s="215">
        <v>462.33333333333348</v>
      </c>
      <c r="AF53" s="207">
        <v>48.443691899070402</v>
      </c>
      <c r="AG53" s="207">
        <v>388.47051792828694</v>
      </c>
      <c r="AH53" s="207">
        <v>2.2103585657370526</v>
      </c>
      <c r="AI53" s="207">
        <v>18.419654714475438</v>
      </c>
      <c r="AJ53" s="207">
        <v>4.789110225763614</v>
      </c>
    </row>
    <row r="54" spans="1:36" ht="38.25" x14ac:dyDescent="0.25">
      <c r="A54" s="178" t="s">
        <v>27</v>
      </c>
      <c r="B54" s="178">
        <v>504101</v>
      </c>
      <c r="C54" s="194">
        <v>410101</v>
      </c>
      <c r="D54" s="179" t="s">
        <v>106</v>
      </c>
      <c r="E54" s="178">
        <v>3</v>
      </c>
      <c r="F54" s="181" t="s">
        <v>260</v>
      </c>
      <c r="G54" s="213">
        <v>2969.0000000000005</v>
      </c>
      <c r="H54" s="214">
        <v>44.776511103194395</v>
      </c>
      <c r="I54" s="214">
        <v>802.45149032181462</v>
      </c>
      <c r="J54" s="214">
        <v>0</v>
      </c>
      <c r="K54" s="214">
        <v>2120.3617147607174</v>
      </c>
      <c r="L54" s="214">
        <v>1.4102838142738392</v>
      </c>
      <c r="M54" s="215">
        <v>742</v>
      </c>
      <c r="N54" s="207">
        <v>11.190357439733997</v>
      </c>
      <c r="O54" s="207">
        <v>200.54530340814631</v>
      </c>
      <c r="P54" s="207">
        <v>0</v>
      </c>
      <c r="Q54" s="207">
        <v>529.91188694929349</v>
      </c>
      <c r="R54" s="207">
        <v>0.35245220282626766</v>
      </c>
      <c r="S54" s="215">
        <v>743</v>
      </c>
      <c r="T54" s="207">
        <v>11.205438783992399</v>
      </c>
      <c r="U54" s="207">
        <v>200.81558009737563</v>
      </c>
      <c r="V54" s="207">
        <v>0</v>
      </c>
      <c r="W54" s="207">
        <v>530.62605391283694</v>
      </c>
      <c r="X54" s="207">
        <v>0.35292720579503623</v>
      </c>
      <c r="Y54" s="215">
        <v>742</v>
      </c>
      <c r="Z54" s="207">
        <v>11.190357439733997</v>
      </c>
      <c r="AA54" s="207">
        <v>200.54530340814631</v>
      </c>
      <c r="AB54" s="207">
        <v>0</v>
      </c>
      <c r="AC54" s="207">
        <v>529.91188694929349</v>
      </c>
      <c r="AD54" s="207">
        <v>0.35245220282626766</v>
      </c>
      <c r="AE54" s="215">
        <v>742</v>
      </c>
      <c r="AF54" s="207">
        <v>11.190357439733997</v>
      </c>
      <c r="AG54" s="207">
        <v>200.54530340814631</v>
      </c>
      <c r="AH54" s="207">
        <v>0</v>
      </c>
      <c r="AI54" s="207">
        <v>529.91188694929349</v>
      </c>
      <c r="AJ54" s="207">
        <v>0.35245220282626766</v>
      </c>
    </row>
    <row r="55" spans="1:36" ht="38.25" x14ac:dyDescent="0.25">
      <c r="A55" s="178" t="s">
        <v>20</v>
      </c>
      <c r="B55" s="178">
        <v>504125</v>
      </c>
      <c r="C55" s="194">
        <v>412501</v>
      </c>
      <c r="D55" s="179" t="s">
        <v>348</v>
      </c>
      <c r="E55" s="178">
        <v>3</v>
      </c>
      <c r="F55" s="181" t="s">
        <v>260</v>
      </c>
      <c r="G55" s="213">
        <v>664.00000000000011</v>
      </c>
      <c r="H55" s="214">
        <v>23.240000000000002</v>
      </c>
      <c r="I55" s="214">
        <v>199.2</v>
      </c>
      <c r="J55" s="214">
        <v>3.3200000000000003</v>
      </c>
      <c r="K55" s="214">
        <v>434.92</v>
      </c>
      <c r="L55" s="214">
        <v>3.3200000000000003</v>
      </c>
      <c r="M55" s="215">
        <v>166.00000000000003</v>
      </c>
      <c r="N55" s="207">
        <v>5.8100000000000005</v>
      </c>
      <c r="O55" s="207">
        <v>49.8</v>
      </c>
      <c r="P55" s="207">
        <v>0.83000000000000007</v>
      </c>
      <c r="Q55" s="207">
        <v>108.73</v>
      </c>
      <c r="R55" s="207">
        <v>0.83000000000000007</v>
      </c>
      <c r="S55" s="215">
        <v>166.00000000000003</v>
      </c>
      <c r="T55" s="207">
        <v>5.8100000000000005</v>
      </c>
      <c r="U55" s="207">
        <v>49.8</v>
      </c>
      <c r="V55" s="207">
        <v>0.83000000000000007</v>
      </c>
      <c r="W55" s="207">
        <v>108.73</v>
      </c>
      <c r="X55" s="207">
        <v>0.83000000000000007</v>
      </c>
      <c r="Y55" s="215">
        <v>166.00000000000003</v>
      </c>
      <c r="Z55" s="207">
        <v>5.8100000000000005</v>
      </c>
      <c r="AA55" s="207">
        <v>49.8</v>
      </c>
      <c r="AB55" s="207">
        <v>0.83000000000000007</v>
      </c>
      <c r="AC55" s="207">
        <v>108.73</v>
      </c>
      <c r="AD55" s="207">
        <v>0.83000000000000007</v>
      </c>
      <c r="AE55" s="215">
        <v>166.00000000000003</v>
      </c>
      <c r="AF55" s="207">
        <v>5.8100000000000005</v>
      </c>
      <c r="AG55" s="207">
        <v>49.8</v>
      </c>
      <c r="AH55" s="207">
        <v>0.83000000000000007</v>
      </c>
      <c r="AI55" s="207">
        <v>108.73</v>
      </c>
      <c r="AJ55" s="207">
        <v>0.83000000000000007</v>
      </c>
    </row>
    <row r="56" spans="1:36" ht="38.25" x14ac:dyDescent="0.25">
      <c r="A56" s="178" t="s">
        <v>27</v>
      </c>
      <c r="B56" s="178">
        <v>504403</v>
      </c>
      <c r="C56" s="194">
        <v>440101</v>
      </c>
      <c r="D56" s="179" t="s">
        <v>111</v>
      </c>
      <c r="E56" s="178">
        <v>3</v>
      </c>
      <c r="F56" s="181" t="s">
        <v>260</v>
      </c>
      <c r="G56" s="213">
        <v>1540.0000000000002</v>
      </c>
      <c r="H56" s="214">
        <v>98.914728682170534</v>
      </c>
      <c r="I56" s="214">
        <v>568.93023255813955</v>
      </c>
      <c r="J56" s="214">
        <v>178.72868217054264</v>
      </c>
      <c r="K56" s="214">
        <v>690.69767441860461</v>
      </c>
      <c r="L56" s="214">
        <v>2.7286821705426356</v>
      </c>
      <c r="M56" s="215">
        <v>385.00000000000006</v>
      </c>
      <c r="N56" s="207">
        <v>24.728682170542633</v>
      </c>
      <c r="O56" s="207">
        <v>142.23255813953489</v>
      </c>
      <c r="P56" s="207">
        <v>44.68217054263566</v>
      </c>
      <c r="Q56" s="207">
        <v>172.67441860465115</v>
      </c>
      <c r="R56" s="207">
        <v>0.68217054263565891</v>
      </c>
      <c r="S56" s="215">
        <v>385.00000000000006</v>
      </c>
      <c r="T56" s="207">
        <v>24.728682170542633</v>
      </c>
      <c r="U56" s="207">
        <v>142.23255813953489</v>
      </c>
      <c r="V56" s="207">
        <v>44.68217054263566</v>
      </c>
      <c r="W56" s="207">
        <v>172.67441860465115</v>
      </c>
      <c r="X56" s="207">
        <v>0.68217054263565891</v>
      </c>
      <c r="Y56" s="215">
        <v>385.00000000000006</v>
      </c>
      <c r="Z56" s="207">
        <v>24.728682170542633</v>
      </c>
      <c r="AA56" s="207">
        <v>142.23255813953489</v>
      </c>
      <c r="AB56" s="207">
        <v>44.68217054263566</v>
      </c>
      <c r="AC56" s="207">
        <v>172.67441860465115</v>
      </c>
      <c r="AD56" s="207">
        <v>0.68217054263565891</v>
      </c>
      <c r="AE56" s="215">
        <v>385.00000000000006</v>
      </c>
      <c r="AF56" s="207">
        <v>24.728682170542633</v>
      </c>
      <c r="AG56" s="207">
        <v>142.23255813953489</v>
      </c>
      <c r="AH56" s="207">
        <v>44.68217054263566</v>
      </c>
      <c r="AI56" s="207">
        <v>172.67441860465115</v>
      </c>
      <c r="AJ56" s="207">
        <v>0.68217054263565891</v>
      </c>
    </row>
    <row r="57" spans="1:36" ht="38.25" x14ac:dyDescent="0.25">
      <c r="A57" s="178" t="s">
        <v>27</v>
      </c>
      <c r="B57" s="178">
        <v>504507</v>
      </c>
      <c r="C57" s="194">
        <v>450701</v>
      </c>
      <c r="D57" s="179" t="s">
        <v>114</v>
      </c>
      <c r="E57" s="178">
        <v>3</v>
      </c>
      <c r="F57" s="181" t="s">
        <v>260</v>
      </c>
      <c r="G57" s="213">
        <v>1674.6666666666665</v>
      </c>
      <c r="H57" s="214">
        <v>181.912673056443</v>
      </c>
      <c r="I57" s="214">
        <v>1280.879233226837</v>
      </c>
      <c r="J57" s="214">
        <v>4.2802981895633652</v>
      </c>
      <c r="K57" s="214">
        <v>205.45431309904149</v>
      </c>
      <c r="L57" s="214">
        <v>2.1401490947816826</v>
      </c>
      <c r="M57" s="215">
        <v>419</v>
      </c>
      <c r="N57" s="207">
        <v>45.514376996805112</v>
      </c>
      <c r="O57" s="207">
        <v>320.47476038338658</v>
      </c>
      <c r="P57" s="207">
        <v>1.070926517571885</v>
      </c>
      <c r="Q57" s="207">
        <v>51.404472843450478</v>
      </c>
      <c r="R57" s="207">
        <v>0.53546325878594248</v>
      </c>
      <c r="S57" s="215">
        <v>418.00000000000006</v>
      </c>
      <c r="T57" s="207">
        <v>45.405750798722046</v>
      </c>
      <c r="U57" s="207">
        <v>319.70990415335467</v>
      </c>
      <c r="V57" s="207">
        <v>1.068370607028754</v>
      </c>
      <c r="W57" s="207">
        <v>51.281789137380194</v>
      </c>
      <c r="X57" s="207">
        <v>0.53418530351437699</v>
      </c>
      <c r="Y57" s="215">
        <v>419</v>
      </c>
      <c r="Z57" s="207">
        <v>45.514376996805112</v>
      </c>
      <c r="AA57" s="207">
        <v>320.47476038338658</v>
      </c>
      <c r="AB57" s="207">
        <v>1.070926517571885</v>
      </c>
      <c r="AC57" s="207">
        <v>51.404472843450478</v>
      </c>
      <c r="AD57" s="207">
        <v>0.53546325878594248</v>
      </c>
      <c r="AE57" s="215">
        <v>418.66666666666657</v>
      </c>
      <c r="AF57" s="207">
        <v>45.478168264110735</v>
      </c>
      <c r="AG57" s="207">
        <v>320.21980830670918</v>
      </c>
      <c r="AH57" s="207">
        <v>1.0700745473908411</v>
      </c>
      <c r="AI57" s="207">
        <v>51.363578274760364</v>
      </c>
      <c r="AJ57" s="207">
        <v>0.53503727369542053</v>
      </c>
    </row>
    <row r="58" spans="1:36" ht="38.25" x14ac:dyDescent="0.25">
      <c r="A58" s="178" t="s">
        <v>27</v>
      </c>
      <c r="B58" s="178">
        <v>504615</v>
      </c>
      <c r="C58" s="194">
        <v>461501</v>
      </c>
      <c r="D58" s="179" t="s">
        <v>115</v>
      </c>
      <c r="E58" s="178">
        <v>3</v>
      </c>
      <c r="F58" s="181" t="s">
        <v>260</v>
      </c>
      <c r="G58" s="213">
        <v>825.33333333333326</v>
      </c>
      <c r="H58" s="214">
        <v>57.94648018648018</v>
      </c>
      <c r="I58" s="214">
        <v>396.15999999999997</v>
      </c>
      <c r="J58" s="214">
        <v>4.1555244755244756</v>
      </c>
      <c r="K58" s="214">
        <v>362.91580419580418</v>
      </c>
      <c r="L58" s="214">
        <v>4.1555244755244756</v>
      </c>
      <c r="M58" s="215">
        <v>206</v>
      </c>
      <c r="N58" s="207">
        <v>14.463216783216783</v>
      </c>
      <c r="O58" s="207">
        <v>98.88</v>
      </c>
      <c r="P58" s="207">
        <v>1.0372027972027973</v>
      </c>
      <c r="Q58" s="207">
        <v>90.582377622377621</v>
      </c>
      <c r="R58" s="207">
        <v>1.0372027972027973</v>
      </c>
      <c r="S58" s="215">
        <v>206.99999999999997</v>
      </c>
      <c r="T58" s="207">
        <v>14.533426573426572</v>
      </c>
      <c r="U58" s="207">
        <v>99.36</v>
      </c>
      <c r="V58" s="207">
        <v>1.0422377622377623</v>
      </c>
      <c r="W58" s="207">
        <v>91.022097902097897</v>
      </c>
      <c r="X58" s="207">
        <v>1.0422377622377623</v>
      </c>
      <c r="Y58" s="215">
        <v>206</v>
      </c>
      <c r="Z58" s="207">
        <v>14.463216783216783</v>
      </c>
      <c r="AA58" s="207">
        <v>98.88</v>
      </c>
      <c r="AB58" s="207">
        <v>1.0372027972027973</v>
      </c>
      <c r="AC58" s="207">
        <v>90.582377622377621</v>
      </c>
      <c r="AD58" s="207">
        <v>1.0372027972027973</v>
      </c>
      <c r="AE58" s="215">
        <v>206.33333333333326</v>
      </c>
      <c r="AF58" s="207">
        <v>14.486620046620041</v>
      </c>
      <c r="AG58" s="207">
        <v>99.039999999999964</v>
      </c>
      <c r="AH58" s="207">
        <v>1.0388811188811184</v>
      </c>
      <c r="AI58" s="207">
        <v>90.728951048951018</v>
      </c>
      <c r="AJ58" s="207">
        <v>1.0388811188811184</v>
      </c>
    </row>
    <row r="59" spans="1:36" ht="38.25" x14ac:dyDescent="0.25">
      <c r="A59" s="178" t="s">
        <v>27</v>
      </c>
      <c r="B59" s="178">
        <v>505112</v>
      </c>
      <c r="C59" s="194">
        <v>510112</v>
      </c>
      <c r="D59" s="179" t="s">
        <v>119</v>
      </c>
      <c r="E59" s="178">
        <v>3</v>
      </c>
      <c r="F59" s="181" t="s">
        <v>260</v>
      </c>
      <c r="G59" s="213">
        <v>1297.3333333333335</v>
      </c>
      <c r="H59" s="214">
        <v>0</v>
      </c>
      <c r="I59" s="214">
        <v>599.95547169811323</v>
      </c>
      <c r="J59" s="214">
        <v>5.8747169811320763</v>
      </c>
      <c r="K59" s="214">
        <v>688.32100628930834</v>
      </c>
      <c r="L59" s="214">
        <v>3.1821383647798749</v>
      </c>
      <c r="M59" s="215">
        <v>324</v>
      </c>
      <c r="N59" s="207">
        <v>0</v>
      </c>
      <c r="O59" s="207">
        <v>149.83471698113206</v>
      </c>
      <c r="P59" s="207">
        <v>1.4671698113207547</v>
      </c>
      <c r="Q59" s="207">
        <v>171.90339622641511</v>
      </c>
      <c r="R59" s="207">
        <v>0.79471698113207556</v>
      </c>
      <c r="S59" s="215">
        <v>325</v>
      </c>
      <c r="T59" s="207">
        <v>0</v>
      </c>
      <c r="U59" s="207">
        <v>150.29716981132074</v>
      </c>
      <c r="V59" s="207">
        <v>1.4716981132075473</v>
      </c>
      <c r="W59" s="207">
        <v>172.43396226415095</v>
      </c>
      <c r="X59" s="207">
        <v>0.79716981132075482</v>
      </c>
      <c r="Y59" s="215">
        <v>324</v>
      </c>
      <c r="Z59" s="207">
        <v>0</v>
      </c>
      <c r="AA59" s="207">
        <v>149.83471698113206</v>
      </c>
      <c r="AB59" s="207">
        <v>1.4671698113207547</v>
      </c>
      <c r="AC59" s="207">
        <v>171.90339622641511</v>
      </c>
      <c r="AD59" s="207">
        <v>0.79471698113207556</v>
      </c>
      <c r="AE59" s="215">
        <v>324.33333333333348</v>
      </c>
      <c r="AF59" s="207">
        <v>0</v>
      </c>
      <c r="AG59" s="207">
        <v>149.98886792452836</v>
      </c>
      <c r="AH59" s="207">
        <v>1.4686792452830195</v>
      </c>
      <c r="AI59" s="207">
        <v>172.08025157232714</v>
      </c>
      <c r="AJ59" s="207">
        <v>0.79553459119496894</v>
      </c>
    </row>
    <row r="60" spans="1:36" ht="38.25" x14ac:dyDescent="0.25">
      <c r="A60" s="178" t="s">
        <v>20</v>
      </c>
      <c r="B60" s="178">
        <v>505420</v>
      </c>
      <c r="C60" s="194">
        <v>542201</v>
      </c>
      <c r="D60" s="179" t="s">
        <v>349</v>
      </c>
      <c r="E60" s="178">
        <v>3</v>
      </c>
      <c r="F60" s="181" t="s">
        <v>260</v>
      </c>
      <c r="G60" s="213">
        <v>834.66666666666663</v>
      </c>
      <c r="H60" s="214">
        <v>236.96390243902437</v>
      </c>
      <c r="I60" s="214">
        <v>428.02113821138215</v>
      </c>
      <c r="J60" s="214">
        <v>3.4608130081300819</v>
      </c>
      <c r="K60" s="214">
        <v>162.55642276422765</v>
      </c>
      <c r="L60" s="214">
        <v>3.6643902439024396</v>
      </c>
      <c r="M60" s="215">
        <v>208.99999999999997</v>
      </c>
      <c r="N60" s="207">
        <v>59.335609756097554</v>
      </c>
      <c r="O60" s="207">
        <v>107.17621951219512</v>
      </c>
      <c r="P60" s="207">
        <v>0.86658536585365853</v>
      </c>
      <c r="Q60" s="207">
        <v>40.704024390243902</v>
      </c>
      <c r="R60" s="207">
        <v>0.91756097560975614</v>
      </c>
      <c r="S60" s="215">
        <v>208</v>
      </c>
      <c r="T60" s="207">
        <v>59.051707317073166</v>
      </c>
      <c r="U60" s="207">
        <v>106.66341463414635</v>
      </c>
      <c r="V60" s="207">
        <v>0.862439024390244</v>
      </c>
      <c r="W60" s="207">
        <v>40.509268292682926</v>
      </c>
      <c r="X60" s="207">
        <v>0.91317073170731722</v>
      </c>
      <c r="Y60" s="215">
        <v>208.99999999999997</v>
      </c>
      <c r="Z60" s="207">
        <v>59.335609756097554</v>
      </c>
      <c r="AA60" s="207">
        <v>107.17621951219512</v>
      </c>
      <c r="AB60" s="207">
        <v>0.86658536585365853</v>
      </c>
      <c r="AC60" s="207">
        <v>40.704024390243902</v>
      </c>
      <c r="AD60" s="207">
        <v>0.91756097560975614</v>
      </c>
      <c r="AE60" s="215">
        <v>208.66666666666674</v>
      </c>
      <c r="AF60" s="207">
        <v>59.240975609756113</v>
      </c>
      <c r="AG60" s="207">
        <v>107.00528455284557</v>
      </c>
      <c r="AH60" s="207">
        <v>0.86520325203252069</v>
      </c>
      <c r="AI60" s="207">
        <v>40.639105691056926</v>
      </c>
      <c r="AJ60" s="207">
        <v>0.91609756097561013</v>
      </c>
    </row>
    <row r="61" spans="1:36" ht="38.25" x14ac:dyDescent="0.25">
      <c r="A61" s="178" t="s">
        <v>27</v>
      </c>
      <c r="B61" s="178">
        <v>505426</v>
      </c>
      <c r="C61" s="194">
        <v>542601</v>
      </c>
      <c r="D61" s="179" t="s">
        <v>124</v>
      </c>
      <c r="E61" s="178">
        <v>3</v>
      </c>
      <c r="F61" s="181" t="s">
        <v>260</v>
      </c>
      <c r="G61" s="213">
        <v>3070.6666666666665</v>
      </c>
      <c r="H61" s="214">
        <v>169.91022222222222</v>
      </c>
      <c r="I61" s="214">
        <v>124.87377777777778</v>
      </c>
      <c r="J61" s="214">
        <v>2.0471111111111111</v>
      </c>
      <c r="K61" s="214">
        <v>2769.7413333333334</v>
      </c>
      <c r="L61" s="214">
        <v>4.0942222222222222</v>
      </c>
      <c r="M61" s="215">
        <v>768</v>
      </c>
      <c r="N61" s="207">
        <v>42.495999999999995</v>
      </c>
      <c r="O61" s="207">
        <v>31.231999999999999</v>
      </c>
      <c r="P61" s="207">
        <v>0.51200000000000001</v>
      </c>
      <c r="Q61" s="207">
        <v>692.73599999999999</v>
      </c>
      <c r="R61" s="207">
        <v>1.024</v>
      </c>
      <c r="S61" s="215">
        <v>767</v>
      </c>
      <c r="T61" s="207">
        <v>42.440666666666665</v>
      </c>
      <c r="U61" s="207">
        <v>31.191333333333329</v>
      </c>
      <c r="V61" s="207">
        <v>0.51133333333333331</v>
      </c>
      <c r="W61" s="207">
        <v>691.83400000000006</v>
      </c>
      <c r="X61" s="207">
        <v>1.0226666666666666</v>
      </c>
      <c r="Y61" s="215">
        <v>768</v>
      </c>
      <c r="Z61" s="207">
        <v>42.495999999999995</v>
      </c>
      <c r="AA61" s="207">
        <v>31.231999999999999</v>
      </c>
      <c r="AB61" s="207">
        <v>0.51200000000000001</v>
      </c>
      <c r="AC61" s="207">
        <v>692.73599999999999</v>
      </c>
      <c r="AD61" s="207">
        <v>1.024</v>
      </c>
      <c r="AE61" s="215">
        <v>767.66666666666652</v>
      </c>
      <c r="AF61" s="207">
        <v>42.477555555555547</v>
      </c>
      <c r="AG61" s="207">
        <v>31.218444444444437</v>
      </c>
      <c r="AH61" s="207">
        <v>0.51177777777777766</v>
      </c>
      <c r="AI61" s="207">
        <v>692.43533333333323</v>
      </c>
      <c r="AJ61" s="207">
        <v>1.0235555555555553</v>
      </c>
    </row>
    <row r="62" spans="1:36" ht="38.25" x14ac:dyDescent="0.25">
      <c r="A62" s="178" t="s">
        <v>27</v>
      </c>
      <c r="B62" s="178">
        <v>505501</v>
      </c>
      <c r="C62" s="194">
        <v>550101</v>
      </c>
      <c r="D62" s="179" t="s">
        <v>126</v>
      </c>
      <c r="E62" s="178">
        <v>3</v>
      </c>
      <c r="F62" s="181" t="s">
        <v>260</v>
      </c>
      <c r="G62" s="213">
        <v>1137.3333333333333</v>
      </c>
      <c r="H62" s="214">
        <v>384.26286757990863</v>
      </c>
      <c r="I62" s="214">
        <v>13.46104109589041</v>
      </c>
      <c r="J62" s="214">
        <v>0.62319634703196336</v>
      </c>
      <c r="K62" s="214">
        <v>738.48767123287666</v>
      </c>
      <c r="L62" s="214">
        <v>0.49855707762557078</v>
      </c>
      <c r="M62" s="215">
        <v>284.00000000000006</v>
      </c>
      <c r="N62" s="207">
        <v>95.953095890410964</v>
      </c>
      <c r="O62" s="207">
        <v>3.3613150684931505</v>
      </c>
      <c r="P62" s="207">
        <v>0.15561643835616437</v>
      </c>
      <c r="Q62" s="207">
        <v>184.40547945205481</v>
      </c>
      <c r="R62" s="207">
        <v>0.12449315068493151</v>
      </c>
      <c r="S62" s="215">
        <v>285</v>
      </c>
      <c r="T62" s="207">
        <v>96.290958904109587</v>
      </c>
      <c r="U62" s="207">
        <v>3.3731506849315069</v>
      </c>
      <c r="V62" s="207">
        <v>0.15616438356164383</v>
      </c>
      <c r="W62" s="207">
        <v>185.05479452054794</v>
      </c>
      <c r="X62" s="207">
        <v>0.12493150684931507</v>
      </c>
      <c r="Y62" s="215">
        <v>284.00000000000006</v>
      </c>
      <c r="Z62" s="207">
        <v>95.953095890410964</v>
      </c>
      <c r="AA62" s="207">
        <v>3.3613150684931505</v>
      </c>
      <c r="AB62" s="207">
        <v>0.15561643835616437</v>
      </c>
      <c r="AC62" s="207">
        <v>184.40547945205481</v>
      </c>
      <c r="AD62" s="207">
        <v>0.12449315068493151</v>
      </c>
      <c r="AE62" s="215">
        <v>284.33333333333326</v>
      </c>
      <c r="AF62" s="207">
        <v>96.065716894977143</v>
      </c>
      <c r="AG62" s="207">
        <v>3.3652602739726016</v>
      </c>
      <c r="AH62" s="207">
        <v>0.15579908675799081</v>
      </c>
      <c r="AI62" s="207">
        <v>184.62191780821914</v>
      </c>
      <c r="AJ62" s="207">
        <v>0.12463926940639267</v>
      </c>
    </row>
    <row r="63" spans="1:36" ht="38.25" x14ac:dyDescent="0.25">
      <c r="A63" s="178" t="s">
        <v>20</v>
      </c>
      <c r="B63" s="178">
        <v>505506</v>
      </c>
      <c r="C63" s="194">
        <v>550801</v>
      </c>
      <c r="D63" s="179" t="s">
        <v>350</v>
      </c>
      <c r="E63" s="178">
        <v>3</v>
      </c>
      <c r="F63" s="181" t="s">
        <v>260</v>
      </c>
      <c r="G63" s="213">
        <v>378.66666666666674</v>
      </c>
      <c r="H63" s="214">
        <v>64.373333333333335</v>
      </c>
      <c r="I63" s="214">
        <v>124.96000000000001</v>
      </c>
      <c r="J63" s="214">
        <v>64.373333333333335</v>
      </c>
      <c r="K63" s="214">
        <v>64.373333333333335</v>
      </c>
      <c r="L63" s="214">
        <v>60.586666666666673</v>
      </c>
      <c r="M63" s="215">
        <v>95.000000000000014</v>
      </c>
      <c r="N63" s="207">
        <v>16.150000000000002</v>
      </c>
      <c r="O63" s="207">
        <v>31.35</v>
      </c>
      <c r="P63" s="207">
        <v>16.150000000000002</v>
      </c>
      <c r="Q63" s="207">
        <v>16.150000000000002</v>
      </c>
      <c r="R63" s="207">
        <v>15.200000000000001</v>
      </c>
      <c r="S63" s="215">
        <v>94.000000000000014</v>
      </c>
      <c r="T63" s="207">
        <v>15.98</v>
      </c>
      <c r="U63" s="207">
        <v>31.020000000000003</v>
      </c>
      <c r="V63" s="207">
        <v>15.98</v>
      </c>
      <c r="W63" s="207">
        <v>15.98</v>
      </c>
      <c r="X63" s="207">
        <v>15.040000000000001</v>
      </c>
      <c r="Y63" s="215">
        <v>95.000000000000014</v>
      </c>
      <c r="Z63" s="207">
        <v>16.150000000000002</v>
      </c>
      <c r="AA63" s="207">
        <v>31.35</v>
      </c>
      <c r="AB63" s="207">
        <v>16.150000000000002</v>
      </c>
      <c r="AC63" s="207">
        <v>16.150000000000002</v>
      </c>
      <c r="AD63" s="207">
        <v>15.200000000000001</v>
      </c>
      <c r="AE63" s="215">
        <v>94.666666666666686</v>
      </c>
      <c r="AF63" s="207">
        <v>16.093333333333337</v>
      </c>
      <c r="AG63" s="207">
        <v>31.240000000000009</v>
      </c>
      <c r="AH63" s="207">
        <v>16.093333333333337</v>
      </c>
      <c r="AI63" s="207">
        <v>16.093333333333337</v>
      </c>
      <c r="AJ63" s="207">
        <v>15.14666666666667</v>
      </c>
    </row>
    <row r="64" spans="1:36" ht="38.25" x14ac:dyDescent="0.25">
      <c r="A64" s="178" t="s">
        <v>38</v>
      </c>
      <c r="B64" s="178">
        <v>508804</v>
      </c>
      <c r="C64" s="194">
        <v>880401</v>
      </c>
      <c r="D64" s="179" t="s">
        <v>132</v>
      </c>
      <c r="E64" s="178">
        <v>3</v>
      </c>
      <c r="F64" s="181" t="s">
        <v>260</v>
      </c>
      <c r="G64" s="213">
        <v>145.33333333333331</v>
      </c>
      <c r="H64" s="214">
        <v>93.013333333333321</v>
      </c>
      <c r="I64" s="214">
        <v>5.8133333333333326</v>
      </c>
      <c r="J64" s="214">
        <v>0</v>
      </c>
      <c r="K64" s="214">
        <v>46.506666666666661</v>
      </c>
      <c r="L64" s="214">
        <v>0</v>
      </c>
      <c r="M64" s="215">
        <v>36</v>
      </c>
      <c r="N64" s="207">
        <v>23.04</v>
      </c>
      <c r="O64" s="207">
        <v>1.44</v>
      </c>
      <c r="P64" s="207">
        <v>0</v>
      </c>
      <c r="Q64" s="207">
        <v>11.52</v>
      </c>
      <c r="R64" s="207">
        <v>0</v>
      </c>
      <c r="S64" s="215">
        <v>37</v>
      </c>
      <c r="T64" s="207">
        <v>23.68</v>
      </c>
      <c r="U64" s="207">
        <v>1.48</v>
      </c>
      <c r="V64" s="207">
        <v>0</v>
      </c>
      <c r="W64" s="207">
        <v>11.84</v>
      </c>
      <c r="X64" s="207">
        <v>0</v>
      </c>
      <c r="Y64" s="215">
        <v>36</v>
      </c>
      <c r="Z64" s="207">
        <v>23.04</v>
      </c>
      <c r="AA64" s="207">
        <v>1.44</v>
      </c>
      <c r="AB64" s="207">
        <v>0</v>
      </c>
      <c r="AC64" s="207">
        <v>11.52</v>
      </c>
      <c r="AD64" s="207">
        <v>0</v>
      </c>
      <c r="AE64" s="215">
        <v>36.333333333333314</v>
      </c>
      <c r="AF64" s="207">
        <v>23.253333333333323</v>
      </c>
      <c r="AG64" s="207">
        <v>1.4533333333333327</v>
      </c>
      <c r="AH64" s="207">
        <v>0</v>
      </c>
      <c r="AI64" s="207">
        <v>11.626666666666662</v>
      </c>
      <c r="AJ64" s="207">
        <v>0</v>
      </c>
    </row>
    <row r="65" spans="1:36" ht="38.25" x14ac:dyDescent="0.25">
      <c r="A65" s="178" t="s">
        <v>38</v>
      </c>
      <c r="B65" s="178">
        <v>508807</v>
      </c>
      <c r="C65" s="194">
        <v>880705</v>
      </c>
      <c r="D65" s="179" t="s">
        <v>209</v>
      </c>
      <c r="E65" s="178">
        <v>3</v>
      </c>
      <c r="F65" s="181" t="s">
        <v>260</v>
      </c>
      <c r="G65" s="213">
        <v>332</v>
      </c>
      <c r="H65" s="214">
        <v>95.212332021820529</v>
      </c>
      <c r="I65" s="214">
        <v>115.60460740149398</v>
      </c>
      <c r="J65" s="214">
        <v>2.3885119081560888</v>
      </c>
      <c r="K65" s="214">
        <v>116.52593564083557</v>
      </c>
      <c r="L65" s="214">
        <v>2.2686130276938283</v>
      </c>
      <c r="M65" s="215">
        <v>83</v>
      </c>
      <c r="N65" s="207">
        <v>23.803083005455132</v>
      </c>
      <c r="O65" s="207">
        <v>28.901151850373495</v>
      </c>
      <c r="P65" s="207">
        <v>0.59712797703902221</v>
      </c>
      <c r="Q65" s="207">
        <v>29.131483910208892</v>
      </c>
      <c r="R65" s="207">
        <v>0.56715325692345708</v>
      </c>
      <c r="S65" s="215">
        <v>83</v>
      </c>
      <c r="T65" s="207">
        <v>23.803083005455132</v>
      </c>
      <c r="U65" s="207">
        <v>28.901151850373495</v>
      </c>
      <c r="V65" s="207">
        <v>0.59712797703902221</v>
      </c>
      <c r="W65" s="207">
        <v>29.131483910208892</v>
      </c>
      <c r="X65" s="207">
        <v>0.56715325692345708</v>
      </c>
      <c r="Y65" s="215">
        <v>83</v>
      </c>
      <c r="Z65" s="207">
        <v>23.803083005455132</v>
      </c>
      <c r="AA65" s="207">
        <v>28.901151850373495</v>
      </c>
      <c r="AB65" s="207">
        <v>0.59712797703902221</v>
      </c>
      <c r="AC65" s="207">
        <v>29.131483910208892</v>
      </c>
      <c r="AD65" s="207">
        <v>0.56715325692345708</v>
      </c>
      <c r="AE65" s="215">
        <v>83</v>
      </c>
      <c r="AF65" s="207">
        <v>23.803083005455132</v>
      </c>
      <c r="AG65" s="207">
        <v>28.901151850373495</v>
      </c>
      <c r="AH65" s="207">
        <v>0.59712797703902221</v>
      </c>
      <c r="AI65" s="207">
        <v>29.131483910208892</v>
      </c>
      <c r="AJ65" s="207">
        <v>0.56715325692345708</v>
      </c>
    </row>
    <row r="66" spans="1:36" ht="38.25" x14ac:dyDescent="0.25">
      <c r="A66" s="180" t="s">
        <v>38</v>
      </c>
      <c r="B66" s="178">
        <v>508904</v>
      </c>
      <c r="C66" s="173">
        <v>890501</v>
      </c>
      <c r="D66" s="174" t="s">
        <v>133</v>
      </c>
      <c r="E66" s="178">
        <v>3</v>
      </c>
      <c r="F66" s="181" t="s">
        <v>260</v>
      </c>
      <c r="G66" s="213">
        <v>212</v>
      </c>
      <c r="H66" s="214">
        <v>74.007272727272735</v>
      </c>
      <c r="I66" s="214">
        <v>10.792727272727273</v>
      </c>
      <c r="J66" s="214">
        <v>63.214545454545451</v>
      </c>
      <c r="K66" s="214">
        <v>53.192727272727275</v>
      </c>
      <c r="L66" s="214">
        <v>10.792727272727273</v>
      </c>
      <c r="M66" s="215">
        <v>53</v>
      </c>
      <c r="N66" s="207">
        <v>18.501818181818184</v>
      </c>
      <c r="O66" s="207">
        <v>2.6981818181818182</v>
      </c>
      <c r="P66" s="207">
        <v>15.803636363636363</v>
      </c>
      <c r="Q66" s="207">
        <v>13.298181818181819</v>
      </c>
      <c r="R66" s="207">
        <v>2.6981818181818182</v>
      </c>
      <c r="S66" s="215">
        <v>53</v>
      </c>
      <c r="T66" s="207">
        <v>18.501818181818184</v>
      </c>
      <c r="U66" s="207">
        <v>2.6981818181818182</v>
      </c>
      <c r="V66" s="207">
        <v>15.803636363636363</v>
      </c>
      <c r="W66" s="207">
        <v>13.298181818181819</v>
      </c>
      <c r="X66" s="207">
        <v>2.6981818181818182</v>
      </c>
      <c r="Y66" s="215">
        <v>53</v>
      </c>
      <c r="Z66" s="207">
        <v>18.501818181818184</v>
      </c>
      <c r="AA66" s="207">
        <v>2.6981818181818182</v>
      </c>
      <c r="AB66" s="207">
        <v>15.803636363636363</v>
      </c>
      <c r="AC66" s="207">
        <v>13.298181818181819</v>
      </c>
      <c r="AD66" s="207">
        <v>2.6981818181818182</v>
      </c>
      <c r="AE66" s="215">
        <v>53</v>
      </c>
      <c r="AF66" s="207">
        <v>18.501818181818184</v>
      </c>
      <c r="AG66" s="207">
        <v>2.6981818181818182</v>
      </c>
      <c r="AH66" s="207">
        <v>15.803636363636363</v>
      </c>
      <c r="AI66" s="207">
        <v>13.298181818181819</v>
      </c>
      <c r="AJ66" s="207">
        <v>2.6981818181818182</v>
      </c>
    </row>
    <row r="67" spans="1:36" ht="38.25" x14ac:dyDescent="0.25">
      <c r="A67" s="178" t="s">
        <v>38</v>
      </c>
      <c r="B67" s="178">
        <v>508906</v>
      </c>
      <c r="C67" s="194">
        <v>890701</v>
      </c>
      <c r="D67" s="179" t="s">
        <v>317</v>
      </c>
      <c r="E67" s="178">
        <v>3</v>
      </c>
      <c r="F67" s="181" t="s">
        <v>260</v>
      </c>
      <c r="G67" s="213">
        <v>58.666666666666671</v>
      </c>
      <c r="H67" s="214">
        <v>9.9733333333333345</v>
      </c>
      <c r="I67" s="214">
        <v>36.373333333333335</v>
      </c>
      <c r="J67" s="214">
        <v>1.1733333333333336</v>
      </c>
      <c r="K67" s="214">
        <v>11.146666666666667</v>
      </c>
      <c r="L67" s="214">
        <v>0</v>
      </c>
      <c r="M67" s="215">
        <v>15.000000000000002</v>
      </c>
      <c r="N67" s="207">
        <v>2.5500000000000003</v>
      </c>
      <c r="O67" s="207">
        <v>9.3000000000000007</v>
      </c>
      <c r="P67" s="207">
        <v>0.3</v>
      </c>
      <c r="Q67" s="207">
        <v>2.85</v>
      </c>
      <c r="R67" s="207">
        <v>0</v>
      </c>
      <c r="S67" s="215">
        <v>14</v>
      </c>
      <c r="T67" s="207">
        <v>2.3800000000000003</v>
      </c>
      <c r="U67" s="207">
        <v>8.68</v>
      </c>
      <c r="V67" s="207">
        <v>0.28000000000000003</v>
      </c>
      <c r="W67" s="207">
        <v>2.66</v>
      </c>
      <c r="X67" s="207">
        <v>0</v>
      </c>
      <c r="Y67" s="215">
        <v>15.000000000000002</v>
      </c>
      <c r="Z67" s="207">
        <v>2.5500000000000003</v>
      </c>
      <c r="AA67" s="207">
        <v>9.3000000000000007</v>
      </c>
      <c r="AB67" s="207">
        <v>0.3</v>
      </c>
      <c r="AC67" s="207">
        <v>2.85</v>
      </c>
      <c r="AD67" s="207">
        <v>0</v>
      </c>
      <c r="AE67" s="215">
        <v>14.66666666666667</v>
      </c>
      <c r="AF67" s="207">
        <v>2.4933333333333345</v>
      </c>
      <c r="AG67" s="207">
        <v>9.0933333333333355</v>
      </c>
      <c r="AH67" s="207">
        <v>0.29333333333333345</v>
      </c>
      <c r="AI67" s="207">
        <v>2.7866666666666675</v>
      </c>
      <c r="AJ67" s="207">
        <v>0</v>
      </c>
    </row>
    <row r="68" spans="1:36" ht="38.25" x14ac:dyDescent="0.25">
      <c r="A68" s="178" t="s">
        <v>38</v>
      </c>
      <c r="B68" s="178">
        <v>508921</v>
      </c>
      <c r="C68" s="194">
        <v>892401</v>
      </c>
      <c r="D68" s="179" t="s">
        <v>321</v>
      </c>
      <c r="E68" s="178">
        <v>3</v>
      </c>
      <c r="F68" s="181" t="s">
        <v>260</v>
      </c>
      <c r="G68" s="213">
        <v>2105.333333333333</v>
      </c>
      <c r="H68" s="214">
        <v>569.28213333333326</v>
      </c>
      <c r="I68" s="214">
        <v>1059.4037333333333</v>
      </c>
      <c r="J68" s="214">
        <v>21.895466666666664</v>
      </c>
      <c r="K68" s="214">
        <v>444.64640000000003</v>
      </c>
      <c r="L68" s="214">
        <v>10.105599999999999</v>
      </c>
      <c r="M68" s="215">
        <v>526</v>
      </c>
      <c r="N68" s="207">
        <v>142.23039999999997</v>
      </c>
      <c r="O68" s="207">
        <v>264.6832</v>
      </c>
      <c r="P68" s="207">
        <v>5.4703999999999997</v>
      </c>
      <c r="Q68" s="207">
        <v>111.0912</v>
      </c>
      <c r="R68" s="207">
        <v>2.5247999999999999</v>
      </c>
      <c r="S68" s="215">
        <v>526.99999999999989</v>
      </c>
      <c r="T68" s="207">
        <v>142.5008</v>
      </c>
      <c r="U68" s="207">
        <v>265.18639999999999</v>
      </c>
      <c r="V68" s="207">
        <v>5.4807999999999995</v>
      </c>
      <c r="W68" s="207">
        <v>111.30240000000001</v>
      </c>
      <c r="X68" s="207">
        <v>2.5295999999999998</v>
      </c>
      <c r="Y68" s="215">
        <v>526</v>
      </c>
      <c r="Z68" s="207">
        <v>142.23039999999997</v>
      </c>
      <c r="AA68" s="207">
        <v>264.6832</v>
      </c>
      <c r="AB68" s="207">
        <v>5.4703999999999997</v>
      </c>
      <c r="AC68" s="207">
        <v>111.0912</v>
      </c>
      <c r="AD68" s="207">
        <v>2.5247999999999999</v>
      </c>
      <c r="AE68" s="215">
        <v>526.33333333333348</v>
      </c>
      <c r="AF68" s="207">
        <v>142.32053333333337</v>
      </c>
      <c r="AG68" s="207">
        <v>264.85093333333339</v>
      </c>
      <c r="AH68" s="207">
        <v>5.4738666666666678</v>
      </c>
      <c r="AI68" s="207">
        <v>111.16160000000004</v>
      </c>
      <c r="AJ68" s="207">
        <v>2.5264000000000006</v>
      </c>
    </row>
    <row r="69" spans="1:36" ht="38.25" x14ac:dyDescent="0.25">
      <c r="A69" s="178" t="s">
        <v>38</v>
      </c>
      <c r="B69" s="178">
        <v>509101</v>
      </c>
      <c r="C69" s="194">
        <v>910201</v>
      </c>
      <c r="D69" s="179" t="s">
        <v>137</v>
      </c>
      <c r="E69" s="178">
        <v>3</v>
      </c>
      <c r="F69" s="181" t="s">
        <v>260</v>
      </c>
      <c r="G69" s="213">
        <v>105.33333333333334</v>
      </c>
      <c r="H69" s="214">
        <v>12.430641821946169</v>
      </c>
      <c r="I69" s="214">
        <v>61.257927427263816</v>
      </c>
      <c r="J69" s="214">
        <v>13.498093058733792</v>
      </c>
      <c r="K69" s="214">
        <v>17.905633649340746</v>
      </c>
      <c r="L69" s="214">
        <v>0.24103737604881773</v>
      </c>
      <c r="M69" s="215">
        <v>26.000000000000004</v>
      </c>
      <c r="N69" s="207">
        <v>3.0683229813664594</v>
      </c>
      <c r="O69" s="207">
        <v>15.120627656096763</v>
      </c>
      <c r="P69" s="207">
        <v>3.3318077803203661</v>
      </c>
      <c r="Q69" s="207">
        <v>4.4197450147106903</v>
      </c>
      <c r="R69" s="207">
        <v>5.9496567505720827E-2</v>
      </c>
      <c r="S69" s="215">
        <v>26.999999999999996</v>
      </c>
      <c r="T69" s="207">
        <v>3.1863354037267082</v>
      </c>
      <c r="U69" s="207">
        <v>15.702190258254332</v>
      </c>
      <c r="V69" s="207">
        <v>3.4599542334096109</v>
      </c>
      <c r="W69" s="207">
        <v>4.5897352075841775</v>
      </c>
      <c r="X69" s="207">
        <v>6.1784897025171627E-2</v>
      </c>
      <c r="Y69" s="215">
        <v>26.000000000000004</v>
      </c>
      <c r="Z69" s="207">
        <v>3.0683229813664594</v>
      </c>
      <c r="AA69" s="207">
        <v>15.120627656096763</v>
      </c>
      <c r="AB69" s="207">
        <v>3.3318077803203661</v>
      </c>
      <c r="AC69" s="207">
        <v>4.4197450147106903</v>
      </c>
      <c r="AD69" s="207">
        <v>5.9496567505720827E-2</v>
      </c>
      <c r="AE69" s="215">
        <v>26.333333333333346</v>
      </c>
      <c r="AF69" s="207">
        <v>3.1076604554865437</v>
      </c>
      <c r="AG69" s="207">
        <v>15.314481856815958</v>
      </c>
      <c r="AH69" s="207">
        <v>3.3745232646834489</v>
      </c>
      <c r="AI69" s="207">
        <v>4.4764084123351875</v>
      </c>
      <c r="AJ69" s="207">
        <v>6.0259344012204445E-2</v>
      </c>
    </row>
    <row r="70" spans="1:36" ht="38.25" x14ac:dyDescent="0.25">
      <c r="A70" s="178" t="s">
        <v>20</v>
      </c>
      <c r="B70" s="178">
        <v>509605</v>
      </c>
      <c r="C70" s="194">
        <v>960501</v>
      </c>
      <c r="D70" s="179" t="s">
        <v>351</v>
      </c>
      <c r="E70" s="178">
        <v>3</v>
      </c>
      <c r="F70" s="181" t="s">
        <v>260</v>
      </c>
      <c r="G70" s="213">
        <v>64</v>
      </c>
      <c r="H70" s="214">
        <v>57.6</v>
      </c>
      <c r="I70" s="214">
        <v>2.56</v>
      </c>
      <c r="J70" s="214">
        <v>1.28</v>
      </c>
      <c r="K70" s="214">
        <v>1.28</v>
      </c>
      <c r="L70" s="214">
        <v>1.28</v>
      </c>
      <c r="M70" s="215">
        <v>16</v>
      </c>
      <c r="N70" s="207">
        <v>14.4</v>
      </c>
      <c r="O70" s="207">
        <v>0.64</v>
      </c>
      <c r="P70" s="207">
        <v>0.32</v>
      </c>
      <c r="Q70" s="207">
        <v>0.32</v>
      </c>
      <c r="R70" s="207">
        <v>0.32</v>
      </c>
      <c r="S70" s="215">
        <v>16</v>
      </c>
      <c r="T70" s="207">
        <v>14.4</v>
      </c>
      <c r="U70" s="207">
        <v>0.64</v>
      </c>
      <c r="V70" s="207">
        <v>0.32</v>
      </c>
      <c r="W70" s="207">
        <v>0.32</v>
      </c>
      <c r="X70" s="207">
        <v>0.32</v>
      </c>
      <c r="Y70" s="215">
        <v>16</v>
      </c>
      <c r="Z70" s="207">
        <v>14.4</v>
      </c>
      <c r="AA70" s="207">
        <v>0.64</v>
      </c>
      <c r="AB70" s="207">
        <v>0.32</v>
      </c>
      <c r="AC70" s="207">
        <v>0.32</v>
      </c>
      <c r="AD70" s="207">
        <v>0.32</v>
      </c>
      <c r="AE70" s="215">
        <v>16</v>
      </c>
      <c r="AF70" s="207">
        <v>14.4</v>
      </c>
      <c r="AG70" s="207">
        <v>0.64</v>
      </c>
      <c r="AH70" s="207">
        <v>0.32</v>
      </c>
      <c r="AI70" s="207">
        <v>0.32</v>
      </c>
      <c r="AJ70" s="207">
        <v>0.32</v>
      </c>
    </row>
    <row r="71" spans="1:36" ht="38.25" x14ac:dyDescent="0.25">
      <c r="A71" s="178" t="s">
        <v>20</v>
      </c>
      <c r="B71" s="178">
        <v>509606</v>
      </c>
      <c r="C71" s="194">
        <v>960601</v>
      </c>
      <c r="D71" s="179" t="s">
        <v>145</v>
      </c>
      <c r="E71" s="178">
        <v>3</v>
      </c>
      <c r="F71" s="181" t="s">
        <v>260</v>
      </c>
      <c r="G71" s="213">
        <v>6180</v>
      </c>
      <c r="H71" s="214">
        <v>1854.8524137931036</v>
      </c>
      <c r="I71" s="214">
        <v>1854.8524137931036</v>
      </c>
      <c r="J71" s="214">
        <v>615.44275862068957</v>
      </c>
      <c r="K71" s="214">
        <v>1234.2951724137931</v>
      </c>
      <c r="L71" s="214">
        <v>620.55724137931031</v>
      </c>
      <c r="M71" s="215">
        <v>1545</v>
      </c>
      <c r="N71" s="207">
        <v>463.71310344827589</v>
      </c>
      <c r="O71" s="207">
        <v>463.71310344827589</v>
      </c>
      <c r="P71" s="207">
        <v>153.86068965517239</v>
      </c>
      <c r="Q71" s="207">
        <v>308.57379310344828</v>
      </c>
      <c r="R71" s="207">
        <v>155.13931034482758</v>
      </c>
      <c r="S71" s="215">
        <v>1545</v>
      </c>
      <c r="T71" s="207">
        <v>463.71310344827589</v>
      </c>
      <c r="U71" s="207">
        <v>463.71310344827589</v>
      </c>
      <c r="V71" s="207">
        <v>153.86068965517239</v>
      </c>
      <c r="W71" s="207">
        <v>308.57379310344828</v>
      </c>
      <c r="X71" s="207">
        <v>155.13931034482758</v>
      </c>
      <c r="Y71" s="215">
        <v>1545</v>
      </c>
      <c r="Z71" s="207">
        <v>463.71310344827589</v>
      </c>
      <c r="AA71" s="207">
        <v>463.71310344827589</v>
      </c>
      <c r="AB71" s="207">
        <v>153.86068965517239</v>
      </c>
      <c r="AC71" s="207">
        <v>308.57379310344828</v>
      </c>
      <c r="AD71" s="207">
        <v>155.13931034482758</v>
      </c>
      <c r="AE71" s="215">
        <v>1545</v>
      </c>
      <c r="AF71" s="207">
        <v>463.71310344827589</v>
      </c>
      <c r="AG71" s="207">
        <v>463.71310344827589</v>
      </c>
      <c r="AH71" s="207">
        <v>153.86068965517239</v>
      </c>
      <c r="AI71" s="207">
        <v>308.57379310344828</v>
      </c>
      <c r="AJ71" s="207">
        <v>155.13931034482758</v>
      </c>
    </row>
    <row r="72" spans="1:36" ht="38.25" x14ac:dyDescent="0.25">
      <c r="A72" s="178" t="s">
        <v>20</v>
      </c>
      <c r="B72" s="178">
        <v>509633</v>
      </c>
      <c r="C72" s="194">
        <v>963301</v>
      </c>
      <c r="D72" s="179" t="s">
        <v>147</v>
      </c>
      <c r="E72" s="178">
        <v>3</v>
      </c>
      <c r="F72" s="181" t="s">
        <v>260</v>
      </c>
      <c r="G72" s="213">
        <v>1006.6666666666665</v>
      </c>
      <c r="H72" s="214">
        <v>18.78109452736318</v>
      </c>
      <c r="I72" s="214">
        <v>272.32587064676613</v>
      </c>
      <c r="J72" s="214">
        <v>16.902985074626862</v>
      </c>
      <c r="K72" s="214">
        <v>685.50995024875613</v>
      </c>
      <c r="L72" s="214">
        <v>13.146766169154228</v>
      </c>
      <c r="M72" s="215">
        <v>252</v>
      </c>
      <c r="N72" s="207">
        <v>4.7014925373134329</v>
      </c>
      <c r="O72" s="207">
        <v>68.171641791044763</v>
      </c>
      <c r="P72" s="207">
        <v>4.2313432835820892</v>
      </c>
      <c r="Q72" s="207">
        <v>171.6044776119403</v>
      </c>
      <c r="R72" s="207">
        <v>3.2910447761194028</v>
      </c>
      <c r="S72" s="215">
        <v>250.99999999999997</v>
      </c>
      <c r="T72" s="207">
        <v>4.6828358208955221</v>
      </c>
      <c r="U72" s="207">
        <v>67.901119402985074</v>
      </c>
      <c r="V72" s="207">
        <v>4.21455223880597</v>
      </c>
      <c r="W72" s="207">
        <v>170.92350746268656</v>
      </c>
      <c r="X72" s="207">
        <v>3.2779850746268657</v>
      </c>
      <c r="Y72" s="215">
        <v>252</v>
      </c>
      <c r="Z72" s="207">
        <v>4.7014925373134329</v>
      </c>
      <c r="AA72" s="207">
        <v>68.171641791044763</v>
      </c>
      <c r="AB72" s="207">
        <v>4.2313432835820892</v>
      </c>
      <c r="AC72" s="207">
        <v>171.6044776119403</v>
      </c>
      <c r="AD72" s="207">
        <v>3.2910447761194028</v>
      </c>
      <c r="AE72" s="215">
        <v>251.66666666666663</v>
      </c>
      <c r="AF72" s="207">
        <v>4.695273631840795</v>
      </c>
      <c r="AG72" s="207">
        <v>68.081467661691519</v>
      </c>
      <c r="AH72" s="207">
        <v>4.2257462686567155</v>
      </c>
      <c r="AI72" s="207">
        <v>171.37748756218903</v>
      </c>
      <c r="AJ72" s="207">
        <v>3.2866915422885565</v>
      </c>
    </row>
    <row r="73" spans="1:36" ht="38.25" x14ac:dyDescent="0.25">
      <c r="A73" s="178" t="s">
        <v>20</v>
      </c>
      <c r="B73" s="178">
        <v>509674</v>
      </c>
      <c r="C73" s="194">
        <v>967301</v>
      </c>
      <c r="D73" s="179" t="s">
        <v>335</v>
      </c>
      <c r="E73" s="178">
        <v>3</v>
      </c>
      <c r="F73" s="181" t="s">
        <v>260</v>
      </c>
      <c r="G73" s="213">
        <v>269.33333333333337</v>
      </c>
      <c r="H73" s="214">
        <v>66.148266666666672</v>
      </c>
      <c r="I73" s="214">
        <v>96.96</v>
      </c>
      <c r="J73" s="214">
        <v>12.066133333333333</v>
      </c>
      <c r="K73" s="214">
        <v>84.031999999999996</v>
      </c>
      <c r="L73" s="214">
        <v>10.126933333333334</v>
      </c>
      <c r="M73" s="215">
        <v>66.999999999999986</v>
      </c>
      <c r="N73" s="207">
        <v>16.455200000000001</v>
      </c>
      <c r="O73" s="207">
        <v>24.119999999999997</v>
      </c>
      <c r="P73" s="207">
        <v>3.0015999999999998</v>
      </c>
      <c r="Q73" s="207">
        <v>20.904</v>
      </c>
      <c r="R73" s="207">
        <v>2.5192000000000001</v>
      </c>
      <c r="S73" s="215">
        <v>68</v>
      </c>
      <c r="T73" s="207">
        <v>16.700800000000001</v>
      </c>
      <c r="U73" s="207">
        <v>24.48</v>
      </c>
      <c r="V73" s="207">
        <v>3.0463999999999998</v>
      </c>
      <c r="W73" s="207">
        <v>21.216000000000001</v>
      </c>
      <c r="X73" s="207">
        <v>2.5568</v>
      </c>
      <c r="Y73" s="215">
        <v>66.999999999999986</v>
      </c>
      <c r="Z73" s="207">
        <v>16.455200000000001</v>
      </c>
      <c r="AA73" s="207">
        <v>24.119999999999997</v>
      </c>
      <c r="AB73" s="207">
        <v>3.0015999999999998</v>
      </c>
      <c r="AC73" s="207">
        <v>20.904</v>
      </c>
      <c r="AD73" s="207">
        <v>2.5192000000000001</v>
      </c>
      <c r="AE73" s="215">
        <v>67.333333333333314</v>
      </c>
      <c r="AF73" s="207">
        <v>16.537066666666664</v>
      </c>
      <c r="AG73" s="207">
        <v>24.239999999999991</v>
      </c>
      <c r="AH73" s="207">
        <v>3.0165333333333324</v>
      </c>
      <c r="AI73" s="207">
        <v>21.007999999999996</v>
      </c>
      <c r="AJ73" s="207">
        <v>2.5317333333333325</v>
      </c>
    </row>
    <row r="74" spans="1:36" ht="38.25" x14ac:dyDescent="0.25">
      <c r="A74" s="178" t="s">
        <v>20</v>
      </c>
      <c r="B74" s="178">
        <v>509727</v>
      </c>
      <c r="C74" s="194">
        <v>972701</v>
      </c>
      <c r="D74" s="179" t="s">
        <v>152</v>
      </c>
      <c r="E74" s="178">
        <v>3</v>
      </c>
      <c r="F74" s="181" t="s">
        <v>260</v>
      </c>
      <c r="G74" s="213">
        <v>2976</v>
      </c>
      <c r="H74" s="214">
        <v>535.67999999999995</v>
      </c>
      <c r="I74" s="214">
        <v>1130.8800000000001</v>
      </c>
      <c r="J74" s="214">
        <v>59.52</v>
      </c>
      <c r="K74" s="214">
        <v>1190.4000000000001</v>
      </c>
      <c r="L74" s="214">
        <v>59.52</v>
      </c>
      <c r="M74" s="215">
        <v>744</v>
      </c>
      <c r="N74" s="207">
        <v>133.91999999999999</v>
      </c>
      <c r="O74" s="207">
        <v>282.72000000000003</v>
      </c>
      <c r="P74" s="207">
        <v>14.88</v>
      </c>
      <c r="Q74" s="207">
        <v>297.60000000000002</v>
      </c>
      <c r="R74" s="207">
        <v>14.88</v>
      </c>
      <c r="S74" s="215">
        <v>744</v>
      </c>
      <c r="T74" s="207">
        <v>133.91999999999999</v>
      </c>
      <c r="U74" s="207">
        <v>282.72000000000003</v>
      </c>
      <c r="V74" s="207">
        <v>14.88</v>
      </c>
      <c r="W74" s="207">
        <v>297.60000000000002</v>
      </c>
      <c r="X74" s="207">
        <v>14.88</v>
      </c>
      <c r="Y74" s="215">
        <v>744</v>
      </c>
      <c r="Z74" s="207">
        <v>133.91999999999999</v>
      </c>
      <c r="AA74" s="207">
        <v>282.72000000000003</v>
      </c>
      <c r="AB74" s="207">
        <v>14.88</v>
      </c>
      <c r="AC74" s="207">
        <v>297.60000000000002</v>
      </c>
      <c r="AD74" s="207">
        <v>14.88</v>
      </c>
      <c r="AE74" s="215">
        <v>744</v>
      </c>
      <c r="AF74" s="207">
        <v>133.91999999999999</v>
      </c>
      <c r="AG74" s="207">
        <v>282.72000000000003</v>
      </c>
      <c r="AH74" s="207">
        <v>14.88</v>
      </c>
      <c r="AI74" s="207">
        <v>297.60000000000002</v>
      </c>
      <c r="AJ74" s="207">
        <v>14.88</v>
      </c>
    </row>
    <row r="75" spans="1:36" ht="38.25" x14ac:dyDescent="0.25">
      <c r="A75" s="178" t="s">
        <v>27</v>
      </c>
      <c r="B75" s="178">
        <v>509901</v>
      </c>
      <c r="C75" s="194">
        <v>990101</v>
      </c>
      <c r="D75" s="179" t="s">
        <v>154</v>
      </c>
      <c r="E75" s="178">
        <v>3</v>
      </c>
      <c r="F75" s="181" t="s">
        <v>260</v>
      </c>
      <c r="G75" s="213">
        <v>6720</v>
      </c>
      <c r="H75" s="214">
        <v>1649.8334965719882</v>
      </c>
      <c r="I75" s="214">
        <v>2727.0519098922623</v>
      </c>
      <c r="J75" s="214">
        <v>78.981390793339855</v>
      </c>
      <c r="K75" s="214">
        <v>2237.806072477963</v>
      </c>
      <c r="L75" s="214">
        <v>26.327130264446623</v>
      </c>
      <c r="M75" s="215">
        <v>1680</v>
      </c>
      <c r="N75" s="207">
        <v>412.45837414299706</v>
      </c>
      <c r="O75" s="207">
        <v>681.76297747306558</v>
      </c>
      <c r="P75" s="207">
        <v>19.745347698334964</v>
      </c>
      <c r="Q75" s="207">
        <v>559.45151811949074</v>
      </c>
      <c r="R75" s="207">
        <v>6.5817825661116558</v>
      </c>
      <c r="S75" s="215">
        <v>1680</v>
      </c>
      <c r="T75" s="207">
        <v>412.45837414299706</v>
      </c>
      <c r="U75" s="207">
        <v>681.76297747306558</v>
      </c>
      <c r="V75" s="207">
        <v>19.745347698334964</v>
      </c>
      <c r="W75" s="207">
        <v>559.45151811949074</v>
      </c>
      <c r="X75" s="207">
        <v>6.5817825661116558</v>
      </c>
      <c r="Y75" s="215">
        <v>1680</v>
      </c>
      <c r="Z75" s="207">
        <v>412.45837414299706</v>
      </c>
      <c r="AA75" s="207">
        <v>681.76297747306558</v>
      </c>
      <c r="AB75" s="207">
        <v>19.745347698334964</v>
      </c>
      <c r="AC75" s="207">
        <v>559.45151811949074</v>
      </c>
      <c r="AD75" s="207">
        <v>6.5817825661116558</v>
      </c>
      <c r="AE75" s="215">
        <v>1680</v>
      </c>
      <c r="AF75" s="207">
        <v>412.45837414299706</v>
      </c>
      <c r="AG75" s="207">
        <v>681.76297747306558</v>
      </c>
      <c r="AH75" s="207">
        <v>19.745347698334964</v>
      </c>
      <c r="AI75" s="207">
        <v>559.45151811949074</v>
      </c>
      <c r="AJ75" s="207">
        <v>6.5817825661116558</v>
      </c>
    </row>
    <row r="76" spans="1:36" ht="38.25" x14ac:dyDescent="0.25">
      <c r="A76" s="178" t="s">
        <v>27</v>
      </c>
      <c r="B76" s="178">
        <v>509903</v>
      </c>
      <c r="C76" s="194">
        <v>990301</v>
      </c>
      <c r="D76" s="179" t="s">
        <v>156</v>
      </c>
      <c r="E76" s="178">
        <v>3</v>
      </c>
      <c r="F76" s="181" t="s">
        <v>260</v>
      </c>
      <c r="G76" s="213">
        <v>50</v>
      </c>
      <c r="H76" s="214">
        <v>10</v>
      </c>
      <c r="I76" s="214">
        <v>20</v>
      </c>
      <c r="J76" s="214">
        <v>0</v>
      </c>
      <c r="K76" s="214">
        <v>20</v>
      </c>
      <c r="L76" s="214">
        <v>0</v>
      </c>
      <c r="M76" s="215">
        <v>13</v>
      </c>
      <c r="N76" s="207">
        <v>2.6</v>
      </c>
      <c r="O76" s="207">
        <v>5.2</v>
      </c>
      <c r="P76" s="207">
        <v>0</v>
      </c>
      <c r="Q76" s="207">
        <v>5.2</v>
      </c>
      <c r="R76" s="207">
        <v>0</v>
      </c>
      <c r="S76" s="215">
        <v>12.000000000000002</v>
      </c>
      <c r="T76" s="207">
        <v>2.4000000000000004</v>
      </c>
      <c r="U76" s="207">
        <v>4.8000000000000007</v>
      </c>
      <c r="V76" s="207">
        <v>0</v>
      </c>
      <c r="W76" s="207">
        <v>4.8000000000000007</v>
      </c>
      <c r="X76" s="207">
        <v>0</v>
      </c>
      <c r="Y76" s="215">
        <v>13</v>
      </c>
      <c r="Z76" s="207">
        <v>2.6</v>
      </c>
      <c r="AA76" s="207">
        <v>5.2</v>
      </c>
      <c r="AB76" s="207">
        <v>0</v>
      </c>
      <c r="AC76" s="207">
        <v>5.2</v>
      </c>
      <c r="AD76" s="207">
        <v>0</v>
      </c>
      <c r="AE76" s="215">
        <v>12.000000000000002</v>
      </c>
      <c r="AF76" s="207">
        <v>2.4000000000000004</v>
      </c>
      <c r="AG76" s="207">
        <v>4.8000000000000007</v>
      </c>
      <c r="AH76" s="207">
        <v>0</v>
      </c>
      <c r="AI76" s="207">
        <v>4.8000000000000007</v>
      </c>
      <c r="AJ76" s="207">
        <v>0</v>
      </c>
    </row>
    <row r="77" spans="1:36" ht="38.25" x14ac:dyDescent="0.25">
      <c r="A77" s="178" t="s">
        <v>27</v>
      </c>
      <c r="B77" s="178">
        <v>509905</v>
      </c>
      <c r="C77" s="194">
        <v>990501</v>
      </c>
      <c r="D77" s="179" t="s">
        <v>158</v>
      </c>
      <c r="E77" s="178">
        <v>3</v>
      </c>
      <c r="F77" s="181" t="s">
        <v>260</v>
      </c>
      <c r="G77" s="213">
        <v>1500</v>
      </c>
      <c r="H77" s="214">
        <v>376</v>
      </c>
      <c r="I77" s="214">
        <v>596</v>
      </c>
      <c r="J77" s="214">
        <v>16</v>
      </c>
      <c r="K77" s="214">
        <v>496</v>
      </c>
      <c r="L77" s="214">
        <v>16</v>
      </c>
      <c r="M77" s="215">
        <v>375</v>
      </c>
      <c r="N77" s="207">
        <v>94</v>
      </c>
      <c r="O77" s="207">
        <v>149</v>
      </c>
      <c r="P77" s="207">
        <v>4</v>
      </c>
      <c r="Q77" s="207">
        <v>124</v>
      </c>
      <c r="R77" s="207">
        <v>4</v>
      </c>
      <c r="S77" s="215">
        <v>375</v>
      </c>
      <c r="T77" s="207">
        <v>94</v>
      </c>
      <c r="U77" s="207">
        <v>149</v>
      </c>
      <c r="V77" s="207">
        <v>4</v>
      </c>
      <c r="W77" s="207">
        <v>124</v>
      </c>
      <c r="X77" s="207">
        <v>4</v>
      </c>
      <c r="Y77" s="215">
        <v>375</v>
      </c>
      <c r="Z77" s="207">
        <v>94</v>
      </c>
      <c r="AA77" s="207">
        <v>149</v>
      </c>
      <c r="AB77" s="207">
        <v>4</v>
      </c>
      <c r="AC77" s="207">
        <v>124</v>
      </c>
      <c r="AD77" s="207">
        <v>4</v>
      </c>
      <c r="AE77" s="215">
        <v>375</v>
      </c>
      <c r="AF77" s="207">
        <v>94</v>
      </c>
      <c r="AG77" s="207">
        <v>149</v>
      </c>
      <c r="AH77" s="207">
        <v>4</v>
      </c>
      <c r="AI77" s="207">
        <v>124</v>
      </c>
      <c r="AJ77" s="207">
        <v>4</v>
      </c>
    </row>
    <row r="78" spans="1:36" ht="38.25" x14ac:dyDescent="0.25">
      <c r="A78" s="178" t="s">
        <v>27</v>
      </c>
      <c r="B78" s="178">
        <v>509909</v>
      </c>
      <c r="C78" s="194">
        <v>990901</v>
      </c>
      <c r="D78" s="179" t="s">
        <v>160</v>
      </c>
      <c r="E78" s="178">
        <v>3</v>
      </c>
      <c r="F78" s="181" t="s">
        <v>260</v>
      </c>
      <c r="G78" s="213">
        <v>786.66666666666663</v>
      </c>
      <c r="H78" s="214">
        <v>86.588686831764605</v>
      </c>
      <c r="I78" s="214">
        <v>446.27859514453689</v>
      </c>
      <c r="J78" s="214">
        <v>5.5353498431265047</v>
      </c>
      <c r="K78" s="214">
        <v>217.28045325779038</v>
      </c>
      <c r="L78" s="214">
        <v>30.983581589448356</v>
      </c>
      <c r="M78" s="215">
        <v>197</v>
      </c>
      <c r="N78" s="207">
        <v>21.683861829480033</v>
      </c>
      <c r="O78" s="207">
        <v>111.75874988577172</v>
      </c>
      <c r="P78" s="207">
        <v>1.3861829480032899</v>
      </c>
      <c r="Q78" s="207">
        <v>54.412181303116142</v>
      </c>
      <c r="R78" s="207">
        <v>7.7590240336288039</v>
      </c>
      <c r="S78" s="215">
        <v>196</v>
      </c>
      <c r="T78" s="207">
        <v>21.573791464863383</v>
      </c>
      <c r="U78" s="207">
        <v>111.19144658685917</v>
      </c>
      <c r="V78" s="207">
        <v>1.3791464863382985</v>
      </c>
      <c r="W78" s="207">
        <v>54.135977337110482</v>
      </c>
      <c r="X78" s="207">
        <v>7.7196381248286574</v>
      </c>
      <c r="Y78" s="215">
        <v>197</v>
      </c>
      <c r="Z78" s="207">
        <v>21.683861829480033</v>
      </c>
      <c r="AA78" s="207">
        <v>111.75874988577172</v>
      </c>
      <c r="AB78" s="207">
        <v>1.3861829480032899</v>
      </c>
      <c r="AC78" s="207">
        <v>54.412181303116142</v>
      </c>
      <c r="AD78" s="207">
        <v>7.7590240336288039</v>
      </c>
      <c r="AE78" s="215">
        <v>196.66666666666674</v>
      </c>
      <c r="AF78" s="207">
        <v>21.647171707941158</v>
      </c>
      <c r="AG78" s="207">
        <v>111.56964878613425</v>
      </c>
      <c r="AH78" s="207">
        <v>1.3838374607816266</v>
      </c>
      <c r="AI78" s="207">
        <v>54.32011331444761</v>
      </c>
      <c r="AJ78" s="207">
        <v>7.7458953973620908</v>
      </c>
    </row>
    <row r="79" spans="1:36" ht="38.25" x14ac:dyDescent="0.25">
      <c r="A79" s="178" t="s">
        <v>27</v>
      </c>
      <c r="B79" s="178">
        <v>509913</v>
      </c>
      <c r="C79" s="194">
        <v>991301</v>
      </c>
      <c r="D79" s="179" t="s">
        <v>161</v>
      </c>
      <c r="E79" s="178">
        <v>3</v>
      </c>
      <c r="F79" s="181" t="s">
        <v>260</v>
      </c>
      <c r="G79" s="213">
        <v>406</v>
      </c>
      <c r="H79" s="214">
        <v>81.200000000000017</v>
      </c>
      <c r="I79" s="214">
        <v>122.04606060606059</v>
      </c>
      <c r="J79" s="214">
        <v>3.936969696969697</v>
      </c>
      <c r="K79" s="214">
        <v>194.88</v>
      </c>
      <c r="L79" s="214">
        <v>3.936969696969697</v>
      </c>
      <c r="M79" s="215">
        <v>102</v>
      </c>
      <c r="N79" s="207">
        <v>20.400000000000002</v>
      </c>
      <c r="O79" s="207">
        <v>30.66181818181818</v>
      </c>
      <c r="P79" s="207">
        <v>0.98909090909090913</v>
      </c>
      <c r="Q79" s="207">
        <v>48.96</v>
      </c>
      <c r="R79" s="207">
        <v>0.98909090909090913</v>
      </c>
      <c r="S79" s="215">
        <v>101</v>
      </c>
      <c r="T79" s="207">
        <v>20.200000000000003</v>
      </c>
      <c r="U79" s="207">
        <v>30.36121212121212</v>
      </c>
      <c r="V79" s="207">
        <v>0.97939393939393937</v>
      </c>
      <c r="W79" s="207">
        <v>48.48</v>
      </c>
      <c r="X79" s="207">
        <v>0.97939393939393937</v>
      </c>
      <c r="Y79" s="215">
        <v>102</v>
      </c>
      <c r="Z79" s="207">
        <v>20.400000000000002</v>
      </c>
      <c r="AA79" s="207">
        <v>30.66181818181818</v>
      </c>
      <c r="AB79" s="207">
        <v>0.98909090909090913</v>
      </c>
      <c r="AC79" s="207">
        <v>48.96</v>
      </c>
      <c r="AD79" s="207">
        <v>0.98909090909090913</v>
      </c>
      <c r="AE79" s="215">
        <v>101</v>
      </c>
      <c r="AF79" s="207">
        <v>20.200000000000003</v>
      </c>
      <c r="AG79" s="207">
        <v>30.36121212121212</v>
      </c>
      <c r="AH79" s="207">
        <v>0.97939393939393937</v>
      </c>
      <c r="AI79" s="207">
        <v>48.48</v>
      </c>
      <c r="AJ79" s="207">
        <v>0.97939393939393937</v>
      </c>
    </row>
    <row r="80" spans="1:36" ht="38.25" x14ac:dyDescent="0.25">
      <c r="A80" s="178" t="s">
        <v>27</v>
      </c>
      <c r="B80" s="178">
        <v>503814</v>
      </c>
      <c r="C80" s="194">
        <v>381401</v>
      </c>
      <c r="D80" s="179" t="s">
        <v>103</v>
      </c>
      <c r="E80" s="178"/>
      <c r="F80" s="181" t="s">
        <v>260</v>
      </c>
      <c r="G80" s="213">
        <f>SUM(H80:L80)</f>
        <v>1210</v>
      </c>
      <c r="H80" s="214">
        <f>N80+T80+Z80+AF80</f>
        <v>798</v>
      </c>
      <c r="I80" s="214">
        <f t="shared" ref="I80" si="0">O80+U80+AA80+AG80</f>
        <v>60</v>
      </c>
      <c r="J80" s="214">
        <f t="shared" ref="J80" si="1">P80+V80+AB80+AH80</f>
        <v>4</v>
      </c>
      <c r="K80" s="214">
        <f t="shared" ref="K80" si="2">Q80+W80+AC80+AI80</f>
        <v>344</v>
      </c>
      <c r="L80" s="214">
        <f t="shared" ref="L80" si="3">R80+X80+AD80+AJ80</f>
        <v>4</v>
      </c>
      <c r="M80" s="215">
        <f>SUM(N80:R80)</f>
        <v>303</v>
      </c>
      <c r="N80" s="207">
        <v>200</v>
      </c>
      <c r="O80" s="207">
        <v>15</v>
      </c>
      <c r="P80" s="207">
        <v>1</v>
      </c>
      <c r="Q80" s="207">
        <v>86</v>
      </c>
      <c r="R80" s="207">
        <v>1</v>
      </c>
      <c r="S80" s="215">
        <f>SUM(T80:X80)</f>
        <v>302</v>
      </c>
      <c r="T80" s="207">
        <v>199</v>
      </c>
      <c r="U80" s="207">
        <v>15</v>
      </c>
      <c r="V80" s="207">
        <v>1</v>
      </c>
      <c r="W80" s="207">
        <v>86</v>
      </c>
      <c r="X80" s="207">
        <v>1</v>
      </c>
      <c r="Y80" s="215">
        <f>SUM(Z80:AD80)</f>
        <v>303</v>
      </c>
      <c r="Z80" s="207">
        <v>200</v>
      </c>
      <c r="AA80" s="207">
        <v>15</v>
      </c>
      <c r="AB80" s="207">
        <v>1</v>
      </c>
      <c r="AC80" s="207">
        <v>86</v>
      </c>
      <c r="AD80" s="207">
        <v>1</v>
      </c>
      <c r="AE80" s="215">
        <f>SUM(AF80:AJ80)</f>
        <v>302</v>
      </c>
      <c r="AF80" s="207">
        <v>199</v>
      </c>
      <c r="AG80" s="207">
        <v>15</v>
      </c>
      <c r="AH80" s="207">
        <v>1</v>
      </c>
      <c r="AI80" s="207">
        <v>86</v>
      </c>
      <c r="AJ80" s="207">
        <v>1</v>
      </c>
    </row>
    <row r="81" spans="1:36" ht="39" thickBot="1" x14ac:dyDescent="0.3">
      <c r="A81" s="349" t="s">
        <v>27</v>
      </c>
      <c r="B81" s="350">
        <v>500801</v>
      </c>
      <c r="C81" s="351">
        <v>80101</v>
      </c>
      <c r="D81" s="352" t="s">
        <v>40</v>
      </c>
      <c r="E81" s="350"/>
      <c r="F81" s="181" t="s">
        <v>260</v>
      </c>
      <c r="G81" s="303">
        <f>SUM(H81:L81)</f>
        <v>1122</v>
      </c>
      <c r="H81" s="304">
        <f>N81+T81+Z81+AF81</f>
        <v>0</v>
      </c>
      <c r="I81" s="304">
        <f t="shared" ref="I81:L81" si="4">O81+U81+AA81+AG81</f>
        <v>398</v>
      </c>
      <c r="J81" s="304">
        <f t="shared" si="4"/>
        <v>0</v>
      </c>
      <c r="K81" s="304">
        <f t="shared" si="4"/>
        <v>724</v>
      </c>
      <c r="L81" s="304">
        <f t="shared" si="4"/>
        <v>0</v>
      </c>
      <c r="M81" s="305">
        <f>SUM(N81:R81)</f>
        <v>281</v>
      </c>
      <c r="N81" s="353">
        <v>0</v>
      </c>
      <c r="O81" s="353">
        <v>100</v>
      </c>
      <c r="P81" s="353">
        <v>0</v>
      </c>
      <c r="Q81" s="353">
        <v>181</v>
      </c>
      <c r="R81" s="353">
        <v>0</v>
      </c>
      <c r="S81" s="305">
        <f>SUM(T81:X81)</f>
        <v>280</v>
      </c>
      <c r="T81" s="353">
        <v>0</v>
      </c>
      <c r="U81" s="353">
        <v>99</v>
      </c>
      <c r="V81" s="353">
        <v>0</v>
      </c>
      <c r="W81" s="353">
        <v>181</v>
      </c>
      <c r="X81" s="353">
        <v>0</v>
      </c>
      <c r="Y81" s="305">
        <f>SUM(Z81:AD81)</f>
        <v>281</v>
      </c>
      <c r="Z81" s="353">
        <v>0</v>
      </c>
      <c r="AA81" s="353">
        <v>100</v>
      </c>
      <c r="AB81" s="353">
        <v>0</v>
      </c>
      <c r="AC81" s="353">
        <v>181</v>
      </c>
      <c r="AD81" s="353">
        <v>0</v>
      </c>
      <c r="AE81" s="305">
        <f>SUM(AF81:AJ81)</f>
        <v>280</v>
      </c>
      <c r="AF81" s="353">
        <v>0</v>
      </c>
      <c r="AG81" s="353">
        <v>99</v>
      </c>
      <c r="AH81" s="353">
        <v>0</v>
      </c>
      <c r="AI81" s="353">
        <v>181</v>
      </c>
      <c r="AJ81" s="353">
        <v>0</v>
      </c>
    </row>
    <row r="82" spans="1:36" ht="15.75" thickBot="1" x14ac:dyDescent="0.3">
      <c r="A82" s="216"/>
      <c r="B82" s="217"/>
      <c r="C82" s="218"/>
      <c r="D82" s="219" t="s">
        <v>162</v>
      </c>
      <c r="E82" s="220"/>
      <c r="F82" s="221"/>
      <c r="G82" s="182">
        <f>SUM(G7:G81)</f>
        <v>139891.16492666662</v>
      </c>
      <c r="H82" s="182">
        <f t="shared" ref="H82:AJ82" si="5">SUM(H7:H81)</f>
        <v>31845.326830781803</v>
      </c>
      <c r="I82" s="182">
        <f t="shared" si="5"/>
        <v>57815.9137621107</v>
      </c>
      <c r="J82" s="182">
        <f t="shared" si="5"/>
        <v>3032.4130623269862</v>
      </c>
      <c r="K82" s="182">
        <f t="shared" si="5"/>
        <v>45333.800261940283</v>
      </c>
      <c r="L82" s="182">
        <f t="shared" si="5"/>
        <v>1863.7110095068917</v>
      </c>
      <c r="M82" s="182">
        <f t="shared" si="5"/>
        <v>34977</v>
      </c>
      <c r="N82" s="182">
        <f t="shared" si="5"/>
        <v>7961.644036672069</v>
      </c>
      <c r="O82" s="182">
        <f t="shared" si="5"/>
        <v>14455.731594642171</v>
      </c>
      <c r="P82" s="182">
        <f t="shared" si="5"/>
        <v>758.20270618234872</v>
      </c>
      <c r="Q82" s="182">
        <f t="shared" si="5"/>
        <v>11335.336462357534</v>
      </c>
      <c r="R82" s="182">
        <f t="shared" si="5"/>
        <v>466.08520014587145</v>
      </c>
      <c r="S82" s="182">
        <f t="shared" si="5"/>
        <v>34972</v>
      </c>
      <c r="T82" s="182">
        <f t="shared" si="5"/>
        <v>7961.9848652254532</v>
      </c>
      <c r="U82" s="182">
        <f t="shared" si="5"/>
        <v>14453.469590838225</v>
      </c>
      <c r="V82" s="182">
        <f t="shared" si="5"/>
        <v>758.02338499350174</v>
      </c>
      <c r="W82" s="182">
        <f t="shared" si="5"/>
        <v>11332.864709212176</v>
      </c>
      <c r="X82" s="182">
        <f t="shared" si="5"/>
        <v>465.65744973063738</v>
      </c>
      <c r="Y82" s="182">
        <f t="shared" si="5"/>
        <v>34977</v>
      </c>
      <c r="Z82" s="182">
        <f t="shared" si="5"/>
        <v>7961.644036672069</v>
      </c>
      <c r="AA82" s="182">
        <f t="shared" si="5"/>
        <v>14455.731594642171</v>
      </c>
      <c r="AB82" s="182">
        <f t="shared" si="5"/>
        <v>758.20270618234872</v>
      </c>
      <c r="AC82" s="182">
        <f t="shared" si="5"/>
        <v>11335.336462357534</v>
      </c>
      <c r="AD82" s="182">
        <f t="shared" si="5"/>
        <v>466.08520014587145</v>
      </c>
      <c r="AE82" s="182">
        <f t="shared" si="5"/>
        <v>34965.164926666657</v>
      </c>
      <c r="AF82" s="182">
        <f t="shared" si="5"/>
        <v>7960.0538922122169</v>
      </c>
      <c r="AG82" s="182">
        <f t="shared" si="5"/>
        <v>14450.980981988107</v>
      </c>
      <c r="AH82" s="182">
        <f t="shared" si="5"/>
        <v>757.98426496878653</v>
      </c>
      <c r="AI82" s="182">
        <f t="shared" si="5"/>
        <v>11330.262628013041</v>
      </c>
      <c r="AJ82" s="182">
        <f t="shared" si="5"/>
        <v>465.88315948451145</v>
      </c>
    </row>
    <row r="84" spans="1:36" x14ac:dyDescent="0.25">
      <c r="G84" s="222"/>
      <c r="H84" s="222"/>
      <c r="I84" s="222"/>
      <c r="J84" s="222"/>
      <c r="K84" s="222"/>
    </row>
  </sheetData>
  <autoFilter ref="A6:AJ82" xr:uid="{FB17D29B-6DC5-4210-A119-EAF6C9815EB8}"/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3:A6 A82:F82 B1:AC1 AE1 AG1:XFD1 B2:XFD6">
    <cfRule type="cellIs" dxfId="132" priority="7" operator="lessThan">
      <formula>0</formula>
    </cfRule>
  </conditionalFormatting>
  <conditionalFormatting sqref="C1:C3">
    <cfRule type="duplicateValues" dxfId="131" priority="8"/>
  </conditionalFormatting>
  <conditionalFormatting sqref="C4:C6">
    <cfRule type="duplicateValues" dxfId="130" priority="9"/>
  </conditionalFormatting>
  <conditionalFormatting sqref="A1">
    <cfRule type="cellIs" dxfId="129" priority="6" operator="lessThan">
      <formula>0</formula>
    </cfRule>
  </conditionalFormatting>
  <conditionalFormatting sqref="A1">
    <cfRule type="cellIs" dxfId="128" priority="5" operator="lessThan">
      <formula>0</formula>
    </cfRule>
  </conditionalFormatting>
  <conditionalFormatting sqref="A66 C66:D66">
    <cfRule type="cellIs" dxfId="127" priority="3" operator="lessThan">
      <formula>0</formula>
    </cfRule>
  </conditionalFormatting>
  <conditionalFormatting sqref="C66">
    <cfRule type="duplicateValues" dxfId="126" priority="4"/>
  </conditionalFormatting>
  <conditionalFormatting sqref="A2">
    <cfRule type="cellIs" dxfId="125" priority="1" operator="lessThan">
      <formula>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L13"/>
  <sheetViews>
    <sheetView zoomScale="60" zoomScaleNormal="60" workbookViewId="0">
      <selection activeCell="AD1" sqref="AD1"/>
    </sheetView>
  </sheetViews>
  <sheetFormatPr defaultColWidth="8.7109375" defaultRowHeight="15" x14ac:dyDescent="0.25"/>
  <cols>
    <col min="1" max="3" width="8.7109375" style="160"/>
    <col min="4" max="4" width="40.42578125" style="160" customWidth="1"/>
    <col min="5" max="5" width="9.85546875" style="202" hidden="1" customWidth="1"/>
    <col min="6" max="6" width="15.28515625" style="160" customWidth="1"/>
    <col min="7" max="7" width="11.5703125" style="160" bestFit="1" customWidth="1"/>
    <col min="8" max="16384" width="8.7109375" style="160"/>
  </cols>
  <sheetData>
    <row r="1" spans="1:38" ht="15.75" x14ac:dyDescent="0.25">
      <c r="A1" s="156" t="s">
        <v>374</v>
      </c>
      <c r="B1" s="157"/>
      <c r="C1" s="157"/>
      <c r="D1" s="203"/>
      <c r="E1" s="157"/>
      <c r="F1" s="184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6" t="s">
        <v>383</v>
      </c>
      <c r="AE1" s="125"/>
      <c r="AF1" s="125"/>
      <c r="AG1" s="92"/>
      <c r="AH1" s="92"/>
      <c r="AI1" s="92"/>
      <c r="AJ1" s="187"/>
    </row>
    <row r="2" spans="1:38" x14ac:dyDescent="0.25">
      <c r="A2" s="8" t="s">
        <v>363</v>
      </c>
      <c r="B2" s="189"/>
      <c r="C2" s="94"/>
      <c r="D2" s="126"/>
      <c r="E2" s="190"/>
      <c r="F2" s="191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187"/>
    </row>
    <row r="3" spans="1:38" ht="15.75" thickBot="1" x14ac:dyDescent="0.3">
      <c r="A3" s="162"/>
      <c r="B3" s="162"/>
      <c r="C3" s="162"/>
      <c r="D3" s="204"/>
      <c r="E3" s="162"/>
      <c r="F3" s="193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  <c r="AB3" s="187"/>
      <c r="AC3" s="187"/>
      <c r="AD3" s="187"/>
      <c r="AE3" s="187"/>
      <c r="AF3" s="187"/>
      <c r="AG3" s="187"/>
      <c r="AH3" s="187"/>
      <c r="AI3" s="187"/>
      <c r="AJ3" s="187"/>
    </row>
    <row r="4" spans="1:38" ht="15" customHeight="1" x14ac:dyDescent="0.25">
      <c r="A4" s="415" t="s">
        <v>0</v>
      </c>
      <c r="B4" s="421" t="s">
        <v>243</v>
      </c>
      <c r="C4" s="418" t="s">
        <v>2</v>
      </c>
      <c r="D4" s="421" t="s">
        <v>244</v>
      </c>
      <c r="E4" s="421" t="s">
        <v>4</v>
      </c>
      <c r="F4" s="412" t="s">
        <v>5</v>
      </c>
      <c r="G4" s="408" t="s">
        <v>8</v>
      </c>
      <c r="H4" s="409"/>
      <c r="I4" s="409"/>
      <c r="J4" s="409"/>
      <c r="K4" s="409"/>
      <c r="L4" s="409"/>
      <c r="M4" s="410" t="s">
        <v>9</v>
      </c>
      <c r="N4" s="411"/>
      <c r="O4" s="411"/>
      <c r="P4" s="411"/>
      <c r="Q4" s="411"/>
      <c r="R4" s="411"/>
      <c r="S4" s="410" t="s">
        <v>10</v>
      </c>
      <c r="T4" s="411"/>
      <c r="U4" s="411"/>
      <c r="V4" s="411"/>
      <c r="W4" s="411"/>
      <c r="X4" s="411"/>
      <c r="Y4" s="410" t="s">
        <v>11</v>
      </c>
      <c r="Z4" s="411"/>
      <c r="AA4" s="411"/>
      <c r="AB4" s="411"/>
      <c r="AC4" s="411"/>
      <c r="AD4" s="411"/>
      <c r="AE4" s="410" t="s">
        <v>12</v>
      </c>
      <c r="AF4" s="411"/>
      <c r="AG4" s="411"/>
      <c r="AH4" s="411"/>
      <c r="AI4" s="411"/>
      <c r="AJ4" s="411"/>
    </row>
    <row r="5" spans="1:38" ht="15" customHeight="1" x14ac:dyDescent="0.25">
      <c r="A5" s="416"/>
      <c r="B5" s="422"/>
      <c r="C5" s="419"/>
      <c r="D5" s="422"/>
      <c r="E5" s="422"/>
      <c r="F5" s="413"/>
      <c r="G5" s="402" t="s">
        <v>13</v>
      </c>
      <c r="H5" s="404" t="s">
        <v>14</v>
      </c>
      <c r="I5" s="404"/>
      <c r="J5" s="404"/>
      <c r="K5" s="404"/>
      <c r="L5" s="404"/>
      <c r="M5" s="394" t="s">
        <v>8</v>
      </c>
      <c r="N5" s="393" t="s">
        <v>14</v>
      </c>
      <c r="O5" s="393"/>
      <c r="P5" s="393"/>
      <c r="Q5" s="393"/>
      <c r="R5" s="393"/>
      <c r="S5" s="394" t="s">
        <v>8</v>
      </c>
      <c r="T5" s="393" t="s">
        <v>14</v>
      </c>
      <c r="U5" s="393"/>
      <c r="V5" s="393"/>
      <c r="W5" s="393"/>
      <c r="X5" s="393"/>
      <c r="Y5" s="394" t="s">
        <v>8</v>
      </c>
      <c r="Z5" s="393" t="s">
        <v>14</v>
      </c>
      <c r="AA5" s="393"/>
      <c r="AB5" s="393"/>
      <c r="AC5" s="393"/>
      <c r="AD5" s="393"/>
      <c r="AE5" s="394" t="s">
        <v>8</v>
      </c>
      <c r="AF5" s="393" t="s">
        <v>14</v>
      </c>
      <c r="AG5" s="393"/>
      <c r="AH5" s="393"/>
      <c r="AI5" s="393"/>
      <c r="AJ5" s="393"/>
    </row>
    <row r="6" spans="1:38" ht="64.5" thickBot="1" x14ac:dyDescent="0.3">
      <c r="A6" s="425"/>
      <c r="B6" s="426"/>
      <c r="C6" s="427"/>
      <c r="D6" s="426"/>
      <c r="E6" s="426"/>
      <c r="F6" s="424"/>
      <c r="G6" s="403"/>
      <c r="H6" s="103" t="s">
        <v>15</v>
      </c>
      <c r="I6" s="103" t="s">
        <v>16</v>
      </c>
      <c r="J6" s="103" t="s">
        <v>17</v>
      </c>
      <c r="K6" s="103" t="s">
        <v>18</v>
      </c>
      <c r="L6" s="103" t="s">
        <v>19</v>
      </c>
      <c r="M6" s="395"/>
      <c r="N6" s="104" t="s">
        <v>15</v>
      </c>
      <c r="O6" s="104" t="s">
        <v>16</v>
      </c>
      <c r="P6" s="104" t="s">
        <v>17</v>
      </c>
      <c r="Q6" s="104" t="s">
        <v>18</v>
      </c>
      <c r="R6" s="104" t="s">
        <v>19</v>
      </c>
      <c r="S6" s="395"/>
      <c r="T6" s="104" t="s">
        <v>15</v>
      </c>
      <c r="U6" s="104" t="s">
        <v>16</v>
      </c>
      <c r="V6" s="104" t="s">
        <v>17</v>
      </c>
      <c r="W6" s="104" t="s">
        <v>18</v>
      </c>
      <c r="X6" s="104" t="s">
        <v>19</v>
      </c>
      <c r="Y6" s="395"/>
      <c r="Z6" s="104" t="s">
        <v>15</v>
      </c>
      <c r="AA6" s="104" t="s">
        <v>16</v>
      </c>
      <c r="AB6" s="104" t="s">
        <v>17</v>
      </c>
      <c r="AC6" s="104" t="s">
        <v>18</v>
      </c>
      <c r="AD6" s="104" t="s">
        <v>19</v>
      </c>
      <c r="AE6" s="395"/>
      <c r="AF6" s="104" t="s">
        <v>15</v>
      </c>
      <c r="AG6" s="104" t="s">
        <v>16</v>
      </c>
      <c r="AH6" s="104" t="s">
        <v>17</v>
      </c>
      <c r="AI6" s="104" t="s">
        <v>18</v>
      </c>
      <c r="AJ6" s="104" t="s">
        <v>19</v>
      </c>
    </row>
    <row r="7" spans="1:38" ht="38.25" x14ac:dyDescent="0.25">
      <c r="A7" s="178" t="s">
        <v>20</v>
      </c>
      <c r="B7" s="178">
        <v>500116</v>
      </c>
      <c r="C7" s="194">
        <v>11501</v>
      </c>
      <c r="D7" s="179" t="s">
        <v>30</v>
      </c>
      <c r="E7" s="178">
        <v>3</v>
      </c>
      <c r="F7" s="181" t="s">
        <v>260</v>
      </c>
      <c r="G7" s="213">
        <f>SUM(H7:L7)</f>
        <v>2042.3633692458372</v>
      </c>
      <c r="H7" s="214">
        <f>N7+T7+Z7+AF7</f>
        <v>463.36336924583742</v>
      </c>
      <c r="I7" s="214">
        <f t="shared" ref="I7:L7" si="0">O7+U7+AA7+AG7</f>
        <v>923.99999999999989</v>
      </c>
      <c r="J7" s="214">
        <f t="shared" si="0"/>
        <v>22</v>
      </c>
      <c r="K7" s="214">
        <f t="shared" si="0"/>
        <v>574</v>
      </c>
      <c r="L7" s="214">
        <f t="shared" si="0"/>
        <v>59</v>
      </c>
      <c r="M7" s="215">
        <f>SUM(N7:R7)</f>
        <v>511</v>
      </c>
      <c r="N7" s="223">
        <v>115.86336924583742</v>
      </c>
      <c r="O7" s="223">
        <v>231.22624877571008</v>
      </c>
      <c r="P7" s="223">
        <v>5.5053868756121442</v>
      </c>
      <c r="Q7" s="223">
        <v>143.6405484818805</v>
      </c>
      <c r="R7" s="223">
        <v>14.764446620959843</v>
      </c>
      <c r="S7" s="215">
        <f>SUM(T7:X7)</f>
        <v>510</v>
      </c>
      <c r="T7" s="255">
        <v>115.63663075416258</v>
      </c>
      <c r="U7" s="255">
        <v>230.7737512242899</v>
      </c>
      <c r="V7" s="255">
        <v>5.4946131243878549</v>
      </c>
      <c r="W7" s="255">
        <v>143.3594515181195</v>
      </c>
      <c r="X7" s="255">
        <v>14.735553379040155</v>
      </c>
      <c r="Y7" s="215">
        <f>SUM(Z7:AD7)</f>
        <v>511</v>
      </c>
      <c r="Z7" s="255">
        <v>115.86336924583742</v>
      </c>
      <c r="AA7" s="255">
        <v>231.22624877571008</v>
      </c>
      <c r="AB7" s="255">
        <v>5.5053868756121442</v>
      </c>
      <c r="AC7" s="255">
        <v>143.6405484818805</v>
      </c>
      <c r="AD7" s="255">
        <v>14.764446620959843</v>
      </c>
      <c r="AE7" s="215">
        <f>SUM(AF7:AJ7)</f>
        <v>510.36336924583736</v>
      </c>
      <c r="AF7" s="255">
        <v>116</v>
      </c>
      <c r="AG7" s="255">
        <v>230.7737512242899</v>
      </c>
      <c r="AH7" s="255">
        <v>5.4946131243878549</v>
      </c>
      <c r="AI7" s="255">
        <v>143.3594515181195</v>
      </c>
      <c r="AJ7" s="255">
        <v>14.735553379040155</v>
      </c>
      <c r="AL7" s="342"/>
    </row>
    <row r="8" spans="1:38" ht="38.25" x14ac:dyDescent="0.25">
      <c r="A8" s="178" t="s">
        <v>27</v>
      </c>
      <c r="B8" s="178">
        <v>501901</v>
      </c>
      <c r="C8" s="194">
        <v>190101</v>
      </c>
      <c r="D8" s="179" t="s">
        <v>56</v>
      </c>
      <c r="E8" s="178">
        <v>3</v>
      </c>
      <c r="F8" s="181" t="s">
        <v>260</v>
      </c>
      <c r="G8" s="213">
        <f t="shared" ref="G8:G12" si="1">SUM(H8:L8)</f>
        <v>205.05116279069767</v>
      </c>
      <c r="H8" s="214">
        <f t="shared" ref="H8:H12" si="2">N8+T8+Z8+AF8</f>
        <v>3.8651162790697677</v>
      </c>
      <c r="I8" s="214">
        <f t="shared" ref="I8:I12" si="3">O8+U8+AA8+AG8</f>
        <v>81.046511627906966</v>
      </c>
      <c r="J8" s="214">
        <f t="shared" ref="J8:J12" si="4">P8+V8+AB8+AH8</f>
        <v>0</v>
      </c>
      <c r="K8" s="214">
        <f t="shared" ref="K8:K12" si="5">Q8+W8+AC8+AI8</f>
        <v>120.13953488372093</v>
      </c>
      <c r="L8" s="214">
        <f t="shared" ref="L8:L12" si="6">R8+X8+AD8+AJ8</f>
        <v>0</v>
      </c>
      <c r="M8" s="215">
        <f t="shared" ref="M8:M12" si="7">SUM(N8:R8)</f>
        <v>51</v>
      </c>
      <c r="N8" s="223">
        <v>0.94883720930232562</v>
      </c>
      <c r="O8" s="223">
        <v>20.162790697674417</v>
      </c>
      <c r="P8" s="223">
        <v>0</v>
      </c>
      <c r="Q8" s="223">
        <v>29.888372093023257</v>
      </c>
      <c r="R8" s="223">
        <v>0</v>
      </c>
      <c r="S8" s="215">
        <f t="shared" ref="S8:S12" si="8">SUM(T8:X8)</f>
        <v>52</v>
      </c>
      <c r="T8" s="255">
        <v>0.96744186046511627</v>
      </c>
      <c r="U8" s="255">
        <v>20.558139534883718</v>
      </c>
      <c r="V8" s="255">
        <v>0</v>
      </c>
      <c r="W8" s="255">
        <v>30.474418604651163</v>
      </c>
      <c r="X8" s="255">
        <v>0</v>
      </c>
      <c r="Y8" s="215">
        <f t="shared" ref="Y8:Y12" si="9">SUM(Z8:AD8)</f>
        <v>51</v>
      </c>
      <c r="Z8" s="255">
        <v>0.94883720930232562</v>
      </c>
      <c r="AA8" s="255">
        <v>20.162790697674417</v>
      </c>
      <c r="AB8" s="255">
        <v>0</v>
      </c>
      <c r="AC8" s="255">
        <v>29.888372093023257</v>
      </c>
      <c r="AD8" s="255">
        <v>0</v>
      </c>
      <c r="AE8" s="215">
        <f t="shared" ref="AE8:AE12" si="10">SUM(AF8:AJ8)</f>
        <v>51.051162790697674</v>
      </c>
      <c r="AF8" s="255">
        <v>1</v>
      </c>
      <c r="AG8" s="255">
        <v>20.162790697674417</v>
      </c>
      <c r="AH8" s="255">
        <v>0</v>
      </c>
      <c r="AI8" s="255">
        <v>29.888372093023257</v>
      </c>
      <c r="AJ8" s="255">
        <v>0</v>
      </c>
      <c r="AL8" s="342"/>
    </row>
    <row r="9" spans="1:38" ht="38.25" x14ac:dyDescent="0.25">
      <c r="A9" s="178" t="s">
        <v>20</v>
      </c>
      <c r="B9" s="178">
        <v>503622</v>
      </c>
      <c r="C9" s="194">
        <v>362501</v>
      </c>
      <c r="D9" s="179" t="s">
        <v>100</v>
      </c>
      <c r="E9" s="178">
        <v>3</v>
      </c>
      <c r="F9" s="181" t="s">
        <v>260</v>
      </c>
      <c r="G9" s="213">
        <f t="shared" si="1"/>
        <v>1711.673568818514</v>
      </c>
      <c r="H9" s="214">
        <f t="shared" si="2"/>
        <v>104.97929354445799</v>
      </c>
      <c r="I9" s="214">
        <f t="shared" si="3"/>
        <v>653.72959805115715</v>
      </c>
      <c r="J9" s="214">
        <f t="shared" si="4"/>
        <v>37.534713763702804</v>
      </c>
      <c r="K9" s="214">
        <f t="shared" si="5"/>
        <v>898.74786845310587</v>
      </c>
      <c r="L9" s="214">
        <f t="shared" si="6"/>
        <v>16.682095006090133</v>
      </c>
      <c r="M9" s="215">
        <f t="shared" si="7"/>
        <v>428</v>
      </c>
      <c r="N9" s="223">
        <v>26.326431181485994</v>
      </c>
      <c r="O9" s="223">
        <v>163.43239951278929</v>
      </c>
      <c r="P9" s="223">
        <v>9.383678440925701</v>
      </c>
      <c r="Q9" s="223">
        <v>224.68696711327647</v>
      </c>
      <c r="R9" s="223">
        <v>4.1705237515225333</v>
      </c>
      <c r="S9" s="215">
        <f t="shared" si="8"/>
        <v>428</v>
      </c>
      <c r="T9" s="255">
        <v>26.326431181485994</v>
      </c>
      <c r="U9" s="255">
        <v>163.43239951278929</v>
      </c>
      <c r="V9" s="255">
        <v>9.383678440925701</v>
      </c>
      <c r="W9" s="255">
        <v>224.68696711327647</v>
      </c>
      <c r="X9" s="255">
        <v>4.1705237515225333</v>
      </c>
      <c r="Y9" s="215">
        <f t="shared" si="9"/>
        <v>428</v>
      </c>
      <c r="Z9" s="255">
        <v>26.326431181485994</v>
      </c>
      <c r="AA9" s="255">
        <v>163.43239951278929</v>
      </c>
      <c r="AB9" s="255">
        <v>9.383678440925701</v>
      </c>
      <c r="AC9" s="255">
        <v>224.68696711327647</v>
      </c>
      <c r="AD9" s="255">
        <v>4.1705237515225333</v>
      </c>
      <c r="AE9" s="215">
        <f t="shared" si="10"/>
        <v>427.67356881851401</v>
      </c>
      <c r="AF9" s="255">
        <v>26</v>
      </c>
      <c r="AG9" s="255">
        <v>163.43239951278929</v>
      </c>
      <c r="AH9" s="255">
        <v>9.383678440925701</v>
      </c>
      <c r="AI9" s="255">
        <v>224.68696711327647</v>
      </c>
      <c r="AJ9" s="255">
        <v>4.1705237515225333</v>
      </c>
      <c r="AL9" s="342"/>
    </row>
    <row r="10" spans="1:38" ht="38.25" x14ac:dyDescent="0.25">
      <c r="A10" s="178" t="s">
        <v>38</v>
      </c>
      <c r="B10" s="178">
        <v>508804</v>
      </c>
      <c r="C10" s="194">
        <v>880401</v>
      </c>
      <c r="D10" s="179" t="s">
        <v>132</v>
      </c>
      <c r="E10" s="178">
        <v>3</v>
      </c>
      <c r="F10" s="181" t="s">
        <v>260</v>
      </c>
      <c r="G10" s="213">
        <f t="shared" si="1"/>
        <v>17.04</v>
      </c>
      <c r="H10" s="214">
        <f t="shared" si="2"/>
        <v>12.879999999999999</v>
      </c>
      <c r="I10" s="214">
        <f t="shared" si="3"/>
        <v>0</v>
      </c>
      <c r="J10" s="214">
        <f t="shared" si="4"/>
        <v>0</v>
      </c>
      <c r="K10" s="214">
        <f t="shared" si="5"/>
        <v>4.16</v>
      </c>
      <c r="L10" s="214">
        <f t="shared" si="6"/>
        <v>0</v>
      </c>
      <c r="M10" s="215">
        <f t="shared" si="7"/>
        <v>4</v>
      </c>
      <c r="N10" s="223">
        <v>3.04</v>
      </c>
      <c r="O10" s="223">
        <v>0</v>
      </c>
      <c r="P10" s="223">
        <v>0</v>
      </c>
      <c r="Q10" s="223">
        <v>0.96</v>
      </c>
      <c r="R10" s="223">
        <v>0</v>
      </c>
      <c r="S10" s="215">
        <f t="shared" si="8"/>
        <v>5</v>
      </c>
      <c r="T10" s="255">
        <v>3.8</v>
      </c>
      <c r="U10" s="255">
        <v>0</v>
      </c>
      <c r="V10" s="255">
        <v>0</v>
      </c>
      <c r="W10" s="255">
        <v>1.2</v>
      </c>
      <c r="X10" s="255">
        <v>0</v>
      </c>
      <c r="Y10" s="215">
        <f t="shared" si="9"/>
        <v>4</v>
      </c>
      <c r="Z10" s="255">
        <v>3.04</v>
      </c>
      <c r="AA10" s="255">
        <v>0</v>
      </c>
      <c r="AB10" s="255">
        <v>0</v>
      </c>
      <c r="AC10" s="255">
        <v>0.96</v>
      </c>
      <c r="AD10" s="255">
        <v>0</v>
      </c>
      <c r="AE10" s="215">
        <f t="shared" si="10"/>
        <v>4.0399999999999991</v>
      </c>
      <c r="AF10" s="255">
        <v>3</v>
      </c>
      <c r="AG10" s="255">
        <v>0</v>
      </c>
      <c r="AH10" s="255">
        <v>0</v>
      </c>
      <c r="AI10" s="255">
        <v>1.0399999999999996</v>
      </c>
      <c r="AJ10" s="255">
        <v>0</v>
      </c>
      <c r="AL10" s="342"/>
    </row>
    <row r="11" spans="1:38" ht="38.25" x14ac:dyDescent="0.25">
      <c r="A11" s="178" t="s">
        <v>38</v>
      </c>
      <c r="B11" s="178">
        <v>509101</v>
      </c>
      <c r="C11" s="194">
        <v>910201</v>
      </c>
      <c r="D11" s="179" t="s">
        <v>137</v>
      </c>
      <c r="E11" s="178">
        <v>3</v>
      </c>
      <c r="F11" s="181" t="s">
        <v>260</v>
      </c>
      <c r="G11" s="213">
        <f t="shared" si="1"/>
        <v>209.05333333333331</v>
      </c>
      <c r="H11" s="214">
        <f t="shared" si="2"/>
        <v>24.84</v>
      </c>
      <c r="I11" s="214">
        <f t="shared" si="3"/>
        <v>122.25066666666665</v>
      </c>
      <c r="J11" s="214">
        <f t="shared" si="4"/>
        <v>26.794666666666668</v>
      </c>
      <c r="K11" s="214">
        <f t="shared" si="5"/>
        <v>35.167999999999999</v>
      </c>
      <c r="L11" s="214">
        <f t="shared" si="6"/>
        <v>0</v>
      </c>
      <c r="M11" s="215">
        <f t="shared" si="7"/>
        <v>52</v>
      </c>
      <c r="N11" s="223">
        <v>6.24</v>
      </c>
      <c r="O11" s="223">
        <v>30.367999999999999</v>
      </c>
      <c r="P11" s="223">
        <v>6.6560000000000006</v>
      </c>
      <c r="Q11" s="223">
        <v>8.7360000000000007</v>
      </c>
      <c r="R11" s="223">
        <v>0</v>
      </c>
      <c r="S11" s="215">
        <f t="shared" si="8"/>
        <v>53</v>
      </c>
      <c r="T11" s="255">
        <v>6.3599999999999994</v>
      </c>
      <c r="U11" s="255">
        <v>30.951999999999998</v>
      </c>
      <c r="V11" s="255">
        <v>6.7839999999999998</v>
      </c>
      <c r="W11" s="255">
        <v>8.9039999999999999</v>
      </c>
      <c r="X11" s="255">
        <v>0</v>
      </c>
      <c r="Y11" s="215">
        <f t="shared" si="9"/>
        <v>52</v>
      </c>
      <c r="Z11" s="255">
        <v>6.24</v>
      </c>
      <c r="AA11" s="255">
        <v>30.367999999999999</v>
      </c>
      <c r="AB11" s="255">
        <v>6.6560000000000006</v>
      </c>
      <c r="AC11" s="255">
        <v>8.7360000000000007</v>
      </c>
      <c r="AD11" s="255">
        <v>0</v>
      </c>
      <c r="AE11" s="215">
        <f t="shared" si="10"/>
        <v>52.053333333333327</v>
      </c>
      <c r="AF11" s="255">
        <v>6</v>
      </c>
      <c r="AG11" s="255">
        <v>30.562666666666654</v>
      </c>
      <c r="AH11" s="255">
        <v>6.6986666666666643</v>
      </c>
      <c r="AI11" s="255">
        <v>8.791999999999998</v>
      </c>
      <c r="AJ11" s="255">
        <v>0</v>
      </c>
      <c r="AL11" s="342"/>
    </row>
    <row r="12" spans="1:38" ht="39" thickBot="1" x14ac:dyDescent="0.3">
      <c r="A12" s="209" t="s">
        <v>27</v>
      </c>
      <c r="B12" s="209">
        <v>509905</v>
      </c>
      <c r="C12" s="302">
        <v>990501</v>
      </c>
      <c r="D12" s="236" t="s">
        <v>158</v>
      </c>
      <c r="E12" s="209">
        <v>3</v>
      </c>
      <c r="F12" s="210" t="s">
        <v>260</v>
      </c>
      <c r="G12" s="213">
        <f t="shared" si="1"/>
        <v>1950.0189473684213</v>
      </c>
      <c r="H12" s="214">
        <f t="shared" si="2"/>
        <v>484.44</v>
      </c>
      <c r="I12" s="214">
        <f t="shared" si="3"/>
        <v>780</v>
      </c>
      <c r="J12" s="214">
        <f t="shared" si="4"/>
        <v>20.526315789473685</v>
      </c>
      <c r="K12" s="214">
        <f t="shared" si="5"/>
        <v>644.52631578947364</v>
      </c>
      <c r="L12" s="214">
        <f t="shared" si="6"/>
        <v>20.526315789473685</v>
      </c>
      <c r="M12" s="215">
        <f t="shared" si="7"/>
        <v>488.00000000000006</v>
      </c>
      <c r="N12" s="306">
        <v>121.22947368421053</v>
      </c>
      <c r="O12" s="306">
        <v>195.20000000000002</v>
      </c>
      <c r="P12" s="306">
        <v>5.1368421052631579</v>
      </c>
      <c r="Q12" s="306">
        <v>161.29684210526315</v>
      </c>
      <c r="R12" s="306">
        <v>5.1368421052631579</v>
      </c>
      <c r="S12" s="215">
        <f t="shared" si="8"/>
        <v>487</v>
      </c>
      <c r="T12" s="310">
        <v>120.98105263157895</v>
      </c>
      <c r="U12" s="310">
        <v>194.8</v>
      </c>
      <c r="V12" s="310">
        <v>5.1263157894736837</v>
      </c>
      <c r="W12" s="310">
        <v>160.96631578947367</v>
      </c>
      <c r="X12" s="310">
        <v>5.1263157894736837</v>
      </c>
      <c r="Y12" s="215">
        <f t="shared" si="9"/>
        <v>488.00000000000006</v>
      </c>
      <c r="Z12" s="310">
        <v>121.22947368421053</v>
      </c>
      <c r="AA12" s="310">
        <v>195.20000000000002</v>
      </c>
      <c r="AB12" s="310">
        <v>5.1368421052631579</v>
      </c>
      <c r="AC12" s="310">
        <v>161.29684210526315</v>
      </c>
      <c r="AD12" s="310">
        <v>5.1368421052631579</v>
      </c>
      <c r="AE12" s="215">
        <f t="shared" si="10"/>
        <v>487.01894736842098</v>
      </c>
      <c r="AF12" s="310">
        <v>121</v>
      </c>
      <c r="AG12" s="310">
        <v>194.8</v>
      </c>
      <c r="AH12" s="310">
        <v>5.1263157894736837</v>
      </c>
      <c r="AI12" s="310">
        <v>160.96631578947367</v>
      </c>
      <c r="AJ12" s="310">
        <v>5.1263157894736837</v>
      </c>
      <c r="AL12" s="342"/>
    </row>
    <row r="13" spans="1:38" ht="15.75" thickBot="1" x14ac:dyDescent="0.3">
      <c r="A13" s="216"/>
      <c r="B13" s="217"/>
      <c r="C13" s="218"/>
      <c r="D13" s="219" t="s">
        <v>162</v>
      </c>
      <c r="E13" s="220"/>
      <c r="F13" s="218"/>
      <c r="G13" s="333">
        <f>SUM(G7:G12)</f>
        <v>6135.2003815568041</v>
      </c>
      <c r="H13" s="333">
        <f t="shared" ref="H13:AJ13" si="11">SUM(H7:H12)</f>
        <v>1094.3677790693653</v>
      </c>
      <c r="I13" s="333">
        <f t="shared" si="11"/>
        <v>2561.0267763457305</v>
      </c>
      <c r="J13" s="333">
        <f t="shared" si="11"/>
        <v>106.85569621984315</v>
      </c>
      <c r="K13" s="333">
        <f t="shared" si="11"/>
        <v>2276.7417191263003</v>
      </c>
      <c r="L13" s="333">
        <f t="shared" si="11"/>
        <v>96.208410795563822</v>
      </c>
      <c r="M13" s="333">
        <f t="shared" si="11"/>
        <v>1534</v>
      </c>
      <c r="N13" s="333">
        <f t="shared" si="11"/>
        <v>273.64811132083628</v>
      </c>
      <c r="O13" s="333">
        <f t="shared" si="11"/>
        <v>640.38943898617379</v>
      </c>
      <c r="P13" s="333">
        <f t="shared" si="11"/>
        <v>26.681907421801</v>
      </c>
      <c r="Q13" s="333">
        <f t="shared" si="11"/>
        <v>569.20872979344335</v>
      </c>
      <c r="R13" s="333">
        <f t="shared" si="11"/>
        <v>24.071812477745532</v>
      </c>
      <c r="S13" s="333">
        <f t="shared" si="11"/>
        <v>1535</v>
      </c>
      <c r="T13" s="333">
        <f t="shared" si="11"/>
        <v>274.07155642769266</v>
      </c>
      <c r="U13" s="333">
        <f t="shared" si="11"/>
        <v>640.51629027196282</v>
      </c>
      <c r="V13" s="333">
        <f t="shared" si="11"/>
        <v>26.788607354787239</v>
      </c>
      <c r="W13" s="333">
        <f t="shared" si="11"/>
        <v>569.59115302552073</v>
      </c>
      <c r="X13" s="333">
        <f t="shared" si="11"/>
        <v>24.032392920036372</v>
      </c>
      <c r="Y13" s="333">
        <f t="shared" si="11"/>
        <v>1534</v>
      </c>
      <c r="Z13" s="333">
        <f t="shared" si="11"/>
        <v>273.64811132083628</v>
      </c>
      <c r="AA13" s="333">
        <f t="shared" si="11"/>
        <v>640.38943898617379</v>
      </c>
      <c r="AB13" s="333">
        <f t="shared" si="11"/>
        <v>26.681907421801</v>
      </c>
      <c r="AC13" s="333">
        <f t="shared" si="11"/>
        <v>569.20872979344335</v>
      </c>
      <c r="AD13" s="333">
        <f t="shared" si="11"/>
        <v>24.071812477745532</v>
      </c>
      <c r="AE13" s="333">
        <f t="shared" si="11"/>
        <v>1532.2003815568032</v>
      </c>
      <c r="AF13" s="333">
        <f t="shared" si="11"/>
        <v>273</v>
      </c>
      <c r="AG13" s="333">
        <f t="shared" si="11"/>
        <v>639.73160810142031</v>
      </c>
      <c r="AH13" s="333">
        <f t="shared" si="11"/>
        <v>26.703274021453904</v>
      </c>
      <c r="AI13" s="333">
        <f t="shared" si="11"/>
        <v>568.73310651389295</v>
      </c>
      <c r="AJ13" s="333">
        <f t="shared" si="11"/>
        <v>24.032392920036372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13:F13 B1:AC1 AG1:XFD1 B2:XFD2 A3:XFD6">
    <cfRule type="cellIs" dxfId="124" priority="4" operator="lessThan">
      <formula>0</formula>
    </cfRule>
  </conditionalFormatting>
  <conditionalFormatting sqref="C1:C3">
    <cfRule type="duplicateValues" dxfId="123" priority="5"/>
  </conditionalFormatting>
  <conditionalFormatting sqref="C4:C6">
    <cfRule type="duplicateValues" dxfId="122" priority="6"/>
  </conditionalFormatting>
  <conditionalFormatting sqref="A1">
    <cfRule type="cellIs" dxfId="121" priority="3" operator="lessThan">
      <formula>0</formula>
    </cfRule>
  </conditionalFormatting>
  <conditionalFormatting sqref="A2">
    <cfRule type="cellIs" dxfId="120" priority="1" operator="lessThan">
      <formula>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J10"/>
  <sheetViews>
    <sheetView zoomScale="60" zoomScaleNormal="60" workbookViewId="0">
      <selection activeCell="AD1" sqref="AD1"/>
    </sheetView>
  </sheetViews>
  <sheetFormatPr defaultColWidth="8.7109375" defaultRowHeight="15" x14ac:dyDescent="0.25"/>
  <cols>
    <col min="1" max="3" width="8.7109375" style="160"/>
    <col min="4" max="4" width="57.5703125" style="160" customWidth="1"/>
    <col min="5" max="5" width="0" style="160" hidden="1" customWidth="1"/>
    <col min="6" max="6" width="17.28515625" style="160" customWidth="1"/>
    <col min="7" max="7" width="9.140625" style="160" customWidth="1"/>
    <col min="8" max="12" width="8.7109375" style="160"/>
    <col min="13" max="13" width="7.5703125" style="160" customWidth="1"/>
    <col min="14" max="18" width="8.7109375" style="160"/>
    <col min="19" max="19" width="7.7109375" style="160" customWidth="1"/>
    <col min="20" max="24" width="8.7109375" style="160"/>
    <col min="25" max="25" width="7.7109375" style="160" customWidth="1"/>
    <col min="26" max="30" width="8.7109375" style="160"/>
    <col min="31" max="31" width="7.28515625" style="160" customWidth="1"/>
    <col min="32" max="16384" width="8.7109375" style="160"/>
  </cols>
  <sheetData>
    <row r="1" spans="1:36" ht="15.75" x14ac:dyDescent="0.25">
      <c r="A1" s="224" t="s">
        <v>375</v>
      </c>
      <c r="B1" s="157"/>
      <c r="C1" s="157"/>
      <c r="D1" s="203"/>
      <c r="E1" s="184"/>
      <c r="F1" s="184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  <c r="AC1" s="225"/>
      <c r="AD1" s="6" t="s">
        <v>383</v>
      </c>
      <c r="AE1" s="226"/>
      <c r="AF1" s="226"/>
      <c r="AG1" s="225"/>
      <c r="AH1" s="225"/>
      <c r="AI1" s="225"/>
      <c r="AJ1" s="187"/>
    </row>
    <row r="2" spans="1:36" x14ac:dyDescent="0.25">
      <c r="A2" s="8" t="s">
        <v>363</v>
      </c>
      <c r="B2" s="227"/>
      <c r="C2" s="228"/>
      <c r="D2" s="229"/>
      <c r="E2" s="229"/>
      <c r="F2" s="230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187"/>
    </row>
    <row r="3" spans="1:36" ht="15.75" thickBot="1" x14ac:dyDescent="0.3">
      <c r="A3" s="162"/>
      <c r="B3" s="162"/>
      <c r="C3" s="162"/>
      <c r="D3" s="204"/>
      <c r="E3" s="193"/>
      <c r="F3" s="193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  <c r="AB3" s="187"/>
      <c r="AC3" s="187"/>
      <c r="AD3" s="187"/>
      <c r="AE3" s="187"/>
      <c r="AF3" s="187"/>
      <c r="AG3" s="187"/>
      <c r="AH3" s="187"/>
      <c r="AI3" s="187"/>
      <c r="AJ3" s="187"/>
    </row>
    <row r="4" spans="1:36" ht="24.75" customHeight="1" x14ac:dyDescent="0.25">
      <c r="A4" s="415" t="s">
        <v>0</v>
      </c>
      <c r="B4" s="421" t="s">
        <v>243</v>
      </c>
      <c r="C4" s="418" t="s">
        <v>2</v>
      </c>
      <c r="D4" s="421" t="s">
        <v>244</v>
      </c>
      <c r="E4" s="421" t="s">
        <v>4</v>
      </c>
      <c r="F4" s="432" t="s">
        <v>5</v>
      </c>
      <c r="G4" s="428" t="s">
        <v>8</v>
      </c>
      <c r="H4" s="409"/>
      <c r="I4" s="409"/>
      <c r="J4" s="409"/>
      <c r="K4" s="409"/>
      <c r="L4" s="409"/>
      <c r="M4" s="410" t="s">
        <v>9</v>
      </c>
      <c r="N4" s="411"/>
      <c r="O4" s="411"/>
      <c r="P4" s="411"/>
      <c r="Q4" s="411"/>
      <c r="R4" s="411"/>
      <c r="S4" s="410" t="s">
        <v>10</v>
      </c>
      <c r="T4" s="411"/>
      <c r="U4" s="411"/>
      <c r="V4" s="411"/>
      <c r="W4" s="411"/>
      <c r="X4" s="411"/>
      <c r="Y4" s="410" t="s">
        <v>11</v>
      </c>
      <c r="Z4" s="411"/>
      <c r="AA4" s="411"/>
      <c r="AB4" s="411"/>
      <c r="AC4" s="411"/>
      <c r="AD4" s="411"/>
      <c r="AE4" s="410" t="s">
        <v>12</v>
      </c>
      <c r="AF4" s="411"/>
      <c r="AG4" s="411"/>
      <c r="AH4" s="411"/>
      <c r="AI4" s="411"/>
      <c r="AJ4" s="429"/>
    </row>
    <row r="5" spans="1:36" ht="15" customHeight="1" x14ac:dyDescent="0.25">
      <c r="A5" s="416"/>
      <c r="B5" s="422"/>
      <c r="C5" s="419"/>
      <c r="D5" s="422"/>
      <c r="E5" s="422"/>
      <c r="F5" s="433"/>
      <c r="G5" s="430" t="s">
        <v>13</v>
      </c>
      <c r="H5" s="404" t="s">
        <v>14</v>
      </c>
      <c r="I5" s="404"/>
      <c r="J5" s="404"/>
      <c r="K5" s="404"/>
      <c r="L5" s="404"/>
      <c r="M5" s="394" t="s">
        <v>8</v>
      </c>
      <c r="N5" s="393" t="s">
        <v>14</v>
      </c>
      <c r="O5" s="393"/>
      <c r="P5" s="393"/>
      <c r="Q5" s="393"/>
      <c r="R5" s="393"/>
      <c r="S5" s="394" t="s">
        <v>8</v>
      </c>
      <c r="T5" s="393" t="s">
        <v>14</v>
      </c>
      <c r="U5" s="393"/>
      <c r="V5" s="393"/>
      <c r="W5" s="393"/>
      <c r="X5" s="393"/>
      <c r="Y5" s="394" t="s">
        <v>8</v>
      </c>
      <c r="Z5" s="393" t="s">
        <v>14</v>
      </c>
      <c r="AA5" s="393"/>
      <c r="AB5" s="393"/>
      <c r="AC5" s="393"/>
      <c r="AD5" s="393"/>
      <c r="AE5" s="394" t="s">
        <v>8</v>
      </c>
      <c r="AF5" s="393" t="s">
        <v>14</v>
      </c>
      <c r="AG5" s="393"/>
      <c r="AH5" s="393"/>
      <c r="AI5" s="393"/>
      <c r="AJ5" s="396"/>
    </row>
    <row r="6" spans="1:36" ht="64.5" thickBot="1" x14ac:dyDescent="0.3">
      <c r="A6" s="425"/>
      <c r="B6" s="426"/>
      <c r="C6" s="427"/>
      <c r="D6" s="426"/>
      <c r="E6" s="426"/>
      <c r="F6" s="434"/>
      <c r="G6" s="431"/>
      <c r="H6" s="103" t="s">
        <v>15</v>
      </c>
      <c r="I6" s="103" t="s">
        <v>16</v>
      </c>
      <c r="J6" s="103" t="s">
        <v>17</v>
      </c>
      <c r="K6" s="103" t="s">
        <v>18</v>
      </c>
      <c r="L6" s="103" t="s">
        <v>19</v>
      </c>
      <c r="M6" s="395"/>
      <c r="N6" s="104" t="s">
        <v>15</v>
      </c>
      <c r="O6" s="104" t="s">
        <v>16</v>
      </c>
      <c r="P6" s="104" t="s">
        <v>17</v>
      </c>
      <c r="Q6" s="104" t="s">
        <v>18</v>
      </c>
      <c r="R6" s="104" t="s">
        <v>19</v>
      </c>
      <c r="S6" s="395"/>
      <c r="T6" s="104" t="s">
        <v>15</v>
      </c>
      <c r="U6" s="104" t="s">
        <v>16</v>
      </c>
      <c r="V6" s="104" t="s">
        <v>17</v>
      </c>
      <c r="W6" s="104" t="s">
        <v>18</v>
      </c>
      <c r="X6" s="104" t="s">
        <v>19</v>
      </c>
      <c r="Y6" s="395"/>
      <c r="Z6" s="104" t="s">
        <v>15</v>
      </c>
      <c r="AA6" s="104" t="s">
        <v>16</v>
      </c>
      <c r="AB6" s="104" t="s">
        <v>17</v>
      </c>
      <c r="AC6" s="104" t="s">
        <v>18</v>
      </c>
      <c r="AD6" s="104" t="s">
        <v>19</v>
      </c>
      <c r="AE6" s="395"/>
      <c r="AF6" s="104" t="s">
        <v>15</v>
      </c>
      <c r="AG6" s="104" t="s">
        <v>16</v>
      </c>
      <c r="AH6" s="104" t="s">
        <v>17</v>
      </c>
      <c r="AI6" s="104" t="s">
        <v>18</v>
      </c>
      <c r="AJ6" s="105" t="s">
        <v>19</v>
      </c>
    </row>
    <row r="7" spans="1:36" ht="38.25" x14ac:dyDescent="0.25">
      <c r="A7" s="231" t="s">
        <v>38</v>
      </c>
      <c r="B7" s="205">
        <v>508943</v>
      </c>
      <c r="C7" s="205">
        <v>894401</v>
      </c>
      <c r="D7" s="232" t="s">
        <v>323</v>
      </c>
      <c r="E7" s="205">
        <v>3</v>
      </c>
      <c r="F7" s="206" t="s">
        <v>260</v>
      </c>
      <c r="G7" s="233">
        <v>16</v>
      </c>
      <c r="H7" s="196">
        <v>4.1696</v>
      </c>
      <c r="I7" s="196">
        <v>7.7584</v>
      </c>
      <c r="J7" s="196">
        <v>5.9200000000000003E-2</v>
      </c>
      <c r="K7" s="196">
        <v>1.9328000000000001</v>
      </c>
      <c r="L7" s="196">
        <v>2.08</v>
      </c>
      <c r="M7" s="234">
        <v>4</v>
      </c>
      <c r="N7" s="255">
        <v>1.0424</v>
      </c>
      <c r="O7" s="255">
        <v>1.9396</v>
      </c>
      <c r="P7" s="255">
        <v>1.4800000000000001E-2</v>
      </c>
      <c r="Q7" s="255">
        <v>0.48320000000000002</v>
      </c>
      <c r="R7" s="255">
        <v>0.52</v>
      </c>
      <c r="S7" s="234">
        <v>4</v>
      </c>
      <c r="T7" s="255">
        <v>1.0424</v>
      </c>
      <c r="U7" s="255">
        <v>1.9396</v>
      </c>
      <c r="V7" s="255">
        <v>1.4800000000000001E-2</v>
      </c>
      <c r="W7" s="255">
        <v>0.48320000000000002</v>
      </c>
      <c r="X7" s="255">
        <v>0.52</v>
      </c>
      <c r="Y7" s="234">
        <v>4</v>
      </c>
      <c r="Z7" s="255">
        <v>1.0424</v>
      </c>
      <c r="AA7" s="255">
        <v>1.9396</v>
      </c>
      <c r="AB7" s="255">
        <v>1.4800000000000001E-2</v>
      </c>
      <c r="AC7" s="255">
        <v>0.48320000000000002</v>
      </c>
      <c r="AD7" s="255">
        <v>0.52</v>
      </c>
      <c r="AE7" s="234">
        <v>4</v>
      </c>
      <c r="AF7" s="326">
        <v>1.0424</v>
      </c>
      <c r="AG7" s="326">
        <v>1.9396</v>
      </c>
      <c r="AH7" s="326">
        <v>1.4800000000000001E-2</v>
      </c>
      <c r="AI7" s="326">
        <v>0.48320000000000002</v>
      </c>
      <c r="AJ7" s="326">
        <v>0.52</v>
      </c>
    </row>
    <row r="8" spans="1:36" ht="38.25" x14ac:dyDescent="0.25">
      <c r="A8" s="178" t="s">
        <v>27</v>
      </c>
      <c r="B8" s="205">
        <v>509901</v>
      </c>
      <c r="C8" s="178">
        <v>990101</v>
      </c>
      <c r="D8" s="179" t="s">
        <v>154</v>
      </c>
      <c r="E8" s="209">
        <v>3</v>
      </c>
      <c r="F8" s="210" t="s">
        <v>260</v>
      </c>
      <c r="G8" s="233">
        <v>3438.6666666666665</v>
      </c>
      <c r="H8" s="196">
        <v>840.56296296296296</v>
      </c>
      <c r="I8" s="196">
        <v>1398.3911111111111</v>
      </c>
      <c r="J8" s="196">
        <v>38.207407407407409</v>
      </c>
      <c r="K8" s="196">
        <v>1146.2222222222222</v>
      </c>
      <c r="L8" s="196">
        <v>15.282962962962964</v>
      </c>
      <c r="M8" s="234">
        <v>859.99999999999989</v>
      </c>
      <c r="N8" s="255">
        <v>210.22222222222223</v>
      </c>
      <c r="O8" s="255">
        <v>349.73333333333335</v>
      </c>
      <c r="P8" s="255">
        <v>9.5555555555555554</v>
      </c>
      <c r="Q8" s="255">
        <v>286.66666666666663</v>
      </c>
      <c r="R8" s="255">
        <v>3.8222222222222224</v>
      </c>
      <c r="S8" s="234">
        <v>859</v>
      </c>
      <c r="T8" s="255">
        <v>209.97777777777776</v>
      </c>
      <c r="U8" s="255">
        <v>349.32666666666665</v>
      </c>
      <c r="V8" s="255">
        <v>9.5444444444444443</v>
      </c>
      <c r="W8" s="255">
        <v>286.33333333333331</v>
      </c>
      <c r="X8" s="255">
        <v>3.8177777777777777</v>
      </c>
      <c r="Y8" s="234">
        <v>859.99999999999989</v>
      </c>
      <c r="Z8" s="255">
        <v>210.22222222222223</v>
      </c>
      <c r="AA8" s="255">
        <v>349.73333333333335</v>
      </c>
      <c r="AB8" s="255">
        <v>9.5555555555555554</v>
      </c>
      <c r="AC8" s="255">
        <v>286.66666666666663</v>
      </c>
      <c r="AD8" s="255">
        <v>3.8222222222222224</v>
      </c>
      <c r="AE8" s="234">
        <v>859.6666666666664</v>
      </c>
      <c r="AF8" s="326">
        <v>210.14074074074071</v>
      </c>
      <c r="AG8" s="326">
        <v>349.59777777777771</v>
      </c>
      <c r="AH8" s="326">
        <v>9.5518518518518505</v>
      </c>
      <c r="AI8" s="326">
        <v>286.55555555555549</v>
      </c>
      <c r="AJ8" s="326">
        <v>3.8207407407407401</v>
      </c>
    </row>
    <row r="9" spans="1:36" ht="39" thickBot="1" x14ac:dyDescent="0.3">
      <c r="A9" s="235" t="s">
        <v>27</v>
      </c>
      <c r="B9" s="205">
        <v>509907</v>
      </c>
      <c r="C9" s="209">
        <v>990701</v>
      </c>
      <c r="D9" s="236" t="s">
        <v>159</v>
      </c>
      <c r="E9" s="209">
        <v>3</v>
      </c>
      <c r="F9" s="210" t="s">
        <v>260</v>
      </c>
      <c r="G9" s="233">
        <v>557.33333333333326</v>
      </c>
      <c r="H9" s="196">
        <v>122.89199999999998</v>
      </c>
      <c r="I9" s="196">
        <v>232.40799999999996</v>
      </c>
      <c r="J9" s="196">
        <v>2.5079999999999996</v>
      </c>
      <c r="K9" s="196">
        <v>199.52533333333332</v>
      </c>
      <c r="L9" s="196">
        <v>0</v>
      </c>
      <c r="M9" s="234">
        <v>139</v>
      </c>
      <c r="N9" s="255">
        <v>30.6495</v>
      </c>
      <c r="O9" s="255">
        <v>57.963000000000001</v>
      </c>
      <c r="P9" s="255">
        <v>0.62549999999999994</v>
      </c>
      <c r="Q9" s="255">
        <v>49.762</v>
      </c>
      <c r="R9" s="255">
        <v>0</v>
      </c>
      <c r="S9" s="234">
        <v>140</v>
      </c>
      <c r="T9" s="255">
        <v>30.87</v>
      </c>
      <c r="U9" s="255">
        <v>58.379999999999995</v>
      </c>
      <c r="V9" s="255">
        <v>0.63</v>
      </c>
      <c r="W9" s="255">
        <v>50.12</v>
      </c>
      <c r="X9" s="255">
        <v>0</v>
      </c>
      <c r="Y9" s="234">
        <v>139</v>
      </c>
      <c r="Z9" s="255">
        <v>30.6495</v>
      </c>
      <c r="AA9" s="255">
        <v>57.963000000000001</v>
      </c>
      <c r="AB9" s="255">
        <v>0.62549999999999994</v>
      </c>
      <c r="AC9" s="255">
        <v>49.762</v>
      </c>
      <c r="AD9" s="255">
        <v>0</v>
      </c>
      <c r="AE9" s="234">
        <v>139.33333333333326</v>
      </c>
      <c r="AF9" s="326">
        <v>30.722999999999985</v>
      </c>
      <c r="AG9" s="326">
        <v>58.101999999999968</v>
      </c>
      <c r="AH9" s="326">
        <v>0.62699999999999956</v>
      </c>
      <c r="AI9" s="326">
        <v>49.881333333333302</v>
      </c>
      <c r="AJ9" s="326">
        <v>0</v>
      </c>
    </row>
    <row r="10" spans="1:36" ht="15.75" thickBot="1" x14ac:dyDescent="0.3">
      <c r="A10" s="216"/>
      <c r="B10" s="217"/>
      <c r="C10" s="218"/>
      <c r="D10" s="219" t="s">
        <v>162</v>
      </c>
      <c r="E10" s="218"/>
      <c r="F10" s="221"/>
      <c r="G10" s="333">
        <v>4012</v>
      </c>
      <c r="H10" s="333">
        <v>967.62456296296284</v>
      </c>
      <c r="I10" s="333">
        <v>1638.5575111111109</v>
      </c>
      <c r="J10" s="333">
        <v>40.774607407407409</v>
      </c>
      <c r="K10" s="333">
        <v>1347.6803555555555</v>
      </c>
      <c r="L10" s="333">
        <v>17.362962962962964</v>
      </c>
      <c r="M10" s="333">
        <v>1002.9999999999999</v>
      </c>
      <c r="N10" s="333">
        <v>241.9141222222222</v>
      </c>
      <c r="O10" s="333">
        <v>409.63593333333336</v>
      </c>
      <c r="P10" s="333">
        <v>10.195855555555555</v>
      </c>
      <c r="Q10" s="333">
        <v>336.91186666666664</v>
      </c>
      <c r="R10" s="333">
        <v>4.3422222222222224</v>
      </c>
      <c r="S10" s="333">
        <v>1003</v>
      </c>
      <c r="T10" s="333">
        <v>241.89017777777775</v>
      </c>
      <c r="U10" s="333">
        <v>409.64626666666663</v>
      </c>
      <c r="V10" s="333">
        <v>10.189244444444444</v>
      </c>
      <c r="W10" s="333">
        <v>336.93653333333333</v>
      </c>
      <c r="X10" s="333">
        <v>4.3377777777777773</v>
      </c>
      <c r="Y10" s="333">
        <v>1002.9999999999999</v>
      </c>
      <c r="Z10" s="333">
        <v>241.9141222222222</v>
      </c>
      <c r="AA10" s="333">
        <v>409.63593333333336</v>
      </c>
      <c r="AB10" s="333">
        <v>10.195855555555555</v>
      </c>
      <c r="AC10" s="333">
        <v>336.91186666666664</v>
      </c>
      <c r="AD10" s="333">
        <v>4.3422222222222224</v>
      </c>
      <c r="AE10" s="333">
        <v>1002.9999999999997</v>
      </c>
      <c r="AF10" s="333">
        <v>241.90614074074068</v>
      </c>
      <c r="AG10" s="333">
        <v>409.63937777777767</v>
      </c>
      <c r="AH10" s="333">
        <v>10.193651851851849</v>
      </c>
      <c r="AI10" s="333">
        <v>336.92008888888881</v>
      </c>
      <c r="AJ10" s="333">
        <v>4.3407407407407401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B1:AC1 AG1:XFD1 B2:XFD2 A3:XFD6">
    <cfRule type="cellIs" dxfId="119" priority="5" operator="lessThan">
      <formula>0</formula>
    </cfRule>
  </conditionalFormatting>
  <conditionalFormatting sqref="C1:C3">
    <cfRule type="duplicateValues" dxfId="118" priority="6"/>
  </conditionalFormatting>
  <conditionalFormatting sqref="C4:C6">
    <cfRule type="duplicateValues" dxfId="117" priority="7"/>
  </conditionalFormatting>
  <conditionalFormatting sqref="A10:F10">
    <cfRule type="cellIs" dxfId="116" priority="4" operator="lessThan">
      <formula>0</formula>
    </cfRule>
  </conditionalFormatting>
  <conditionalFormatting sqref="A1">
    <cfRule type="cellIs" dxfId="115" priority="3" operator="lessThan">
      <formula>0</formula>
    </cfRule>
  </conditionalFormatting>
  <conditionalFormatting sqref="A2">
    <cfRule type="cellIs" dxfId="114" priority="1" operator="lessThan">
      <formula>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J9"/>
  <sheetViews>
    <sheetView zoomScale="70" zoomScaleNormal="70" workbookViewId="0">
      <pane xSplit="6" ySplit="6" topLeftCell="G7" activePane="bottomRight" state="frozen"/>
      <selection activeCell="C199" sqref="C199"/>
      <selection pane="topRight" activeCell="C199" sqref="C199"/>
      <selection pane="bottomLeft" activeCell="C199" sqref="C199"/>
      <selection pane="bottomRight" activeCell="AD1" sqref="AD1"/>
    </sheetView>
  </sheetViews>
  <sheetFormatPr defaultColWidth="8.7109375" defaultRowHeight="15" x14ac:dyDescent="0.25"/>
  <cols>
    <col min="1" max="3" width="8.7109375" style="160"/>
    <col min="4" max="4" width="36.5703125" style="160" customWidth="1"/>
    <col min="5" max="5" width="0" style="160" hidden="1" customWidth="1"/>
    <col min="6" max="6" width="14.85546875" style="160" customWidth="1"/>
    <col min="7" max="16384" width="8.7109375" style="160"/>
  </cols>
  <sheetData>
    <row r="1" spans="1:36" ht="15.75" x14ac:dyDescent="0.25">
      <c r="A1" s="156" t="s">
        <v>376</v>
      </c>
      <c r="B1" s="157"/>
      <c r="C1" s="157"/>
      <c r="D1" s="203"/>
      <c r="E1" s="157"/>
      <c r="F1" s="184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6" t="s">
        <v>383</v>
      </c>
      <c r="AE1" s="125"/>
      <c r="AF1" s="125"/>
      <c r="AG1" s="92"/>
      <c r="AH1" s="92"/>
      <c r="AI1" s="92"/>
      <c r="AJ1" s="187"/>
    </row>
    <row r="2" spans="1:36" x14ac:dyDescent="0.25">
      <c r="A2" s="8" t="s">
        <v>363</v>
      </c>
      <c r="B2" s="189"/>
      <c r="C2" s="94"/>
      <c r="D2" s="126"/>
      <c r="E2" s="190"/>
      <c r="F2" s="191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187"/>
    </row>
    <row r="3" spans="1:36" ht="15.75" thickBot="1" x14ac:dyDescent="0.3">
      <c r="A3" s="162"/>
      <c r="B3" s="162"/>
      <c r="C3" s="162"/>
      <c r="D3" s="204"/>
      <c r="E3" s="193"/>
      <c r="F3" s="193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  <c r="AB3" s="187"/>
      <c r="AC3" s="187"/>
      <c r="AD3" s="187"/>
      <c r="AE3" s="187"/>
      <c r="AF3" s="187"/>
      <c r="AG3" s="187"/>
      <c r="AH3" s="187"/>
      <c r="AI3" s="187"/>
      <c r="AJ3" s="187"/>
    </row>
    <row r="4" spans="1:36" ht="15" customHeight="1" x14ac:dyDescent="0.25">
      <c r="A4" s="415" t="s">
        <v>0</v>
      </c>
      <c r="B4" s="421" t="s">
        <v>243</v>
      </c>
      <c r="C4" s="418" t="s">
        <v>2</v>
      </c>
      <c r="D4" s="421" t="s">
        <v>244</v>
      </c>
      <c r="E4" s="421" t="s">
        <v>4</v>
      </c>
      <c r="F4" s="412" t="s">
        <v>5</v>
      </c>
      <c r="G4" s="408" t="s">
        <v>8</v>
      </c>
      <c r="H4" s="409"/>
      <c r="I4" s="409"/>
      <c r="J4" s="409"/>
      <c r="K4" s="409"/>
      <c r="L4" s="409"/>
      <c r="M4" s="410" t="s">
        <v>9</v>
      </c>
      <c r="N4" s="411"/>
      <c r="O4" s="411"/>
      <c r="P4" s="411"/>
      <c r="Q4" s="411"/>
      <c r="R4" s="411"/>
      <c r="S4" s="410" t="s">
        <v>10</v>
      </c>
      <c r="T4" s="411"/>
      <c r="U4" s="411"/>
      <c r="V4" s="411"/>
      <c r="W4" s="411"/>
      <c r="X4" s="411"/>
      <c r="Y4" s="410" t="s">
        <v>11</v>
      </c>
      <c r="Z4" s="411"/>
      <c r="AA4" s="411"/>
      <c r="AB4" s="411"/>
      <c r="AC4" s="411"/>
      <c r="AD4" s="411"/>
      <c r="AE4" s="410" t="s">
        <v>12</v>
      </c>
      <c r="AF4" s="411"/>
      <c r="AG4" s="411"/>
      <c r="AH4" s="411"/>
      <c r="AI4" s="411"/>
      <c r="AJ4" s="429"/>
    </row>
    <row r="5" spans="1:36" ht="15" customHeight="1" x14ac:dyDescent="0.25">
      <c r="A5" s="416"/>
      <c r="B5" s="422"/>
      <c r="C5" s="419"/>
      <c r="D5" s="422"/>
      <c r="E5" s="422"/>
      <c r="F5" s="413"/>
      <c r="G5" s="402" t="s">
        <v>13</v>
      </c>
      <c r="H5" s="404" t="s">
        <v>14</v>
      </c>
      <c r="I5" s="404"/>
      <c r="J5" s="404"/>
      <c r="K5" s="404"/>
      <c r="L5" s="404"/>
      <c r="M5" s="394" t="s">
        <v>8</v>
      </c>
      <c r="N5" s="393" t="s">
        <v>14</v>
      </c>
      <c r="O5" s="393"/>
      <c r="P5" s="393"/>
      <c r="Q5" s="393"/>
      <c r="R5" s="393"/>
      <c r="S5" s="394" t="s">
        <v>8</v>
      </c>
      <c r="T5" s="393" t="s">
        <v>14</v>
      </c>
      <c r="U5" s="393"/>
      <c r="V5" s="393"/>
      <c r="W5" s="393"/>
      <c r="X5" s="393"/>
      <c r="Y5" s="394" t="s">
        <v>8</v>
      </c>
      <c r="Z5" s="393" t="s">
        <v>14</v>
      </c>
      <c r="AA5" s="393"/>
      <c r="AB5" s="393"/>
      <c r="AC5" s="393"/>
      <c r="AD5" s="393"/>
      <c r="AE5" s="394" t="s">
        <v>8</v>
      </c>
      <c r="AF5" s="393" t="s">
        <v>14</v>
      </c>
      <c r="AG5" s="393"/>
      <c r="AH5" s="393"/>
      <c r="AI5" s="393"/>
      <c r="AJ5" s="396"/>
    </row>
    <row r="6" spans="1:36" ht="64.5" thickBot="1" x14ac:dyDescent="0.3">
      <c r="A6" s="425"/>
      <c r="B6" s="426"/>
      <c r="C6" s="427"/>
      <c r="D6" s="426"/>
      <c r="E6" s="426"/>
      <c r="F6" s="424"/>
      <c r="G6" s="403"/>
      <c r="H6" s="103" t="s">
        <v>15</v>
      </c>
      <c r="I6" s="103" t="s">
        <v>16</v>
      </c>
      <c r="J6" s="103" t="s">
        <v>17</v>
      </c>
      <c r="K6" s="103" t="s">
        <v>18</v>
      </c>
      <c r="L6" s="103" t="s">
        <v>19</v>
      </c>
      <c r="M6" s="395"/>
      <c r="N6" s="104" t="s">
        <v>15</v>
      </c>
      <c r="O6" s="104" t="s">
        <v>16</v>
      </c>
      <c r="P6" s="104" t="s">
        <v>17</v>
      </c>
      <c r="Q6" s="104" t="s">
        <v>18</v>
      </c>
      <c r="R6" s="104" t="s">
        <v>19</v>
      </c>
      <c r="S6" s="395"/>
      <c r="T6" s="104" t="s">
        <v>15</v>
      </c>
      <c r="U6" s="104" t="s">
        <v>16</v>
      </c>
      <c r="V6" s="104" t="s">
        <v>17</v>
      </c>
      <c r="W6" s="104" t="s">
        <v>18</v>
      </c>
      <c r="X6" s="104" t="s">
        <v>19</v>
      </c>
      <c r="Y6" s="395"/>
      <c r="Z6" s="104" t="s">
        <v>15</v>
      </c>
      <c r="AA6" s="104" t="s">
        <v>16</v>
      </c>
      <c r="AB6" s="104" t="s">
        <v>17</v>
      </c>
      <c r="AC6" s="104" t="s">
        <v>18</v>
      </c>
      <c r="AD6" s="104" t="s">
        <v>19</v>
      </c>
      <c r="AE6" s="395"/>
      <c r="AF6" s="104" t="s">
        <v>15</v>
      </c>
      <c r="AG6" s="104" t="s">
        <v>16</v>
      </c>
      <c r="AH6" s="104" t="s">
        <v>17</v>
      </c>
      <c r="AI6" s="104" t="s">
        <v>18</v>
      </c>
      <c r="AJ6" s="105" t="s">
        <v>19</v>
      </c>
    </row>
    <row r="7" spans="1:36" ht="38.25" x14ac:dyDescent="0.25">
      <c r="A7" s="237" t="s">
        <v>27</v>
      </c>
      <c r="B7" s="194">
        <v>502801</v>
      </c>
      <c r="C7" s="178">
        <v>280101</v>
      </c>
      <c r="D7" s="179" t="s">
        <v>74</v>
      </c>
      <c r="E7" s="179">
        <v>3</v>
      </c>
      <c r="F7" s="181" t="s">
        <v>260</v>
      </c>
      <c r="G7" s="238">
        <v>624</v>
      </c>
      <c r="H7" s="239">
        <v>372.25751072961373</v>
      </c>
      <c r="I7" s="239">
        <v>140.15450643776825</v>
      </c>
      <c r="J7" s="239">
        <v>0</v>
      </c>
      <c r="K7" s="239">
        <v>111.58798283261802</v>
      </c>
      <c r="L7" s="239">
        <v>0</v>
      </c>
      <c r="M7" s="240">
        <v>156</v>
      </c>
      <c r="N7" s="327">
        <v>93.064377682403432</v>
      </c>
      <c r="O7" s="327">
        <v>35.038626609442062</v>
      </c>
      <c r="P7" s="327">
        <v>0</v>
      </c>
      <c r="Q7" s="327">
        <v>27.896995708154506</v>
      </c>
      <c r="R7" s="327">
        <v>0</v>
      </c>
      <c r="S7" s="240">
        <v>156</v>
      </c>
      <c r="T7" s="327">
        <v>93.064377682403432</v>
      </c>
      <c r="U7" s="327">
        <v>35.038626609442062</v>
      </c>
      <c r="V7" s="327">
        <v>0</v>
      </c>
      <c r="W7" s="327">
        <v>27.896995708154506</v>
      </c>
      <c r="X7" s="327">
        <v>0</v>
      </c>
      <c r="Y7" s="240">
        <v>156</v>
      </c>
      <c r="Z7" s="327">
        <v>93.064377682403432</v>
      </c>
      <c r="AA7" s="327">
        <v>35.038626609442062</v>
      </c>
      <c r="AB7" s="327">
        <v>0</v>
      </c>
      <c r="AC7" s="327">
        <v>27.896995708154506</v>
      </c>
      <c r="AD7" s="327">
        <v>0</v>
      </c>
      <c r="AE7" s="240">
        <v>156</v>
      </c>
      <c r="AF7" s="327">
        <v>93.064377682403432</v>
      </c>
      <c r="AG7" s="327">
        <v>35.038626609442062</v>
      </c>
      <c r="AH7" s="327">
        <v>0</v>
      </c>
      <c r="AI7" s="327">
        <v>27.896995708154506</v>
      </c>
      <c r="AJ7" s="327">
        <v>0</v>
      </c>
    </row>
    <row r="8" spans="1:36" ht="39" thickBot="1" x14ac:dyDescent="0.3">
      <c r="A8" s="237" t="s">
        <v>20</v>
      </c>
      <c r="B8" s="194">
        <v>502012</v>
      </c>
      <c r="C8" s="178">
        <v>201301</v>
      </c>
      <c r="D8" s="179" t="s">
        <v>352</v>
      </c>
      <c r="E8" s="179">
        <v>3</v>
      </c>
      <c r="F8" s="181" t="s">
        <v>260</v>
      </c>
      <c r="G8" s="238">
        <v>10375</v>
      </c>
      <c r="H8" s="239">
        <v>2801.25</v>
      </c>
      <c r="I8" s="239">
        <v>4150</v>
      </c>
      <c r="J8" s="239">
        <v>207.5</v>
      </c>
      <c r="K8" s="239">
        <v>2386.25</v>
      </c>
      <c r="L8" s="239">
        <v>830</v>
      </c>
      <c r="M8" s="240">
        <v>2594</v>
      </c>
      <c r="N8" s="327">
        <v>700.38</v>
      </c>
      <c r="O8" s="327">
        <v>1037.6000000000001</v>
      </c>
      <c r="P8" s="327">
        <v>51.88</v>
      </c>
      <c r="Q8" s="327">
        <v>596.62</v>
      </c>
      <c r="R8" s="327">
        <v>207.52</v>
      </c>
      <c r="S8" s="240">
        <v>2594</v>
      </c>
      <c r="T8" s="327">
        <v>700.38</v>
      </c>
      <c r="U8" s="327">
        <v>1037.6000000000001</v>
      </c>
      <c r="V8" s="327">
        <v>51.88</v>
      </c>
      <c r="W8" s="327">
        <v>596.62</v>
      </c>
      <c r="X8" s="327">
        <v>207.52</v>
      </c>
      <c r="Y8" s="240">
        <v>2594</v>
      </c>
      <c r="Z8" s="327">
        <v>700.38</v>
      </c>
      <c r="AA8" s="327">
        <v>1037.6000000000001</v>
      </c>
      <c r="AB8" s="327">
        <v>51.88</v>
      </c>
      <c r="AC8" s="327">
        <v>596.62</v>
      </c>
      <c r="AD8" s="327">
        <v>207.52</v>
      </c>
      <c r="AE8" s="240">
        <v>2593</v>
      </c>
      <c r="AF8" s="327">
        <v>700.11</v>
      </c>
      <c r="AG8" s="327">
        <v>1037.2</v>
      </c>
      <c r="AH8" s="327">
        <v>51.86</v>
      </c>
      <c r="AI8" s="327">
        <v>596.39</v>
      </c>
      <c r="AJ8" s="327">
        <v>207.44</v>
      </c>
    </row>
    <row r="9" spans="1:36" ht="15.75" thickBot="1" x14ac:dyDescent="0.3">
      <c r="A9" s="216"/>
      <c r="B9" s="217"/>
      <c r="C9" s="218"/>
      <c r="D9" s="219" t="s">
        <v>162</v>
      </c>
      <c r="E9" s="218"/>
      <c r="F9" s="221"/>
      <c r="G9" s="333">
        <v>10999</v>
      </c>
      <c r="H9" s="333">
        <v>3173.5075107296138</v>
      </c>
      <c r="I9" s="333">
        <v>4290.1545064377679</v>
      </c>
      <c r="J9" s="333">
        <v>207.5</v>
      </c>
      <c r="K9" s="333">
        <v>2497.8379828326179</v>
      </c>
      <c r="L9" s="333">
        <v>830</v>
      </c>
      <c r="M9" s="333">
        <v>2750</v>
      </c>
      <c r="N9" s="333">
        <v>793.44437768240346</v>
      </c>
      <c r="O9" s="333">
        <v>1072.6386266094421</v>
      </c>
      <c r="P9" s="333">
        <v>51.88</v>
      </c>
      <c r="Q9" s="333">
        <v>624.51699570815447</v>
      </c>
      <c r="R9" s="333">
        <v>207.52</v>
      </c>
      <c r="S9" s="333">
        <v>2750</v>
      </c>
      <c r="T9" s="333">
        <v>793.44437768240346</v>
      </c>
      <c r="U9" s="333">
        <v>1072.6386266094421</v>
      </c>
      <c r="V9" s="333">
        <v>51.88</v>
      </c>
      <c r="W9" s="333">
        <v>624.51699570815447</v>
      </c>
      <c r="X9" s="333">
        <v>207.52</v>
      </c>
      <c r="Y9" s="333">
        <v>2750</v>
      </c>
      <c r="Z9" s="333">
        <v>793.44437768240346</v>
      </c>
      <c r="AA9" s="333">
        <v>1072.6386266094421</v>
      </c>
      <c r="AB9" s="333">
        <v>51.88</v>
      </c>
      <c r="AC9" s="333">
        <v>624.51699570815447</v>
      </c>
      <c r="AD9" s="333">
        <v>207.52</v>
      </c>
      <c r="AE9" s="333">
        <v>2749</v>
      </c>
      <c r="AF9" s="333">
        <v>793.17437768240347</v>
      </c>
      <c r="AG9" s="333">
        <v>1072.238626609442</v>
      </c>
      <c r="AH9" s="333">
        <v>51.86</v>
      </c>
      <c r="AI9" s="333">
        <v>624.28699570815445</v>
      </c>
      <c r="AJ9" s="333">
        <v>207.44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B1:AC1 AE1 AG1:XFD1 B2:XFD2 A3:XFD6">
    <cfRule type="cellIs" dxfId="113" priority="5" operator="lessThan">
      <formula>0</formula>
    </cfRule>
  </conditionalFormatting>
  <conditionalFormatting sqref="C1:C3">
    <cfRule type="duplicateValues" dxfId="112" priority="6"/>
  </conditionalFormatting>
  <conditionalFormatting sqref="C4:C6">
    <cfRule type="duplicateValues" dxfId="111" priority="7"/>
  </conditionalFormatting>
  <conditionalFormatting sqref="A9:F9">
    <cfRule type="cellIs" dxfId="110" priority="4" operator="lessThan">
      <formula>0</formula>
    </cfRule>
  </conditionalFormatting>
  <conditionalFormatting sqref="A1">
    <cfRule type="cellIs" dxfId="109" priority="3" operator="lessThan">
      <formula>0</formula>
    </cfRule>
  </conditionalFormatting>
  <conditionalFormatting sqref="A2">
    <cfRule type="cellIs" dxfId="108" priority="1" operator="lessThan">
      <formula>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J34"/>
  <sheetViews>
    <sheetView zoomScale="60" zoomScaleNormal="60" workbookViewId="0">
      <pane xSplit="6" ySplit="6" topLeftCell="G7" activePane="bottomRight" state="frozen"/>
      <selection activeCell="C199" sqref="C199"/>
      <selection pane="topRight" activeCell="C199" sqref="C199"/>
      <selection pane="bottomLeft" activeCell="C199" sqref="C199"/>
      <selection pane="bottomRight" activeCell="AD1" sqref="AD1"/>
    </sheetView>
  </sheetViews>
  <sheetFormatPr defaultColWidth="8.7109375" defaultRowHeight="15" x14ac:dyDescent="0.25"/>
  <cols>
    <col min="1" max="3" width="8.7109375" style="160"/>
    <col min="4" max="4" width="38.42578125" style="160" customWidth="1"/>
    <col min="5" max="5" width="10.5703125" style="202" hidden="1" customWidth="1"/>
    <col min="6" max="6" width="15" style="160" customWidth="1"/>
    <col min="7" max="16384" width="8.7109375" style="160"/>
  </cols>
  <sheetData>
    <row r="1" spans="1:36" ht="15.75" x14ac:dyDescent="0.25">
      <c r="A1" s="156" t="s">
        <v>377</v>
      </c>
      <c r="B1" s="157"/>
      <c r="C1" s="157"/>
      <c r="D1" s="203"/>
      <c r="E1" s="157"/>
      <c r="F1" s="184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6" t="s">
        <v>383</v>
      </c>
      <c r="AE1" s="125"/>
      <c r="AF1" s="125"/>
      <c r="AG1" s="92"/>
      <c r="AH1" s="92"/>
      <c r="AI1" s="92"/>
      <c r="AJ1" s="187"/>
    </row>
    <row r="2" spans="1:36" x14ac:dyDescent="0.25">
      <c r="A2" s="8" t="s">
        <v>363</v>
      </c>
      <c r="B2" s="189"/>
      <c r="C2" s="94"/>
      <c r="D2" s="126"/>
      <c r="E2" s="190"/>
      <c r="F2" s="191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187"/>
    </row>
    <row r="3" spans="1:36" ht="15.75" thickBot="1" x14ac:dyDescent="0.3">
      <c r="A3" s="162"/>
      <c r="B3" s="162"/>
      <c r="C3" s="162"/>
      <c r="D3" s="204"/>
      <c r="E3" s="162"/>
      <c r="F3" s="193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  <c r="AB3" s="187"/>
      <c r="AC3" s="187"/>
      <c r="AD3" s="187"/>
      <c r="AE3" s="187"/>
      <c r="AF3" s="187"/>
      <c r="AG3" s="187"/>
      <c r="AH3" s="187"/>
      <c r="AI3" s="187"/>
      <c r="AJ3" s="187"/>
    </row>
    <row r="4" spans="1:36" ht="15" customHeight="1" x14ac:dyDescent="0.25">
      <c r="A4" s="415" t="s">
        <v>0</v>
      </c>
      <c r="B4" s="421" t="s">
        <v>243</v>
      </c>
      <c r="C4" s="418" t="s">
        <v>2</v>
      </c>
      <c r="D4" s="421" t="s">
        <v>244</v>
      </c>
      <c r="E4" s="421" t="s">
        <v>4</v>
      </c>
      <c r="F4" s="412" t="s">
        <v>5</v>
      </c>
      <c r="G4" s="408" t="s">
        <v>8</v>
      </c>
      <c r="H4" s="409"/>
      <c r="I4" s="409"/>
      <c r="J4" s="409"/>
      <c r="K4" s="409"/>
      <c r="L4" s="409"/>
      <c r="M4" s="410" t="s">
        <v>9</v>
      </c>
      <c r="N4" s="411"/>
      <c r="O4" s="411"/>
      <c r="P4" s="411"/>
      <c r="Q4" s="411"/>
      <c r="R4" s="411"/>
      <c r="S4" s="410" t="s">
        <v>10</v>
      </c>
      <c r="T4" s="411"/>
      <c r="U4" s="411"/>
      <c r="V4" s="411"/>
      <c r="W4" s="411"/>
      <c r="X4" s="411"/>
      <c r="Y4" s="410" t="s">
        <v>11</v>
      </c>
      <c r="Z4" s="411"/>
      <c r="AA4" s="411"/>
      <c r="AB4" s="411"/>
      <c r="AC4" s="411"/>
      <c r="AD4" s="411"/>
      <c r="AE4" s="410" t="s">
        <v>12</v>
      </c>
      <c r="AF4" s="411"/>
      <c r="AG4" s="411"/>
      <c r="AH4" s="411"/>
      <c r="AI4" s="411"/>
      <c r="AJ4" s="411"/>
    </row>
    <row r="5" spans="1:36" ht="15" customHeight="1" x14ac:dyDescent="0.25">
      <c r="A5" s="416"/>
      <c r="B5" s="422"/>
      <c r="C5" s="419"/>
      <c r="D5" s="422"/>
      <c r="E5" s="422"/>
      <c r="F5" s="413"/>
      <c r="G5" s="402" t="s">
        <v>13</v>
      </c>
      <c r="H5" s="404" t="s">
        <v>14</v>
      </c>
      <c r="I5" s="404"/>
      <c r="J5" s="404"/>
      <c r="K5" s="404"/>
      <c r="L5" s="404"/>
      <c r="M5" s="394" t="s">
        <v>8</v>
      </c>
      <c r="N5" s="393" t="s">
        <v>14</v>
      </c>
      <c r="O5" s="393"/>
      <c r="P5" s="393"/>
      <c r="Q5" s="393"/>
      <c r="R5" s="393"/>
      <c r="S5" s="394" t="s">
        <v>8</v>
      </c>
      <c r="T5" s="393" t="s">
        <v>14</v>
      </c>
      <c r="U5" s="393"/>
      <c r="V5" s="393"/>
      <c r="W5" s="393"/>
      <c r="X5" s="393"/>
      <c r="Y5" s="394" t="s">
        <v>8</v>
      </c>
      <c r="Z5" s="393" t="s">
        <v>14</v>
      </c>
      <c r="AA5" s="393"/>
      <c r="AB5" s="393"/>
      <c r="AC5" s="393"/>
      <c r="AD5" s="393"/>
      <c r="AE5" s="394" t="s">
        <v>8</v>
      </c>
      <c r="AF5" s="393" t="s">
        <v>14</v>
      </c>
      <c r="AG5" s="393"/>
      <c r="AH5" s="393"/>
      <c r="AI5" s="393"/>
      <c r="AJ5" s="393"/>
    </row>
    <row r="6" spans="1:36" ht="64.5" thickBot="1" x14ac:dyDescent="0.3">
      <c r="A6" s="425"/>
      <c r="B6" s="426"/>
      <c r="C6" s="427"/>
      <c r="D6" s="426"/>
      <c r="E6" s="426"/>
      <c r="F6" s="424"/>
      <c r="G6" s="403"/>
      <c r="H6" s="103" t="s">
        <v>15</v>
      </c>
      <c r="I6" s="103" t="s">
        <v>16</v>
      </c>
      <c r="J6" s="103" t="s">
        <v>17</v>
      </c>
      <c r="K6" s="103" t="s">
        <v>18</v>
      </c>
      <c r="L6" s="103" t="s">
        <v>19</v>
      </c>
      <c r="M6" s="395"/>
      <c r="N6" s="104" t="s">
        <v>15</v>
      </c>
      <c r="O6" s="104" t="s">
        <v>16</v>
      </c>
      <c r="P6" s="104" t="s">
        <v>17</v>
      </c>
      <c r="Q6" s="104" t="s">
        <v>18</v>
      </c>
      <c r="R6" s="104" t="s">
        <v>19</v>
      </c>
      <c r="S6" s="395"/>
      <c r="T6" s="104" t="s">
        <v>15</v>
      </c>
      <c r="U6" s="104" t="s">
        <v>16</v>
      </c>
      <c r="V6" s="104" t="s">
        <v>17</v>
      </c>
      <c r="W6" s="104" t="s">
        <v>18</v>
      </c>
      <c r="X6" s="104" t="s">
        <v>19</v>
      </c>
      <c r="Y6" s="395"/>
      <c r="Z6" s="104" t="s">
        <v>15</v>
      </c>
      <c r="AA6" s="104" t="s">
        <v>16</v>
      </c>
      <c r="AB6" s="104" t="s">
        <v>17</v>
      </c>
      <c r="AC6" s="104" t="s">
        <v>18</v>
      </c>
      <c r="AD6" s="104" t="s">
        <v>19</v>
      </c>
      <c r="AE6" s="395"/>
      <c r="AF6" s="104" t="s">
        <v>15</v>
      </c>
      <c r="AG6" s="104" t="s">
        <v>16</v>
      </c>
      <c r="AH6" s="104" t="s">
        <v>17</v>
      </c>
      <c r="AI6" s="104" t="s">
        <v>18</v>
      </c>
      <c r="AJ6" s="104" t="s">
        <v>19</v>
      </c>
    </row>
    <row r="7" spans="1:36" ht="38.25" x14ac:dyDescent="0.25">
      <c r="A7" s="178" t="s">
        <v>27</v>
      </c>
      <c r="B7" s="178">
        <v>502801</v>
      </c>
      <c r="C7" s="194">
        <v>280101</v>
      </c>
      <c r="D7" s="179" t="s">
        <v>74</v>
      </c>
      <c r="E7" s="178">
        <v>3</v>
      </c>
      <c r="F7" s="181" t="s">
        <v>260</v>
      </c>
      <c r="G7" s="213">
        <v>8689.3333333333321</v>
      </c>
      <c r="H7" s="214">
        <v>5426.090247452692</v>
      </c>
      <c r="I7" s="214">
        <v>1974.7734953483955</v>
      </c>
      <c r="J7" s="214">
        <v>44.543763052971329</v>
      </c>
      <c r="K7" s="214">
        <v>1196.0825264223781</v>
      </c>
      <c r="L7" s="214">
        <v>47.843301056895129</v>
      </c>
      <c r="M7" s="215">
        <v>2172.0000000000005</v>
      </c>
      <c r="N7" s="223">
        <v>1356.3144104803494</v>
      </c>
      <c r="O7" s="223">
        <v>493.61761913802923</v>
      </c>
      <c r="P7" s="223">
        <v>11.134232010632239</v>
      </c>
      <c r="Q7" s="223">
        <v>298.97474843364341</v>
      </c>
      <c r="R7" s="223">
        <v>11.958989937345738</v>
      </c>
      <c r="S7" s="215">
        <v>2173.0000000000005</v>
      </c>
      <c r="T7" s="255">
        <v>1356.938864628821</v>
      </c>
      <c r="U7" s="255">
        <v>493.84488323523829</v>
      </c>
      <c r="V7" s="255">
        <v>11.13935826846402</v>
      </c>
      <c r="W7" s="255">
        <v>299.11239794949688</v>
      </c>
      <c r="X7" s="255">
        <v>11.964495917979875</v>
      </c>
      <c r="Y7" s="215">
        <v>2172.0000000000005</v>
      </c>
      <c r="Z7" s="255">
        <v>1356.3144104803494</v>
      </c>
      <c r="AA7" s="255">
        <v>493.61761913802923</v>
      </c>
      <c r="AB7" s="255">
        <v>11.134232010632239</v>
      </c>
      <c r="AC7" s="255">
        <v>298.97474843364341</v>
      </c>
      <c r="AD7" s="255">
        <v>11.958989937345738</v>
      </c>
      <c r="AE7" s="215">
        <v>2172.3333333333321</v>
      </c>
      <c r="AF7" s="255">
        <v>1356.5225618631725</v>
      </c>
      <c r="AG7" s="255">
        <v>493.69337383709865</v>
      </c>
      <c r="AH7" s="255">
        <v>11.135940763242827</v>
      </c>
      <c r="AI7" s="255">
        <v>299.02063160559442</v>
      </c>
      <c r="AJ7" s="255">
        <v>11.960825264223777</v>
      </c>
    </row>
    <row r="8" spans="1:36" ht="38.25" x14ac:dyDescent="0.25">
      <c r="A8" s="178" t="s">
        <v>27</v>
      </c>
      <c r="B8" s="178">
        <v>503001</v>
      </c>
      <c r="C8" s="194">
        <v>300101</v>
      </c>
      <c r="D8" s="179" t="s">
        <v>77</v>
      </c>
      <c r="E8" s="178">
        <v>3</v>
      </c>
      <c r="F8" s="181" t="s">
        <v>260</v>
      </c>
      <c r="G8" s="213">
        <v>3109.333333333333</v>
      </c>
      <c r="H8" s="214">
        <v>882.2733333333332</v>
      </c>
      <c r="I8" s="214">
        <v>1597.4199999999998</v>
      </c>
      <c r="J8" s="214">
        <v>11.659999999999998</v>
      </c>
      <c r="K8" s="214">
        <v>606.31999999999994</v>
      </c>
      <c r="L8" s="214">
        <v>11.659999999999998</v>
      </c>
      <c r="M8" s="215">
        <v>777.00000000000011</v>
      </c>
      <c r="N8" s="223">
        <v>220.47375</v>
      </c>
      <c r="O8" s="223">
        <v>399.18375000000003</v>
      </c>
      <c r="P8" s="223">
        <v>2.9137499999999998</v>
      </c>
      <c r="Q8" s="223">
        <v>151.51500000000001</v>
      </c>
      <c r="R8" s="223">
        <v>2.9137499999999998</v>
      </c>
      <c r="S8" s="215">
        <v>778.00000000000011</v>
      </c>
      <c r="T8" s="255">
        <v>220.75749999999999</v>
      </c>
      <c r="U8" s="255">
        <v>399.69750000000005</v>
      </c>
      <c r="V8" s="255">
        <v>2.9175</v>
      </c>
      <c r="W8" s="255">
        <v>151.71</v>
      </c>
      <c r="X8" s="255">
        <v>2.9175</v>
      </c>
      <c r="Y8" s="215">
        <v>777.00000000000011</v>
      </c>
      <c r="Z8" s="255">
        <v>220.47375</v>
      </c>
      <c r="AA8" s="255">
        <v>399.18375000000003</v>
      </c>
      <c r="AB8" s="255">
        <v>2.9137499999999998</v>
      </c>
      <c r="AC8" s="255">
        <v>151.51500000000001</v>
      </c>
      <c r="AD8" s="255">
        <v>2.9137499999999998</v>
      </c>
      <c r="AE8" s="215">
        <v>777.33333333333292</v>
      </c>
      <c r="AF8" s="255">
        <v>220.56833333333324</v>
      </c>
      <c r="AG8" s="255">
        <v>399.35499999999985</v>
      </c>
      <c r="AH8" s="255">
        <v>2.9149999999999987</v>
      </c>
      <c r="AI8" s="255">
        <v>151.57999999999996</v>
      </c>
      <c r="AJ8" s="255">
        <v>2.9149999999999987</v>
      </c>
    </row>
    <row r="9" spans="1:36" ht="38.25" x14ac:dyDescent="0.25">
      <c r="A9" s="178" t="s">
        <v>27</v>
      </c>
      <c r="B9" s="178">
        <v>503133</v>
      </c>
      <c r="C9" s="194">
        <v>313301</v>
      </c>
      <c r="D9" s="179" t="s">
        <v>82</v>
      </c>
      <c r="E9" s="178">
        <v>3</v>
      </c>
      <c r="F9" s="181" t="s">
        <v>260</v>
      </c>
      <c r="G9" s="213">
        <v>3368</v>
      </c>
      <c r="H9" s="214">
        <v>456.87652173913045</v>
      </c>
      <c r="I9" s="214">
        <v>2221.9037681159421</v>
      </c>
      <c r="J9" s="214">
        <v>355.34840579710146</v>
      </c>
      <c r="K9" s="214">
        <v>318.25159420289856</v>
      </c>
      <c r="L9" s="214">
        <v>15.619710144927536</v>
      </c>
      <c r="M9" s="215">
        <v>842</v>
      </c>
      <c r="N9" s="223">
        <v>114.21913043478261</v>
      </c>
      <c r="O9" s="223">
        <v>555.47594202898551</v>
      </c>
      <c r="P9" s="223">
        <v>88.837101449275366</v>
      </c>
      <c r="Q9" s="223">
        <v>79.56289855072464</v>
      </c>
      <c r="R9" s="223">
        <v>3.904927536231884</v>
      </c>
      <c r="S9" s="215">
        <v>842</v>
      </c>
      <c r="T9" s="255">
        <v>114.21913043478261</v>
      </c>
      <c r="U9" s="255">
        <v>555.47594202898551</v>
      </c>
      <c r="V9" s="255">
        <v>88.837101449275366</v>
      </c>
      <c r="W9" s="255">
        <v>79.56289855072464</v>
      </c>
      <c r="X9" s="255">
        <v>3.904927536231884</v>
      </c>
      <c r="Y9" s="215">
        <v>842</v>
      </c>
      <c r="Z9" s="255">
        <v>114.21913043478261</v>
      </c>
      <c r="AA9" s="255">
        <v>555.47594202898551</v>
      </c>
      <c r="AB9" s="255">
        <v>88.837101449275366</v>
      </c>
      <c r="AC9" s="255">
        <v>79.56289855072464</v>
      </c>
      <c r="AD9" s="255">
        <v>3.904927536231884</v>
      </c>
      <c r="AE9" s="215">
        <v>842</v>
      </c>
      <c r="AF9" s="255">
        <v>114.21913043478261</v>
      </c>
      <c r="AG9" s="255">
        <v>555.47594202898551</v>
      </c>
      <c r="AH9" s="255">
        <v>88.837101449275366</v>
      </c>
      <c r="AI9" s="255">
        <v>79.56289855072464</v>
      </c>
      <c r="AJ9" s="255">
        <v>3.904927536231884</v>
      </c>
    </row>
    <row r="10" spans="1:36" ht="38.25" x14ac:dyDescent="0.25">
      <c r="A10" s="178" t="s">
        <v>27</v>
      </c>
      <c r="B10" s="178">
        <v>503701</v>
      </c>
      <c r="C10" s="194">
        <v>370101</v>
      </c>
      <c r="D10" s="179" t="s">
        <v>102</v>
      </c>
      <c r="E10" s="178">
        <v>3</v>
      </c>
      <c r="F10" s="181" t="s">
        <v>260</v>
      </c>
      <c r="G10" s="213">
        <v>1952</v>
      </c>
      <c r="H10" s="214">
        <v>41.642666666666663</v>
      </c>
      <c r="I10" s="214">
        <v>234.23999999999998</v>
      </c>
      <c r="J10" s="214">
        <v>0</v>
      </c>
      <c r="K10" s="214">
        <v>1676.1173333333334</v>
      </c>
      <c r="L10" s="214">
        <v>0</v>
      </c>
      <c r="M10" s="215">
        <v>488</v>
      </c>
      <c r="N10" s="223">
        <v>10.410666666666666</v>
      </c>
      <c r="O10" s="223">
        <v>58.559999999999995</v>
      </c>
      <c r="P10" s="223">
        <v>0</v>
      </c>
      <c r="Q10" s="223">
        <v>419.02933333333334</v>
      </c>
      <c r="R10" s="223">
        <v>0</v>
      </c>
      <c r="S10" s="215">
        <v>488</v>
      </c>
      <c r="T10" s="255">
        <v>10.410666666666666</v>
      </c>
      <c r="U10" s="255">
        <v>58.559999999999995</v>
      </c>
      <c r="V10" s="255">
        <v>0</v>
      </c>
      <c r="W10" s="255">
        <v>419.02933333333334</v>
      </c>
      <c r="X10" s="255">
        <v>0</v>
      </c>
      <c r="Y10" s="215">
        <v>488</v>
      </c>
      <c r="Z10" s="255">
        <v>10.410666666666666</v>
      </c>
      <c r="AA10" s="255">
        <v>58.559999999999995</v>
      </c>
      <c r="AB10" s="255">
        <v>0</v>
      </c>
      <c r="AC10" s="255">
        <v>419.02933333333334</v>
      </c>
      <c r="AD10" s="255">
        <v>0</v>
      </c>
      <c r="AE10" s="215">
        <v>488</v>
      </c>
      <c r="AF10" s="255">
        <v>10.410666666666666</v>
      </c>
      <c r="AG10" s="255">
        <v>58.559999999999995</v>
      </c>
      <c r="AH10" s="255">
        <v>0</v>
      </c>
      <c r="AI10" s="255">
        <v>419.02933333333334</v>
      </c>
      <c r="AJ10" s="255">
        <v>0</v>
      </c>
    </row>
    <row r="11" spans="1:36" ht="38.25" x14ac:dyDescent="0.25">
      <c r="A11" s="178" t="s">
        <v>27</v>
      </c>
      <c r="B11" s="178">
        <v>503814</v>
      </c>
      <c r="C11" s="194">
        <v>381401</v>
      </c>
      <c r="D11" s="179" t="s">
        <v>103</v>
      </c>
      <c r="E11" s="178">
        <v>3</v>
      </c>
      <c r="F11" s="181" t="s">
        <v>260</v>
      </c>
      <c r="G11" s="213">
        <v>5105.3333333333339</v>
      </c>
      <c r="H11" s="214">
        <v>3471.6266666666675</v>
      </c>
      <c r="I11" s="214">
        <v>510.53333333333342</v>
      </c>
      <c r="J11" s="214">
        <v>25.526666666666671</v>
      </c>
      <c r="K11" s="214">
        <v>1072.1200000000001</v>
      </c>
      <c r="L11" s="214">
        <v>25.526666666666671</v>
      </c>
      <c r="M11" s="215">
        <v>1276.0000000000002</v>
      </c>
      <c r="N11" s="223">
        <v>867.68000000000006</v>
      </c>
      <c r="O11" s="223">
        <v>127.60000000000001</v>
      </c>
      <c r="P11" s="223">
        <v>6.38</v>
      </c>
      <c r="Q11" s="223">
        <v>267.95999999999998</v>
      </c>
      <c r="R11" s="223">
        <v>6.38</v>
      </c>
      <c r="S11" s="215">
        <v>1277</v>
      </c>
      <c r="T11" s="255">
        <v>868.36</v>
      </c>
      <c r="U11" s="255">
        <v>127.7</v>
      </c>
      <c r="V11" s="255">
        <v>6.3849999999999998</v>
      </c>
      <c r="W11" s="255">
        <v>268.17</v>
      </c>
      <c r="X11" s="255">
        <v>6.3849999999999998</v>
      </c>
      <c r="Y11" s="215">
        <v>1276.0000000000002</v>
      </c>
      <c r="Z11" s="255">
        <v>867.68000000000006</v>
      </c>
      <c r="AA11" s="255">
        <v>127.60000000000001</v>
      </c>
      <c r="AB11" s="255">
        <v>6.38</v>
      </c>
      <c r="AC11" s="255">
        <v>267.95999999999998</v>
      </c>
      <c r="AD11" s="255">
        <v>6.38</v>
      </c>
      <c r="AE11" s="215">
        <v>1276.3333333333339</v>
      </c>
      <c r="AF11" s="255">
        <v>867.90666666666709</v>
      </c>
      <c r="AG11" s="255">
        <v>127.6333333333334</v>
      </c>
      <c r="AH11" s="255">
        <v>6.3816666666666695</v>
      </c>
      <c r="AI11" s="255">
        <v>268.03000000000014</v>
      </c>
      <c r="AJ11" s="255">
        <v>6.3816666666666695</v>
      </c>
    </row>
    <row r="12" spans="1:36" ht="38.25" x14ac:dyDescent="0.25">
      <c r="A12" s="178" t="s">
        <v>27</v>
      </c>
      <c r="B12" s="178">
        <v>505001</v>
      </c>
      <c r="C12" s="194">
        <v>500101</v>
      </c>
      <c r="D12" s="179" t="s">
        <v>118</v>
      </c>
      <c r="E12" s="178">
        <v>3</v>
      </c>
      <c r="F12" s="181" t="s">
        <v>260</v>
      </c>
      <c r="G12" s="213">
        <v>2950.6666666666661</v>
      </c>
      <c r="H12" s="214">
        <v>1107.8769777777775</v>
      </c>
      <c r="I12" s="214">
        <v>251.79022222222221</v>
      </c>
      <c r="J12" s="214">
        <v>69.242311111111093</v>
      </c>
      <c r="K12" s="214">
        <v>1515.4623999999997</v>
      </c>
      <c r="L12" s="214">
        <v>6.2947555555555548</v>
      </c>
      <c r="M12" s="215">
        <v>738</v>
      </c>
      <c r="N12" s="223">
        <v>277.09440000000001</v>
      </c>
      <c r="O12" s="223">
        <v>62.975999999999999</v>
      </c>
      <c r="P12" s="223">
        <v>17.3184</v>
      </c>
      <c r="Q12" s="223">
        <v>379.03679999999997</v>
      </c>
      <c r="R12" s="223">
        <v>1.5744</v>
      </c>
      <c r="S12" s="215">
        <v>737</v>
      </c>
      <c r="T12" s="255">
        <v>276.71893333333333</v>
      </c>
      <c r="U12" s="255">
        <v>62.890666666666668</v>
      </c>
      <c r="V12" s="255">
        <v>17.294933333333333</v>
      </c>
      <c r="W12" s="255">
        <v>378.52319999999997</v>
      </c>
      <c r="X12" s="255">
        <v>1.5722666666666667</v>
      </c>
      <c r="Y12" s="215">
        <v>738</v>
      </c>
      <c r="Z12" s="255">
        <v>277.09440000000001</v>
      </c>
      <c r="AA12" s="255">
        <v>62.975999999999999</v>
      </c>
      <c r="AB12" s="255">
        <v>17.3184</v>
      </c>
      <c r="AC12" s="255">
        <v>379.03679999999997</v>
      </c>
      <c r="AD12" s="255">
        <v>1.5744</v>
      </c>
      <c r="AE12" s="215">
        <v>737.66666666666652</v>
      </c>
      <c r="AF12" s="255">
        <v>276.96924444444437</v>
      </c>
      <c r="AG12" s="255">
        <v>62.947555555555539</v>
      </c>
      <c r="AH12" s="255">
        <v>17.310577777777773</v>
      </c>
      <c r="AI12" s="255">
        <v>378.86559999999986</v>
      </c>
      <c r="AJ12" s="255">
        <v>1.5736888888888887</v>
      </c>
    </row>
    <row r="13" spans="1:36" ht="38.25" x14ac:dyDescent="0.25">
      <c r="A13" s="178" t="s">
        <v>27</v>
      </c>
      <c r="B13" s="178">
        <v>500114</v>
      </c>
      <c r="C13" s="194">
        <v>11401</v>
      </c>
      <c r="D13" s="179" t="s">
        <v>29</v>
      </c>
      <c r="E13" s="178">
        <v>3</v>
      </c>
      <c r="F13" s="181" t="s">
        <v>260</v>
      </c>
      <c r="G13" s="213">
        <v>5167.9999999999991</v>
      </c>
      <c r="H13" s="214">
        <v>452.2</v>
      </c>
      <c r="I13" s="214">
        <v>2544.7231999999999</v>
      </c>
      <c r="J13" s="214">
        <v>21.705599999999997</v>
      </c>
      <c r="K13" s="214">
        <v>2082.1871999999998</v>
      </c>
      <c r="L13" s="214">
        <v>67.183999999999997</v>
      </c>
      <c r="M13" s="215">
        <v>1291.9999999999998</v>
      </c>
      <c r="N13" s="223">
        <v>113.05</v>
      </c>
      <c r="O13" s="223">
        <v>636.18079999999998</v>
      </c>
      <c r="P13" s="223">
        <v>5.4263999999999992</v>
      </c>
      <c r="Q13" s="223">
        <v>520.54679999999996</v>
      </c>
      <c r="R13" s="223">
        <v>16.795999999999999</v>
      </c>
      <c r="S13" s="215">
        <v>1291.9999999999998</v>
      </c>
      <c r="T13" s="255">
        <v>113.05</v>
      </c>
      <c r="U13" s="255">
        <v>636.18079999999998</v>
      </c>
      <c r="V13" s="255">
        <v>5.4263999999999992</v>
      </c>
      <c r="W13" s="255">
        <v>520.54679999999996</v>
      </c>
      <c r="X13" s="255">
        <v>16.795999999999999</v>
      </c>
      <c r="Y13" s="215">
        <v>1291.9999999999998</v>
      </c>
      <c r="Z13" s="255">
        <v>113.05</v>
      </c>
      <c r="AA13" s="255">
        <v>636.18079999999998</v>
      </c>
      <c r="AB13" s="255">
        <v>5.4263999999999992</v>
      </c>
      <c r="AC13" s="255">
        <v>520.54679999999996</v>
      </c>
      <c r="AD13" s="255">
        <v>16.795999999999999</v>
      </c>
      <c r="AE13" s="215">
        <v>1291.9999999999998</v>
      </c>
      <c r="AF13" s="255">
        <v>113.05</v>
      </c>
      <c r="AG13" s="255">
        <v>636.18079999999998</v>
      </c>
      <c r="AH13" s="255">
        <v>5.4263999999999992</v>
      </c>
      <c r="AI13" s="255">
        <v>520.54679999999996</v>
      </c>
      <c r="AJ13" s="255">
        <v>16.795999999999999</v>
      </c>
    </row>
    <row r="14" spans="1:36" ht="38.25" x14ac:dyDescent="0.25">
      <c r="A14" s="178" t="s">
        <v>27</v>
      </c>
      <c r="B14" s="178">
        <v>500416</v>
      </c>
      <c r="C14" s="194">
        <v>41601</v>
      </c>
      <c r="D14" s="179" t="s">
        <v>34</v>
      </c>
      <c r="E14" s="178">
        <v>3</v>
      </c>
      <c r="F14" s="181" t="s">
        <v>260</v>
      </c>
      <c r="G14" s="213">
        <v>1956</v>
      </c>
      <c r="H14" s="214">
        <v>782.40000000000009</v>
      </c>
      <c r="I14" s="214">
        <v>933.66399999999999</v>
      </c>
      <c r="J14" s="214">
        <v>26.080000000000002</v>
      </c>
      <c r="K14" s="214">
        <v>198.208</v>
      </c>
      <c r="L14" s="214">
        <v>15.648</v>
      </c>
      <c r="M14" s="215">
        <v>489</v>
      </c>
      <c r="N14" s="223">
        <v>195.60000000000002</v>
      </c>
      <c r="O14" s="223">
        <v>233.416</v>
      </c>
      <c r="P14" s="223">
        <v>6.5200000000000005</v>
      </c>
      <c r="Q14" s="223">
        <v>49.552</v>
      </c>
      <c r="R14" s="223">
        <v>3.9119999999999999</v>
      </c>
      <c r="S14" s="215">
        <v>489</v>
      </c>
      <c r="T14" s="255">
        <v>195.60000000000002</v>
      </c>
      <c r="U14" s="255">
        <v>233.416</v>
      </c>
      <c r="V14" s="255">
        <v>6.5200000000000005</v>
      </c>
      <c r="W14" s="255">
        <v>49.552</v>
      </c>
      <c r="X14" s="255">
        <v>3.9119999999999999</v>
      </c>
      <c r="Y14" s="215">
        <v>489</v>
      </c>
      <c r="Z14" s="255">
        <v>195.60000000000002</v>
      </c>
      <c r="AA14" s="255">
        <v>233.416</v>
      </c>
      <c r="AB14" s="255">
        <v>6.5200000000000005</v>
      </c>
      <c r="AC14" s="255">
        <v>49.552</v>
      </c>
      <c r="AD14" s="255">
        <v>3.9119999999999999</v>
      </c>
      <c r="AE14" s="215">
        <v>489</v>
      </c>
      <c r="AF14" s="255">
        <v>195.60000000000002</v>
      </c>
      <c r="AG14" s="255">
        <v>233.416</v>
      </c>
      <c r="AH14" s="255">
        <v>6.5200000000000005</v>
      </c>
      <c r="AI14" s="255">
        <v>49.552</v>
      </c>
      <c r="AJ14" s="255">
        <v>3.9119999999999999</v>
      </c>
    </row>
    <row r="15" spans="1:36" ht="38.25" x14ac:dyDescent="0.25">
      <c r="A15" s="178" t="s">
        <v>27</v>
      </c>
      <c r="B15" s="178">
        <v>500601</v>
      </c>
      <c r="C15" s="194">
        <v>60101</v>
      </c>
      <c r="D15" s="179" t="s">
        <v>36</v>
      </c>
      <c r="E15" s="178">
        <v>3</v>
      </c>
      <c r="F15" s="181" t="s">
        <v>260</v>
      </c>
      <c r="G15" s="213">
        <v>1305.3333333333335</v>
      </c>
      <c r="H15" s="214">
        <v>10.877777777777776</v>
      </c>
      <c r="I15" s="214">
        <v>623.65925925925933</v>
      </c>
      <c r="J15" s="214">
        <v>0</v>
      </c>
      <c r="K15" s="214">
        <v>670.7962962962963</v>
      </c>
      <c r="L15" s="214">
        <v>0</v>
      </c>
      <c r="M15" s="215">
        <v>326</v>
      </c>
      <c r="N15" s="223">
        <v>2.7166666666666668</v>
      </c>
      <c r="O15" s="223">
        <v>155.75555555555556</v>
      </c>
      <c r="P15" s="223">
        <v>0</v>
      </c>
      <c r="Q15" s="223">
        <v>167.52777777777777</v>
      </c>
      <c r="R15" s="223">
        <v>0</v>
      </c>
      <c r="S15" s="215">
        <v>327</v>
      </c>
      <c r="T15" s="255">
        <v>2.7250000000000001</v>
      </c>
      <c r="U15" s="255">
        <v>156.23333333333335</v>
      </c>
      <c r="V15" s="255">
        <v>0</v>
      </c>
      <c r="W15" s="255">
        <v>168.04166666666666</v>
      </c>
      <c r="X15" s="255">
        <v>0</v>
      </c>
      <c r="Y15" s="215">
        <v>326</v>
      </c>
      <c r="Z15" s="255">
        <v>2.7166666666666668</v>
      </c>
      <c r="AA15" s="255">
        <v>155.75555555555556</v>
      </c>
      <c r="AB15" s="255">
        <v>0</v>
      </c>
      <c r="AC15" s="255">
        <v>167.52777777777777</v>
      </c>
      <c r="AD15" s="255">
        <v>0</v>
      </c>
      <c r="AE15" s="215">
        <v>326.33333333333326</v>
      </c>
      <c r="AF15" s="255">
        <v>2.7194444444444437</v>
      </c>
      <c r="AG15" s="255">
        <v>155.91481481481478</v>
      </c>
      <c r="AH15" s="255">
        <v>0</v>
      </c>
      <c r="AI15" s="255">
        <v>167.69907407407402</v>
      </c>
      <c r="AJ15" s="255">
        <v>0</v>
      </c>
    </row>
    <row r="16" spans="1:36" ht="38.25" x14ac:dyDescent="0.25">
      <c r="A16" s="178" t="s">
        <v>27</v>
      </c>
      <c r="B16" s="178">
        <v>500701</v>
      </c>
      <c r="C16" s="194">
        <v>70101</v>
      </c>
      <c r="D16" s="179" t="s">
        <v>37</v>
      </c>
      <c r="E16" s="178">
        <v>3</v>
      </c>
      <c r="F16" s="181" t="s">
        <v>260</v>
      </c>
      <c r="G16" s="213">
        <v>2320</v>
      </c>
      <c r="H16" s="214">
        <v>2216</v>
      </c>
      <c r="I16" s="214">
        <v>64</v>
      </c>
      <c r="J16" s="214">
        <v>0</v>
      </c>
      <c r="K16" s="214">
        <v>40</v>
      </c>
      <c r="L16" s="214">
        <v>0</v>
      </c>
      <c r="M16" s="215">
        <v>580</v>
      </c>
      <c r="N16" s="223">
        <v>554</v>
      </c>
      <c r="O16" s="223">
        <v>16</v>
      </c>
      <c r="P16" s="223">
        <v>0</v>
      </c>
      <c r="Q16" s="223">
        <v>10</v>
      </c>
      <c r="R16" s="223">
        <v>0</v>
      </c>
      <c r="S16" s="215">
        <v>580</v>
      </c>
      <c r="T16" s="255">
        <v>554</v>
      </c>
      <c r="U16" s="255">
        <v>16</v>
      </c>
      <c r="V16" s="255">
        <v>0</v>
      </c>
      <c r="W16" s="255">
        <v>10</v>
      </c>
      <c r="X16" s="255">
        <v>0</v>
      </c>
      <c r="Y16" s="215">
        <v>580</v>
      </c>
      <c r="Z16" s="255">
        <v>554</v>
      </c>
      <c r="AA16" s="255">
        <v>16</v>
      </c>
      <c r="AB16" s="255">
        <v>0</v>
      </c>
      <c r="AC16" s="255">
        <v>10</v>
      </c>
      <c r="AD16" s="255">
        <v>0</v>
      </c>
      <c r="AE16" s="215">
        <v>580</v>
      </c>
      <c r="AF16" s="255">
        <v>554</v>
      </c>
      <c r="AG16" s="255">
        <v>16</v>
      </c>
      <c r="AH16" s="255">
        <v>0</v>
      </c>
      <c r="AI16" s="255">
        <v>10</v>
      </c>
      <c r="AJ16" s="255">
        <v>0</v>
      </c>
    </row>
    <row r="17" spans="1:36" ht="38.25" x14ac:dyDescent="0.25">
      <c r="A17" s="178" t="s">
        <v>27</v>
      </c>
      <c r="B17" s="178">
        <v>501501</v>
      </c>
      <c r="C17" s="194">
        <v>150101</v>
      </c>
      <c r="D17" s="179" t="s">
        <v>48</v>
      </c>
      <c r="E17" s="178">
        <v>3</v>
      </c>
      <c r="F17" s="181" t="s">
        <v>260</v>
      </c>
      <c r="G17" s="213">
        <v>2884</v>
      </c>
      <c r="H17" s="214">
        <v>2203.892537313433</v>
      </c>
      <c r="I17" s="214">
        <v>254.82507462686567</v>
      </c>
      <c r="J17" s="214">
        <v>13.774328358208955</v>
      </c>
      <c r="K17" s="214">
        <v>409.78626865671646</v>
      </c>
      <c r="L17" s="214">
        <v>1.7217910447761193</v>
      </c>
      <c r="M17" s="215">
        <v>721</v>
      </c>
      <c r="N17" s="223">
        <v>550.97313432835824</v>
      </c>
      <c r="O17" s="223">
        <v>63.706268656716418</v>
      </c>
      <c r="P17" s="223">
        <v>3.4435820895522387</v>
      </c>
      <c r="Q17" s="223">
        <v>102.44656716417911</v>
      </c>
      <c r="R17" s="223">
        <v>0.43044776119402983</v>
      </c>
      <c r="S17" s="215">
        <v>721</v>
      </c>
      <c r="T17" s="255">
        <v>550.97313432835824</v>
      </c>
      <c r="U17" s="255">
        <v>63.706268656716418</v>
      </c>
      <c r="V17" s="255">
        <v>3.4435820895522387</v>
      </c>
      <c r="W17" s="255">
        <v>102.44656716417911</v>
      </c>
      <c r="X17" s="255">
        <v>0.43044776119402983</v>
      </c>
      <c r="Y17" s="215">
        <v>721</v>
      </c>
      <c r="Z17" s="255">
        <v>550.97313432835824</v>
      </c>
      <c r="AA17" s="255">
        <v>63.706268656716418</v>
      </c>
      <c r="AB17" s="255">
        <v>3.4435820895522387</v>
      </c>
      <c r="AC17" s="255">
        <v>102.44656716417911</v>
      </c>
      <c r="AD17" s="255">
        <v>0.43044776119402983</v>
      </c>
      <c r="AE17" s="215">
        <v>721</v>
      </c>
      <c r="AF17" s="255">
        <v>550.97313432835824</v>
      </c>
      <c r="AG17" s="255">
        <v>63.706268656716418</v>
      </c>
      <c r="AH17" s="255">
        <v>3.4435820895522387</v>
      </c>
      <c r="AI17" s="255">
        <v>102.44656716417911</v>
      </c>
      <c r="AJ17" s="255">
        <v>0.43044776119402983</v>
      </c>
    </row>
    <row r="18" spans="1:36" ht="38.25" x14ac:dyDescent="0.25">
      <c r="A18" s="178" t="s">
        <v>27</v>
      </c>
      <c r="B18" s="178">
        <v>501701</v>
      </c>
      <c r="C18" s="194">
        <v>170101</v>
      </c>
      <c r="D18" s="179" t="s">
        <v>52</v>
      </c>
      <c r="E18" s="178">
        <v>3</v>
      </c>
      <c r="F18" s="181" t="s">
        <v>260</v>
      </c>
      <c r="G18" s="213">
        <v>750.66666666666674</v>
      </c>
      <c r="H18" s="214">
        <v>7.5066666666666677</v>
      </c>
      <c r="I18" s="214">
        <v>694.36666666666679</v>
      </c>
      <c r="J18" s="214">
        <v>0</v>
      </c>
      <c r="K18" s="214">
        <v>48.793333333333337</v>
      </c>
      <c r="L18" s="214">
        <v>0</v>
      </c>
      <c r="M18" s="215">
        <v>188</v>
      </c>
      <c r="N18" s="223">
        <v>1.8800000000000001</v>
      </c>
      <c r="O18" s="223">
        <v>173.9</v>
      </c>
      <c r="P18" s="223">
        <v>0</v>
      </c>
      <c r="Q18" s="223">
        <v>12.22</v>
      </c>
      <c r="R18" s="223">
        <v>0</v>
      </c>
      <c r="S18" s="215">
        <v>187</v>
      </c>
      <c r="T18" s="255">
        <v>1.87</v>
      </c>
      <c r="U18" s="255">
        <v>172.97499999999999</v>
      </c>
      <c r="V18" s="255">
        <v>0</v>
      </c>
      <c r="W18" s="255">
        <v>12.155000000000001</v>
      </c>
      <c r="X18" s="255">
        <v>0</v>
      </c>
      <c r="Y18" s="215">
        <v>188</v>
      </c>
      <c r="Z18" s="255">
        <v>1.8800000000000001</v>
      </c>
      <c r="AA18" s="255">
        <v>173.9</v>
      </c>
      <c r="AB18" s="255">
        <v>0</v>
      </c>
      <c r="AC18" s="255">
        <v>12.22</v>
      </c>
      <c r="AD18" s="255">
        <v>0</v>
      </c>
      <c r="AE18" s="215">
        <v>187.66666666666677</v>
      </c>
      <c r="AF18" s="255">
        <v>1.8766666666666674</v>
      </c>
      <c r="AG18" s="255">
        <v>173.59166666666675</v>
      </c>
      <c r="AH18" s="255">
        <v>0</v>
      </c>
      <c r="AI18" s="255">
        <v>12.198333333333339</v>
      </c>
      <c r="AJ18" s="255">
        <v>0</v>
      </c>
    </row>
    <row r="19" spans="1:36" ht="38.25" x14ac:dyDescent="0.25">
      <c r="A19" s="178" t="s">
        <v>27</v>
      </c>
      <c r="B19" s="178">
        <v>501914</v>
      </c>
      <c r="C19" s="194">
        <v>191401</v>
      </c>
      <c r="D19" s="179" t="s">
        <v>58</v>
      </c>
      <c r="E19" s="178">
        <v>3</v>
      </c>
      <c r="F19" s="181" t="s">
        <v>260</v>
      </c>
      <c r="G19" s="213">
        <v>8569.3333333333321</v>
      </c>
      <c r="H19" s="214">
        <v>41.574679450155934</v>
      </c>
      <c r="I19" s="214">
        <v>4282.1919833660613</v>
      </c>
      <c r="J19" s="214">
        <v>1.9797466404836159</v>
      </c>
      <c r="K19" s="214">
        <v>4243.5869238766309</v>
      </c>
      <c r="L19" s="214">
        <v>0</v>
      </c>
      <c r="M19" s="215">
        <v>2142</v>
      </c>
      <c r="N19" s="223">
        <v>10.392052674136536</v>
      </c>
      <c r="O19" s="223">
        <v>1070.3814254360634</v>
      </c>
      <c r="P19" s="223">
        <v>0.49485965114935893</v>
      </c>
      <c r="Q19" s="223">
        <v>1060.7316622386509</v>
      </c>
      <c r="R19" s="223">
        <v>0</v>
      </c>
      <c r="S19" s="215">
        <v>2143</v>
      </c>
      <c r="T19" s="255">
        <v>10.396904239343883</v>
      </c>
      <c r="U19" s="255">
        <v>1070.8811366524201</v>
      </c>
      <c r="V19" s="255">
        <v>0.49509067806399448</v>
      </c>
      <c r="W19" s="255">
        <v>1061.2268684301721</v>
      </c>
      <c r="X19" s="255">
        <v>0</v>
      </c>
      <c r="Y19" s="215">
        <v>2142</v>
      </c>
      <c r="Z19" s="255">
        <v>10.392052674136536</v>
      </c>
      <c r="AA19" s="255">
        <v>1070.3814254360634</v>
      </c>
      <c r="AB19" s="255">
        <v>0.49485965114935893</v>
      </c>
      <c r="AC19" s="255">
        <v>1060.7316622386509</v>
      </c>
      <c r="AD19" s="255">
        <v>0</v>
      </c>
      <c r="AE19" s="215">
        <v>2142.3333333333321</v>
      </c>
      <c r="AF19" s="255">
        <v>10.39366986253898</v>
      </c>
      <c r="AG19" s="255">
        <v>1070.5479958415149</v>
      </c>
      <c r="AH19" s="255">
        <v>0.49493666012090382</v>
      </c>
      <c r="AI19" s="255">
        <v>1060.8967309691573</v>
      </c>
      <c r="AJ19" s="255">
        <v>0</v>
      </c>
    </row>
    <row r="20" spans="1:36" ht="38.25" x14ac:dyDescent="0.25">
      <c r="A20" s="178" t="s">
        <v>27</v>
      </c>
      <c r="B20" s="178">
        <v>502003</v>
      </c>
      <c r="C20" s="194">
        <v>200301</v>
      </c>
      <c r="D20" s="179" t="s">
        <v>59</v>
      </c>
      <c r="E20" s="178">
        <v>3</v>
      </c>
      <c r="F20" s="181" t="s">
        <v>260</v>
      </c>
      <c r="G20" s="213">
        <v>5042.666666666667</v>
      </c>
      <c r="H20" s="214">
        <v>301.26386476785922</v>
      </c>
      <c r="I20" s="214">
        <v>3280.6233645941879</v>
      </c>
      <c r="J20" s="214">
        <v>101.58897765427812</v>
      </c>
      <c r="K20" s="214">
        <v>1257.6014819960635</v>
      </c>
      <c r="L20" s="214">
        <v>101.58897765427812</v>
      </c>
      <c r="M20" s="215">
        <v>1261</v>
      </c>
      <c r="N20" s="223">
        <v>75.335880514067384</v>
      </c>
      <c r="O20" s="223">
        <v>820.37269885376872</v>
      </c>
      <c r="P20" s="223">
        <v>25.403959708232026</v>
      </c>
      <c r="Q20" s="223">
        <v>314.4835012156999</v>
      </c>
      <c r="R20" s="223">
        <v>25.403959708232026</v>
      </c>
      <c r="S20" s="215">
        <v>1260</v>
      </c>
      <c r="T20" s="255">
        <v>75.276137547759646</v>
      </c>
      <c r="U20" s="255">
        <v>819.7221257381035</v>
      </c>
      <c r="V20" s="255">
        <v>25.38381382424453</v>
      </c>
      <c r="W20" s="255">
        <v>314.23410906564777</v>
      </c>
      <c r="X20" s="255">
        <v>25.38381382424453</v>
      </c>
      <c r="Y20" s="215">
        <v>1261</v>
      </c>
      <c r="Z20" s="255">
        <v>75.335880514067384</v>
      </c>
      <c r="AA20" s="255">
        <v>820.37269885376872</v>
      </c>
      <c r="AB20" s="255">
        <v>25.403959708232026</v>
      </c>
      <c r="AC20" s="255">
        <v>314.4835012156999</v>
      </c>
      <c r="AD20" s="255">
        <v>25.403959708232026</v>
      </c>
      <c r="AE20" s="215">
        <v>1260.6666666666667</v>
      </c>
      <c r="AF20" s="255">
        <v>75.315966191964819</v>
      </c>
      <c r="AG20" s="255">
        <v>820.1558411485471</v>
      </c>
      <c r="AH20" s="255">
        <v>25.397244413569531</v>
      </c>
      <c r="AI20" s="255">
        <v>314.40037049901593</v>
      </c>
      <c r="AJ20" s="255">
        <v>25.397244413569531</v>
      </c>
    </row>
    <row r="21" spans="1:36" ht="38.25" x14ac:dyDescent="0.25">
      <c r="A21" s="178" t="s">
        <v>27</v>
      </c>
      <c r="B21" s="178">
        <v>502102</v>
      </c>
      <c r="C21" s="194">
        <v>210102</v>
      </c>
      <c r="D21" s="179" t="s">
        <v>62</v>
      </c>
      <c r="E21" s="178">
        <v>3</v>
      </c>
      <c r="F21" s="181" t="s">
        <v>260</v>
      </c>
      <c r="G21" s="213">
        <v>7796</v>
      </c>
      <c r="H21" s="214">
        <v>855.65853658536582</v>
      </c>
      <c r="I21" s="214">
        <v>4993.2429268292681</v>
      </c>
      <c r="J21" s="214">
        <v>38.029268292682929</v>
      </c>
      <c r="K21" s="214">
        <v>1871.04</v>
      </c>
      <c r="L21" s="214">
        <v>38.029268292682929</v>
      </c>
      <c r="M21" s="215">
        <v>1949</v>
      </c>
      <c r="N21" s="223">
        <v>213.91463414634146</v>
      </c>
      <c r="O21" s="223">
        <v>1248.310731707317</v>
      </c>
      <c r="P21" s="223">
        <v>9.5073170731707322</v>
      </c>
      <c r="Q21" s="223">
        <v>467.76</v>
      </c>
      <c r="R21" s="223">
        <v>9.5073170731707322</v>
      </c>
      <c r="S21" s="215">
        <v>1949</v>
      </c>
      <c r="T21" s="255">
        <v>213.91463414634146</v>
      </c>
      <c r="U21" s="255">
        <v>1248.310731707317</v>
      </c>
      <c r="V21" s="255">
        <v>9.5073170731707322</v>
      </c>
      <c r="W21" s="255">
        <v>467.76</v>
      </c>
      <c r="X21" s="255">
        <v>9.5073170731707322</v>
      </c>
      <c r="Y21" s="215">
        <v>1949</v>
      </c>
      <c r="Z21" s="255">
        <v>213.91463414634146</v>
      </c>
      <c r="AA21" s="255">
        <v>1248.310731707317</v>
      </c>
      <c r="AB21" s="255">
        <v>9.5073170731707322</v>
      </c>
      <c r="AC21" s="255">
        <v>467.76</v>
      </c>
      <c r="AD21" s="255">
        <v>9.5073170731707322</v>
      </c>
      <c r="AE21" s="215">
        <v>1949</v>
      </c>
      <c r="AF21" s="255">
        <v>213.91463414634146</v>
      </c>
      <c r="AG21" s="255">
        <v>1248.310731707317</v>
      </c>
      <c r="AH21" s="255">
        <v>9.5073170731707322</v>
      </c>
      <c r="AI21" s="255">
        <v>467.76</v>
      </c>
      <c r="AJ21" s="255">
        <v>9.5073170731707322</v>
      </c>
    </row>
    <row r="22" spans="1:36" ht="38.25" x14ac:dyDescent="0.25">
      <c r="A22" s="178" t="s">
        <v>27</v>
      </c>
      <c r="B22" s="178">
        <v>502606</v>
      </c>
      <c r="C22" s="194">
        <v>262101</v>
      </c>
      <c r="D22" s="179" t="s">
        <v>71</v>
      </c>
      <c r="E22" s="178">
        <v>3</v>
      </c>
      <c r="F22" s="181" t="s">
        <v>260</v>
      </c>
      <c r="G22" s="213">
        <v>5334.6666666666661</v>
      </c>
      <c r="H22" s="214">
        <v>4111.249777777778</v>
      </c>
      <c r="I22" s="214">
        <v>640.15999999999985</v>
      </c>
      <c r="J22" s="214">
        <v>42.677333333333323</v>
      </c>
      <c r="K22" s="214">
        <v>483.67644444444443</v>
      </c>
      <c r="L22" s="214">
        <v>56.903111111111109</v>
      </c>
      <c r="M22" s="215">
        <v>1334</v>
      </c>
      <c r="N22" s="223">
        <v>1028.0693333333334</v>
      </c>
      <c r="O22" s="223">
        <v>160.07999999999998</v>
      </c>
      <c r="P22" s="223">
        <v>10.672000000000001</v>
      </c>
      <c r="Q22" s="223">
        <v>120.94933333333334</v>
      </c>
      <c r="R22" s="223">
        <v>14.229333333333333</v>
      </c>
      <c r="S22" s="215">
        <v>1333.0000000000002</v>
      </c>
      <c r="T22" s="255">
        <v>1027.2986666666668</v>
      </c>
      <c r="U22" s="255">
        <v>159.96</v>
      </c>
      <c r="V22" s="255">
        <v>10.664</v>
      </c>
      <c r="W22" s="255">
        <v>120.85866666666668</v>
      </c>
      <c r="X22" s="255">
        <v>14.218666666666666</v>
      </c>
      <c r="Y22" s="215">
        <v>1334</v>
      </c>
      <c r="Z22" s="255">
        <v>1028.0693333333334</v>
      </c>
      <c r="AA22" s="255">
        <v>160.07999999999998</v>
      </c>
      <c r="AB22" s="255">
        <v>10.672000000000001</v>
      </c>
      <c r="AC22" s="255">
        <v>120.94933333333334</v>
      </c>
      <c r="AD22" s="255">
        <v>14.229333333333333</v>
      </c>
      <c r="AE22" s="215">
        <v>1333.6666666666661</v>
      </c>
      <c r="AF22" s="255">
        <v>1027.8124444444441</v>
      </c>
      <c r="AG22" s="255">
        <v>160.03999999999994</v>
      </c>
      <c r="AH22" s="255">
        <v>10.669333333333329</v>
      </c>
      <c r="AI22" s="255">
        <v>120.91911111111106</v>
      </c>
      <c r="AJ22" s="255">
        <v>14.22577777777777</v>
      </c>
    </row>
    <row r="23" spans="1:36" ht="38.25" x14ac:dyDescent="0.25">
      <c r="A23" s="178" t="s">
        <v>27</v>
      </c>
      <c r="B23" s="178">
        <v>502910</v>
      </c>
      <c r="C23" s="194">
        <v>291201</v>
      </c>
      <c r="D23" s="179" t="s">
        <v>75</v>
      </c>
      <c r="E23" s="178">
        <v>3</v>
      </c>
      <c r="F23" s="181" t="s">
        <v>260</v>
      </c>
      <c r="G23" s="213">
        <v>6000</v>
      </c>
      <c r="H23" s="214">
        <v>384</v>
      </c>
      <c r="I23" s="214">
        <v>3368</v>
      </c>
      <c r="J23" s="214">
        <v>320</v>
      </c>
      <c r="K23" s="214">
        <v>1644.0000000000002</v>
      </c>
      <c r="L23" s="214">
        <v>284</v>
      </c>
      <c r="M23" s="215">
        <v>1500</v>
      </c>
      <c r="N23" s="223">
        <v>96</v>
      </c>
      <c r="O23" s="223">
        <v>842</v>
      </c>
      <c r="P23" s="223">
        <v>80</v>
      </c>
      <c r="Q23" s="223">
        <v>411.00000000000006</v>
      </c>
      <c r="R23" s="223">
        <v>71</v>
      </c>
      <c r="S23" s="215">
        <v>1500</v>
      </c>
      <c r="T23" s="255">
        <v>96</v>
      </c>
      <c r="U23" s="255">
        <v>842</v>
      </c>
      <c r="V23" s="255">
        <v>80</v>
      </c>
      <c r="W23" s="255">
        <v>411.00000000000006</v>
      </c>
      <c r="X23" s="255">
        <v>71</v>
      </c>
      <c r="Y23" s="215">
        <v>1500</v>
      </c>
      <c r="Z23" s="255">
        <v>96</v>
      </c>
      <c r="AA23" s="255">
        <v>842</v>
      </c>
      <c r="AB23" s="255">
        <v>80</v>
      </c>
      <c r="AC23" s="255">
        <v>411.00000000000006</v>
      </c>
      <c r="AD23" s="255">
        <v>71</v>
      </c>
      <c r="AE23" s="215">
        <v>1500</v>
      </c>
      <c r="AF23" s="255">
        <v>96</v>
      </c>
      <c r="AG23" s="255">
        <v>842</v>
      </c>
      <c r="AH23" s="255">
        <v>80</v>
      </c>
      <c r="AI23" s="255">
        <v>411.00000000000006</v>
      </c>
      <c r="AJ23" s="255">
        <v>71</v>
      </c>
    </row>
    <row r="24" spans="1:36" ht="38.25" x14ac:dyDescent="0.25">
      <c r="A24" s="178" t="s">
        <v>27</v>
      </c>
      <c r="B24" s="178">
        <v>503303</v>
      </c>
      <c r="C24" s="194">
        <v>330301</v>
      </c>
      <c r="D24" s="179" t="s">
        <v>86</v>
      </c>
      <c r="E24" s="178">
        <v>3</v>
      </c>
      <c r="F24" s="181" t="s">
        <v>260</v>
      </c>
      <c r="G24" s="213">
        <v>149.99999999999997</v>
      </c>
      <c r="H24" s="214">
        <v>3.4285714285714284</v>
      </c>
      <c r="I24" s="214">
        <v>134.57142857142856</v>
      </c>
      <c r="J24" s="214">
        <v>0</v>
      </c>
      <c r="K24" s="214">
        <v>12</v>
      </c>
      <c r="L24" s="214">
        <v>0</v>
      </c>
      <c r="M24" s="215">
        <v>38</v>
      </c>
      <c r="N24" s="223">
        <v>0.86857142857142855</v>
      </c>
      <c r="O24" s="223">
        <v>34.091428571428573</v>
      </c>
      <c r="P24" s="223">
        <v>0</v>
      </c>
      <c r="Q24" s="223">
        <v>3.04</v>
      </c>
      <c r="R24" s="223">
        <v>0</v>
      </c>
      <c r="S24" s="215">
        <v>37</v>
      </c>
      <c r="T24" s="255">
        <v>0.84571428571428575</v>
      </c>
      <c r="U24" s="255">
        <v>33.194285714285712</v>
      </c>
      <c r="V24" s="255">
        <v>0</v>
      </c>
      <c r="W24" s="255">
        <v>2.96</v>
      </c>
      <c r="X24" s="255">
        <v>0</v>
      </c>
      <c r="Y24" s="215">
        <v>38</v>
      </c>
      <c r="Z24" s="255">
        <v>0.86857142857142855</v>
      </c>
      <c r="AA24" s="255">
        <v>34.091428571428573</v>
      </c>
      <c r="AB24" s="255">
        <v>0</v>
      </c>
      <c r="AC24" s="255">
        <v>3.04</v>
      </c>
      <c r="AD24" s="255">
        <v>0</v>
      </c>
      <c r="AE24" s="215">
        <v>37</v>
      </c>
      <c r="AF24" s="255">
        <v>0.84571428571428575</v>
      </c>
      <c r="AG24" s="255">
        <v>33.194285714285712</v>
      </c>
      <c r="AH24" s="255">
        <v>0</v>
      </c>
      <c r="AI24" s="255">
        <v>2.96</v>
      </c>
      <c r="AJ24" s="255">
        <v>0</v>
      </c>
    </row>
    <row r="25" spans="1:36" ht="38.25" x14ac:dyDescent="0.25">
      <c r="A25" s="178" t="s">
        <v>27</v>
      </c>
      <c r="B25" s="178">
        <v>506509</v>
      </c>
      <c r="C25" s="194">
        <v>332801</v>
      </c>
      <c r="D25" s="179" t="s">
        <v>91</v>
      </c>
      <c r="E25" s="178">
        <v>3</v>
      </c>
      <c r="F25" s="181" t="s">
        <v>260</v>
      </c>
      <c r="G25" s="213">
        <v>3088.0000000000005</v>
      </c>
      <c r="H25" s="214">
        <v>108.08000000000001</v>
      </c>
      <c r="I25" s="214">
        <v>926.4</v>
      </c>
      <c r="J25" s="214">
        <v>15.44</v>
      </c>
      <c r="K25" s="214">
        <v>2022.64</v>
      </c>
      <c r="L25" s="214">
        <v>15.44</v>
      </c>
      <c r="M25" s="215">
        <v>772.00000000000011</v>
      </c>
      <c r="N25" s="223">
        <v>27.020000000000003</v>
      </c>
      <c r="O25" s="223">
        <v>231.6</v>
      </c>
      <c r="P25" s="223">
        <v>3.86</v>
      </c>
      <c r="Q25" s="223">
        <v>505.66</v>
      </c>
      <c r="R25" s="223">
        <v>3.86</v>
      </c>
      <c r="S25" s="215">
        <v>772.00000000000011</v>
      </c>
      <c r="T25" s="255">
        <v>27.020000000000003</v>
      </c>
      <c r="U25" s="255">
        <v>231.6</v>
      </c>
      <c r="V25" s="255">
        <v>3.86</v>
      </c>
      <c r="W25" s="255">
        <v>505.66</v>
      </c>
      <c r="X25" s="255">
        <v>3.86</v>
      </c>
      <c r="Y25" s="215">
        <v>772.00000000000011</v>
      </c>
      <c r="Z25" s="255">
        <v>27.020000000000003</v>
      </c>
      <c r="AA25" s="255">
        <v>231.6</v>
      </c>
      <c r="AB25" s="255">
        <v>3.86</v>
      </c>
      <c r="AC25" s="255">
        <v>505.66</v>
      </c>
      <c r="AD25" s="255">
        <v>3.86</v>
      </c>
      <c r="AE25" s="215">
        <v>772.00000000000011</v>
      </c>
      <c r="AF25" s="255">
        <v>27.020000000000003</v>
      </c>
      <c r="AG25" s="255">
        <v>231.6</v>
      </c>
      <c r="AH25" s="255">
        <v>3.86</v>
      </c>
      <c r="AI25" s="255">
        <v>505.66</v>
      </c>
      <c r="AJ25" s="255">
        <v>3.86</v>
      </c>
    </row>
    <row r="26" spans="1:36" ht="38.25" x14ac:dyDescent="0.25">
      <c r="A26" s="178" t="s">
        <v>27</v>
      </c>
      <c r="B26" s="178">
        <v>503614</v>
      </c>
      <c r="C26" s="194">
        <v>361701</v>
      </c>
      <c r="D26" s="179" t="s">
        <v>99</v>
      </c>
      <c r="E26" s="178">
        <v>3</v>
      </c>
      <c r="F26" s="181" t="s">
        <v>260</v>
      </c>
      <c r="G26" s="213">
        <v>4702.666666666667</v>
      </c>
      <c r="H26" s="214">
        <v>69.599466666666672</v>
      </c>
      <c r="I26" s="214">
        <v>1154.9749333333334</v>
      </c>
      <c r="J26" s="214">
        <v>7.5242666666666675</v>
      </c>
      <c r="K26" s="214">
        <v>3459.2816000000003</v>
      </c>
      <c r="L26" s="214">
        <v>11.286399999999999</v>
      </c>
      <c r="M26" s="215">
        <v>1176</v>
      </c>
      <c r="N26" s="223">
        <v>17.404800000000002</v>
      </c>
      <c r="O26" s="223">
        <v>288.82560000000001</v>
      </c>
      <c r="P26" s="223">
        <v>1.8816000000000002</v>
      </c>
      <c r="Q26" s="223">
        <v>865.06560000000002</v>
      </c>
      <c r="R26" s="223">
        <v>2.8223999999999996</v>
      </c>
      <c r="S26" s="215">
        <v>1175</v>
      </c>
      <c r="T26" s="255">
        <v>17.39</v>
      </c>
      <c r="U26" s="255">
        <v>288.58000000000004</v>
      </c>
      <c r="V26" s="255">
        <v>1.8800000000000001</v>
      </c>
      <c r="W26" s="255">
        <v>864.33</v>
      </c>
      <c r="X26" s="255">
        <v>2.82</v>
      </c>
      <c r="Y26" s="215">
        <v>1176</v>
      </c>
      <c r="Z26" s="255">
        <v>17.404800000000002</v>
      </c>
      <c r="AA26" s="255">
        <v>288.82560000000001</v>
      </c>
      <c r="AB26" s="255">
        <v>1.8816000000000002</v>
      </c>
      <c r="AC26" s="255">
        <v>865.06560000000002</v>
      </c>
      <c r="AD26" s="255">
        <v>2.8223999999999996</v>
      </c>
      <c r="AE26" s="215">
        <v>1175.666666666667</v>
      </c>
      <c r="AF26" s="255">
        <v>17.399866666666671</v>
      </c>
      <c r="AG26" s="255">
        <v>288.74373333333341</v>
      </c>
      <c r="AH26" s="255">
        <v>1.8810666666666673</v>
      </c>
      <c r="AI26" s="255">
        <v>864.82040000000029</v>
      </c>
      <c r="AJ26" s="255">
        <v>2.8216000000000006</v>
      </c>
    </row>
    <row r="27" spans="1:36" ht="38.25" x14ac:dyDescent="0.25">
      <c r="A27" s="178" t="s">
        <v>27</v>
      </c>
      <c r="B27" s="178">
        <v>504101</v>
      </c>
      <c r="C27" s="194">
        <v>410101</v>
      </c>
      <c r="D27" s="179" t="s">
        <v>106</v>
      </c>
      <c r="E27" s="178">
        <v>3</v>
      </c>
      <c r="F27" s="181" t="s">
        <v>260</v>
      </c>
      <c r="G27" s="213">
        <v>1469.3333333333333</v>
      </c>
      <c r="H27" s="214">
        <v>22.908618449545251</v>
      </c>
      <c r="I27" s="214">
        <v>397.08271979211781</v>
      </c>
      <c r="J27" s="214">
        <v>0</v>
      </c>
      <c r="K27" s="214">
        <v>1049.3419950916702</v>
      </c>
      <c r="L27" s="214">
        <v>0</v>
      </c>
      <c r="M27" s="215">
        <v>367</v>
      </c>
      <c r="N27" s="223">
        <v>5.7219575573841484</v>
      </c>
      <c r="O27" s="223">
        <v>99.180597661325251</v>
      </c>
      <c r="P27" s="223">
        <v>0</v>
      </c>
      <c r="Q27" s="223">
        <v>262.09744478129062</v>
      </c>
      <c r="R27" s="223">
        <v>0</v>
      </c>
      <c r="S27" s="215">
        <v>368</v>
      </c>
      <c r="T27" s="255">
        <v>5.7375487223906454</v>
      </c>
      <c r="U27" s="255">
        <v>99.450844521437844</v>
      </c>
      <c r="V27" s="255">
        <v>0</v>
      </c>
      <c r="W27" s="255">
        <v>262.8116067561715</v>
      </c>
      <c r="X27" s="255">
        <v>0</v>
      </c>
      <c r="Y27" s="215">
        <v>367</v>
      </c>
      <c r="Z27" s="255">
        <v>5.7219575573841484</v>
      </c>
      <c r="AA27" s="255">
        <v>99.180597661325251</v>
      </c>
      <c r="AB27" s="255">
        <v>0</v>
      </c>
      <c r="AC27" s="255">
        <v>262.09744478129062</v>
      </c>
      <c r="AD27" s="255">
        <v>0</v>
      </c>
      <c r="AE27" s="215">
        <v>367.33333333333326</v>
      </c>
      <c r="AF27" s="255">
        <v>5.7271546123863128</v>
      </c>
      <c r="AG27" s="255">
        <v>99.270679948029425</v>
      </c>
      <c r="AH27" s="255">
        <v>0</v>
      </c>
      <c r="AI27" s="255">
        <v>262.3354987729175</v>
      </c>
      <c r="AJ27" s="255">
        <v>0</v>
      </c>
    </row>
    <row r="28" spans="1:36" ht="38.25" x14ac:dyDescent="0.25">
      <c r="A28" s="178" t="s">
        <v>27</v>
      </c>
      <c r="B28" s="178">
        <v>504201</v>
      </c>
      <c r="C28" s="194">
        <v>420101</v>
      </c>
      <c r="D28" s="179" t="s">
        <v>110</v>
      </c>
      <c r="E28" s="178">
        <v>3</v>
      </c>
      <c r="F28" s="181" t="s">
        <v>260</v>
      </c>
      <c r="G28" s="213">
        <v>18.666666666666664</v>
      </c>
      <c r="H28" s="214">
        <v>0.21777777777777779</v>
      </c>
      <c r="I28" s="214">
        <v>8.8666666666666671</v>
      </c>
      <c r="J28" s="214">
        <v>0</v>
      </c>
      <c r="K28" s="214">
        <v>9.5822222222222209</v>
      </c>
      <c r="L28" s="214">
        <v>0</v>
      </c>
      <c r="M28" s="215">
        <v>5</v>
      </c>
      <c r="N28" s="223">
        <v>5.8333333333333334E-2</v>
      </c>
      <c r="O28" s="223">
        <v>2.375</v>
      </c>
      <c r="P28" s="223">
        <v>0</v>
      </c>
      <c r="Q28" s="223">
        <v>2.5666666666666664</v>
      </c>
      <c r="R28" s="223">
        <v>0</v>
      </c>
      <c r="S28" s="215">
        <v>4</v>
      </c>
      <c r="T28" s="255">
        <v>4.6666666666666669E-2</v>
      </c>
      <c r="U28" s="255">
        <v>1.9</v>
      </c>
      <c r="V28" s="255">
        <v>0</v>
      </c>
      <c r="W28" s="255">
        <v>2.0533333333333332</v>
      </c>
      <c r="X28" s="255">
        <v>0</v>
      </c>
      <c r="Y28" s="215">
        <v>5</v>
      </c>
      <c r="Z28" s="255">
        <v>5.8333333333333334E-2</v>
      </c>
      <c r="AA28" s="255">
        <v>2.375</v>
      </c>
      <c r="AB28" s="255">
        <v>0</v>
      </c>
      <c r="AC28" s="255">
        <v>2.5666666666666664</v>
      </c>
      <c r="AD28" s="255">
        <v>0</v>
      </c>
      <c r="AE28" s="215">
        <v>4.6666666666666679</v>
      </c>
      <c r="AF28" s="255">
        <v>5.4444444444444462E-2</v>
      </c>
      <c r="AG28" s="255">
        <v>2.2166666666666672</v>
      </c>
      <c r="AH28" s="255">
        <v>0</v>
      </c>
      <c r="AI28" s="255">
        <v>2.3955555555555561</v>
      </c>
      <c r="AJ28" s="255">
        <v>0</v>
      </c>
    </row>
    <row r="29" spans="1:36" ht="38.25" x14ac:dyDescent="0.25">
      <c r="A29" s="178" t="s">
        <v>27</v>
      </c>
      <c r="B29" s="178">
        <v>504404</v>
      </c>
      <c r="C29" s="194">
        <v>440103</v>
      </c>
      <c r="D29" s="179" t="s">
        <v>112</v>
      </c>
      <c r="E29" s="178">
        <v>3</v>
      </c>
      <c r="F29" s="181" t="s">
        <v>260</v>
      </c>
      <c r="G29" s="213">
        <v>730.66666666666663</v>
      </c>
      <c r="H29" s="214">
        <v>29.226666666666667</v>
      </c>
      <c r="I29" s="214">
        <v>292.26666666666665</v>
      </c>
      <c r="J29" s="214">
        <v>71.942564102564091</v>
      </c>
      <c r="K29" s="214">
        <v>337.23076923076917</v>
      </c>
      <c r="L29" s="214">
        <v>0</v>
      </c>
      <c r="M29" s="215">
        <v>183</v>
      </c>
      <c r="N29" s="223">
        <v>7.32</v>
      </c>
      <c r="O29" s="223">
        <v>73.2</v>
      </c>
      <c r="P29" s="223">
        <v>18.018461538461537</v>
      </c>
      <c r="Q29" s="223">
        <v>84.461538461538467</v>
      </c>
      <c r="R29" s="223">
        <v>0</v>
      </c>
      <c r="S29" s="215">
        <v>182</v>
      </c>
      <c r="T29" s="255">
        <v>7.28</v>
      </c>
      <c r="U29" s="255">
        <v>72.8</v>
      </c>
      <c r="V29" s="255">
        <v>17.920000000000002</v>
      </c>
      <c r="W29" s="255">
        <v>84</v>
      </c>
      <c r="X29" s="255">
        <v>0</v>
      </c>
      <c r="Y29" s="215">
        <v>183</v>
      </c>
      <c r="Z29" s="255">
        <v>7.32</v>
      </c>
      <c r="AA29" s="255">
        <v>73.2</v>
      </c>
      <c r="AB29" s="255">
        <v>18.018461538461537</v>
      </c>
      <c r="AC29" s="255">
        <v>84.461538461538467</v>
      </c>
      <c r="AD29" s="255">
        <v>0</v>
      </c>
      <c r="AE29" s="215">
        <v>182.66666666666663</v>
      </c>
      <c r="AF29" s="255">
        <v>7.3066666666666649</v>
      </c>
      <c r="AG29" s="255">
        <v>73.066666666666649</v>
      </c>
      <c r="AH29" s="255">
        <v>17.985641025641023</v>
      </c>
      <c r="AI29" s="255">
        <v>84.307692307692292</v>
      </c>
      <c r="AJ29" s="255">
        <v>0</v>
      </c>
    </row>
    <row r="30" spans="1:36" ht="38.25" x14ac:dyDescent="0.25">
      <c r="A30" s="178" t="s">
        <v>27</v>
      </c>
      <c r="B30" s="178">
        <v>504507</v>
      </c>
      <c r="C30" s="194">
        <v>450701</v>
      </c>
      <c r="D30" s="179" t="s">
        <v>114</v>
      </c>
      <c r="E30" s="178">
        <v>3</v>
      </c>
      <c r="F30" s="181" t="s">
        <v>260</v>
      </c>
      <c r="G30" s="213">
        <v>4057.333333333333</v>
      </c>
      <c r="H30" s="214">
        <v>436.38874074074067</v>
      </c>
      <c r="I30" s="214">
        <v>3094.3928888888886</v>
      </c>
      <c r="J30" s="214">
        <v>14.426074074074075</v>
      </c>
      <c r="K30" s="214">
        <v>501.30607407407405</v>
      </c>
      <c r="L30" s="214">
        <v>10.819555555555553</v>
      </c>
      <c r="M30" s="215">
        <v>1014</v>
      </c>
      <c r="N30" s="223">
        <v>109.06133333333334</v>
      </c>
      <c r="O30" s="223">
        <v>773.34400000000005</v>
      </c>
      <c r="P30" s="223">
        <v>3.6053333333333337</v>
      </c>
      <c r="Q30" s="223">
        <v>125.28533333333334</v>
      </c>
      <c r="R30" s="223">
        <v>2.7039999999999997</v>
      </c>
      <c r="S30" s="215">
        <v>1015.0000000000001</v>
      </c>
      <c r="T30" s="255">
        <v>109.16888888888889</v>
      </c>
      <c r="U30" s="255">
        <v>774.10666666666668</v>
      </c>
      <c r="V30" s="255">
        <v>3.608888888888889</v>
      </c>
      <c r="W30" s="255">
        <v>125.4088888888889</v>
      </c>
      <c r="X30" s="255">
        <v>2.7066666666666666</v>
      </c>
      <c r="Y30" s="215">
        <v>1014</v>
      </c>
      <c r="Z30" s="255">
        <v>109.06133333333334</v>
      </c>
      <c r="AA30" s="255">
        <v>773.34400000000005</v>
      </c>
      <c r="AB30" s="255">
        <v>3.6053333333333337</v>
      </c>
      <c r="AC30" s="255">
        <v>125.28533333333334</v>
      </c>
      <c r="AD30" s="255">
        <v>2.7039999999999997</v>
      </c>
      <c r="AE30" s="215">
        <v>1014.333333333333</v>
      </c>
      <c r="AF30" s="255">
        <v>109.09718518518515</v>
      </c>
      <c r="AG30" s="255">
        <v>773.59822222222203</v>
      </c>
      <c r="AH30" s="255">
        <v>3.6065185185185178</v>
      </c>
      <c r="AI30" s="255">
        <v>125.32651851851848</v>
      </c>
      <c r="AJ30" s="255">
        <v>2.7048888888888878</v>
      </c>
    </row>
    <row r="31" spans="1:36" ht="38.25" x14ac:dyDescent="0.25">
      <c r="A31" s="178" t="s">
        <v>27</v>
      </c>
      <c r="B31" s="178">
        <v>505112</v>
      </c>
      <c r="C31" s="194">
        <v>510112</v>
      </c>
      <c r="D31" s="179" t="s">
        <v>119</v>
      </c>
      <c r="E31" s="178">
        <v>3</v>
      </c>
      <c r="F31" s="181" t="s">
        <v>260</v>
      </c>
      <c r="G31" s="213">
        <v>2270.666666666667</v>
      </c>
      <c r="H31" s="214">
        <v>132.99619047619049</v>
      </c>
      <c r="I31" s="214">
        <v>1060.7257142857143</v>
      </c>
      <c r="J31" s="214">
        <v>100.55809523809525</v>
      </c>
      <c r="K31" s="214">
        <v>973.14285714285734</v>
      </c>
      <c r="L31" s="214">
        <v>3.2438095238095244</v>
      </c>
      <c r="M31" s="215">
        <v>568</v>
      </c>
      <c r="N31" s="223">
        <v>33.268571428571427</v>
      </c>
      <c r="O31" s="223">
        <v>265.33714285714285</v>
      </c>
      <c r="P31" s="223">
        <v>25.154285714285713</v>
      </c>
      <c r="Q31" s="223">
        <v>243.42857142857142</v>
      </c>
      <c r="R31" s="223">
        <v>0.81142857142857139</v>
      </c>
      <c r="S31" s="215">
        <v>567</v>
      </c>
      <c r="T31" s="255">
        <v>33.21</v>
      </c>
      <c r="U31" s="255">
        <v>264.87</v>
      </c>
      <c r="V31" s="255">
        <v>25.11</v>
      </c>
      <c r="W31" s="255">
        <v>243</v>
      </c>
      <c r="X31" s="255">
        <v>0.81</v>
      </c>
      <c r="Y31" s="215">
        <v>568</v>
      </c>
      <c r="Z31" s="255">
        <v>33.268571428571427</v>
      </c>
      <c r="AA31" s="255">
        <v>265.33714285714285</v>
      </c>
      <c r="AB31" s="255">
        <v>25.154285714285713</v>
      </c>
      <c r="AC31" s="255">
        <v>243.42857142857142</v>
      </c>
      <c r="AD31" s="255">
        <v>0.81142857142857139</v>
      </c>
      <c r="AE31" s="215">
        <v>567.66666666666697</v>
      </c>
      <c r="AF31" s="255">
        <v>33.249047619047637</v>
      </c>
      <c r="AG31" s="255">
        <v>265.18142857142868</v>
      </c>
      <c r="AH31" s="255">
        <v>25.139523809523823</v>
      </c>
      <c r="AI31" s="255">
        <v>243.28571428571439</v>
      </c>
      <c r="AJ31" s="255">
        <v>0.81095238095238142</v>
      </c>
    </row>
    <row r="32" spans="1:36" ht="38.25" x14ac:dyDescent="0.25">
      <c r="A32" s="209" t="s">
        <v>27</v>
      </c>
      <c r="B32" s="178">
        <v>505426</v>
      </c>
      <c r="C32" s="194">
        <v>542601</v>
      </c>
      <c r="D32" s="179" t="s">
        <v>124</v>
      </c>
      <c r="E32" s="209">
        <v>3</v>
      </c>
      <c r="F32" s="210" t="s">
        <v>260</v>
      </c>
      <c r="G32" s="213">
        <v>5440</v>
      </c>
      <c r="H32" s="214">
        <v>301.01333333333332</v>
      </c>
      <c r="I32" s="214">
        <v>221.22666666666666</v>
      </c>
      <c r="J32" s="214">
        <v>3.6266666666666665</v>
      </c>
      <c r="K32" s="214">
        <v>4906.88</v>
      </c>
      <c r="L32" s="214">
        <v>7.253333333333333</v>
      </c>
      <c r="M32" s="215">
        <v>1360</v>
      </c>
      <c r="N32" s="223">
        <v>75.25333333333333</v>
      </c>
      <c r="O32" s="223">
        <v>55.306666666666665</v>
      </c>
      <c r="P32" s="223">
        <v>0.90666666666666662</v>
      </c>
      <c r="Q32" s="223">
        <v>1226.72</v>
      </c>
      <c r="R32" s="223">
        <v>1.8133333333333332</v>
      </c>
      <c r="S32" s="215">
        <v>1360</v>
      </c>
      <c r="T32" s="255">
        <v>75.25333333333333</v>
      </c>
      <c r="U32" s="255">
        <v>55.306666666666665</v>
      </c>
      <c r="V32" s="255">
        <v>0.90666666666666662</v>
      </c>
      <c r="W32" s="255">
        <v>1226.72</v>
      </c>
      <c r="X32" s="255">
        <v>1.8133333333333332</v>
      </c>
      <c r="Y32" s="215">
        <v>1360</v>
      </c>
      <c r="Z32" s="255">
        <v>75.25333333333333</v>
      </c>
      <c r="AA32" s="255">
        <v>55.306666666666665</v>
      </c>
      <c r="AB32" s="255">
        <v>0.90666666666666662</v>
      </c>
      <c r="AC32" s="255">
        <v>1226.72</v>
      </c>
      <c r="AD32" s="255">
        <v>1.8133333333333332</v>
      </c>
      <c r="AE32" s="215">
        <v>1360</v>
      </c>
      <c r="AF32" s="255">
        <v>75.25333333333333</v>
      </c>
      <c r="AG32" s="255">
        <v>55.306666666666665</v>
      </c>
      <c r="AH32" s="255">
        <v>0.90666666666666662</v>
      </c>
      <c r="AI32" s="255">
        <v>1226.72</v>
      </c>
      <c r="AJ32" s="255">
        <v>1.8133333333333332</v>
      </c>
    </row>
    <row r="33" spans="1:36" ht="39" thickBot="1" x14ac:dyDescent="0.3">
      <c r="A33" s="209" t="s">
        <v>27</v>
      </c>
      <c r="B33" s="178">
        <v>509909</v>
      </c>
      <c r="C33" s="194">
        <v>990901</v>
      </c>
      <c r="D33" s="179" t="s">
        <v>160</v>
      </c>
      <c r="E33" s="209">
        <v>3</v>
      </c>
      <c r="F33" s="210" t="s">
        <v>260</v>
      </c>
      <c r="G33" s="213">
        <v>4889.3333333333339</v>
      </c>
      <c r="H33" s="214">
        <v>189.86911111111112</v>
      </c>
      <c r="I33" s="214">
        <v>2983.3082222222224</v>
      </c>
      <c r="J33" s="214">
        <v>27.706222222222227</v>
      </c>
      <c r="K33" s="214">
        <v>1347.0113333333336</v>
      </c>
      <c r="L33" s="214">
        <v>341.43844444444449</v>
      </c>
      <c r="M33" s="215">
        <v>1222</v>
      </c>
      <c r="N33" s="223">
        <v>47.454333333333331</v>
      </c>
      <c r="O33" s="223">
        <v>745.62366666666662</v>
      </c>
      <c r="P33" s="223">
        <v>6.924666666666667</v>
      </c>
      <c r="Q33" s="223">
        <v>336.661</v>
      </c>
      <c r="R33" s="223">
        <v>85.336333333333329</v>
      </c>
      <c r="S33" s="215">
        <v>1223</v>
      </c>
      <c r="T33" s="255">
        <v>47.49316666666666</v>
      </c>
      <c r="U33" s="255">
        <v>746.23383333333334</v>
      </c>
      <c r="V33" s="255">
        <v>6.9303333333333335</v>
      </c>
      <c r="W33" s="255">
        <v>336.93650000000002</v>
      </c>
      <c r="X33" s="255">
        <v>85.406166666666664</v>
      </c>
      <c r="Y33" s="215">
        <v>1222</v>
      </c>
      <c r="Z33" s="255">
        <v>47.454333333333331</v>
      </c>
      <c r="AA33" s="255">
        <v>745.62366666666662</v>
      </c>
      <c r="AB33" s="255">
        <v>6.924666666666667</v>
      </c>
      <c r="AC33" s="255">
        <v>336.661</v>
      </c>
      <c r="AD33" s="255">
        <v>85.336333333333329</v>
      </c>
      <c r="AE33" s="215">
        <v>1222.3333333333339</v>
      </c>
      <c r="AF33" s="255">
        <v>47.467277777777795</v>
      </c>
      <c r="AG33" s="255">
        <v>745.82705555555583</v>
      </c>
      <c r="AH33" s="255">
        <v>6.9265555555555594</v>
      </c>
      <c r="AI33" s="255">
        <v>336.75283333333351</v>
      </c>
      <c r="AJ33" s="255">
        <v>85.35961111111115</v>
      </c>
    </row>
    <row r="34" spans="1:36" ht="15.75" thickBot="1" x14ac:dyDescent="0.3">
      <c r="A34" s="241"/>
      <c r="B34" s="242"/>
      <c r="C34" s="243"/>
      <c r="D34" s="244" t="s">
        <v>162</v>
      </c>
      <c r="E34" s="245"/>
      <c r="F34" s="246"/>
      <c r="G34" s="333">
        <v>99118</v>
      </c>
      <c r="H34" s="333">
        <v>24046.738730625912</v>
      </c>
      <c r="I34" s="333">
        <v>38743.933201455904</v>
      </c>
      <c r="J34" s="333">
        <v>1313.3802898771266</v>
      </c>
      <c r="K34" s="333">
        <v>33952.446653657025</v>
      </c>
      <c r="L34" s="333">
        <v>1061.5011243840361</v>
      </c>
      <c r="M34" s="333">
        <v>24780</v>
      </c>
      <c r="N34" s="333">
        <v>6011.5552929925616</v>
      </c>
      <c r="O34" s="333">
        <v>9686.4008937996678</v>
      </c>
      <c r="P34" s="333">
        <v>328.40261590142592</v>
      </c>
      <c r="Q34" s="333">
        <v>8488.2825767187423</v>
      </c>
      <c r="R34" s="333">
        <v>265.35862058760301</v>
      </c>
      <c r="S34" s="333">
        <v>24779</v>
      </c>
      <c r="T34" s="333">
        <v>6011.9548905557349</v>
      </c>
      <c r="U34" s="333">
        <v>9685.5966849211745</v>
      </c>
      <c r="V34" s="333">
        <v>328.2299856049932</v>
      </c>
      <c r="W34" s="333">
        <v>8487.8098368052815</v>
      </c>
      <c r="X34" s="333">
        <v>265.40860211282109</v>
      </c>
      <c r="Y34" s="333">
        <v>24780</v>
      </c>
      <c r="Z34" s="333">
        <v>6011.5552929925616</v>
      </c>
      <c r="AA34" s="333">
        <v>9686.4008937996678</v>
      </c>
      <c r="AB34" s="333">
        <v>328.40261590142592</v>
      </c>
      <c r="AC34" s="333">
        <v>8488.2825767187423</v>
      </c>
      <c r="AD34" s="333">
        <v>265.35862058760301</v>
      </c>
      <c r="AE34" s="333">
        <v>24779</v>
      </c>
      <c r="AF34" s="333">
        <v>6011.6732540850471</v>
      </c>
      <c r="AG34" s="333">
        <v>9685.5347289354049</v>
      </c>
      <c r="AH34" s="333">
        <v>328.34507246928166</v>
      </c>
      <c r="AI34" s="333">
        <v>8488.0716634142555</v>
      </c>
      <c r="AJ34" s="182">
        <v>265.37528109600902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34:F34 B1:AC1 AE1 AG1:XFD1 B2:XFD2 A3:XFD6">
    <cfRule type="cellIs" dxfId="107" priority="4" operator="lessThan">
      <formula>0</formula>
    </cfRule>
  </conditionalFormatting>
  <conditionalFormatting sqref="C1:C3">
    <cfRule type="duplicateValues" dxfId="106" priority="5"/>
  </conditionalFormatting>
  <conditionalFormatting sqref="C4:C6">
    <cfRule type="duplicateValues" dxfId="105" priority="6"/>
  </conditionalFormatting>
  <conditionalFormatting sqref="A1">
    <cfRule type="cellIs" dxfId="104" priority="3" operator="lessThan">
      <formula>0</formula>
    </cfRule>
  </conditionalFormatting>
  <conditionalFormatting sqref="A2">
    <cfRule type="cellIs" dxfId="103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102"/>
  <sheetViews>
    <sheetView zoomScale="70" zoomScaleNormal="70" workbookViewId="0">
      <pane xSplit="8" ySplit="6" topLeftCell="I7" activePane="bottomRight" state="frozen"/>
      <selection activeCell="C199" sqref="C199"/>
      <selection pane="topRight" activeCell="C199" sqref="C199"/>
      <selection pane="bottomLeft" activeCell="C199" sqref="C199"/>
      <selection pane="bottomRight" activeCell="AF1" sqref="AF1"/>
    </sheetView>
  </sheetViews>
  <sheetFormatPr defaultColWidth="9.140625" defaultRowHeight="12.75" customHeight="1" outlineLevelRow="2" x14ac:dyDescent="0.2"/>
  <cols>
    <col min="1" max="1" width="14.28515625" style="2" customWidth="1"/>
    <col min="2" max="2" width="10.7109375" style="2" customWidth="1"/>
    <col min="3" max="3" width="9.140625" style="33"/>
    <col min="4" max="4" width="48" style="34" customWidth="1"/>
    <col min="5" max="5" width="10.42578125" style="35" hidden="1" customWidth="1"/>
    <col min="6" max="6" width="11.140625" style="36" customWidth="1"/>
    <col min="7" max="7" width="3.42578125" style="37" customWidth="1"/>
    <col min="8" max="8" width="16.7109375" style="38" customWidth="1"/>
    <col min="9" max="9" width="9.140625" style="7"/>
    <col min="10" max="14" width="9.140625" style="5"/>
    <col min="15" max="15" width="9.140625" style="7" customWidth="1"/>
    <col min="16" max="17" width="9.140625" style="5" customWidth="1"/>
    <col min="18" max="18" width="9.140625" style="5"/>
    <col min="19" max="19" width="9.140625" style="5" customWidth="1"/>
    <col min="20" max="20" width="9.140625" style="5"/>
    <col min="21" max="21" width="9.140625" style="7"/>
    <col min="22" max="26" width="9.140625" style="5"/>
    <col min="27" max="27" width="9.140625" style="7"/>
    <col min="28" max="32" width="9.140625" style="5"/>
    <col min="33" max="33" width="9.140625" style="7"/>
    <col min="34" max="16384" width="9.140625" style="5"/>
  </cols>
  <sheetData>
    <row r="1" spans="1:40" ht="12.75" customHeight="1" x14ac:dyDescent="0.25">
      <c r="A1" s="27" t="s">
        <v>366</v>
      </c>
      <c r="B1" s="28"/>
      <c r="C1" s="28"/>
      <c r="D1" s="28"/>
      <c r="E1" s="28"/>
      <c r="F1" s="28"/>
      <c r="G1" s="28"/>
      <c r="H1" s="28"/>
      <c r="I1" s="285"/>
      <c r="J1" s="28"/>
      <c r="K1" s="28"/>
      <c r="L1" s="28"/>
      <c r="M1" s="28"/>
      <c r="N1" s="28"/>
      <c r="O1" s="285"/>
      <c r="P1" s="28"/>
      <c r="Q1" s="28"/>
      <c r="R1" s="28"/>
      <c r="S1" s="28"/>
      <c r="T1" s="28"/>
      <c r="U1" s="285"/>
      <c r="V1" s="28"/>
      <c r="W1" s="28"/>
      <c r="X1" s="28"/>
      <c r="Y1" s="28"/>
      <c r="Z1" s="28"/>
      <c r="AA1" s="285"/>
      <c r="AB1" s="28"/>
      <c r="AC1" s="28"/>
      <c r="AD1" s="28"/>
      <c r="AE1" s="28"/>
      <c r="AF1" s="6" t="s">
        <v>383</v>
      </c>
      <c r="AG1" s="285"/>
      <c r="AH1" s="28"/>
      <c r="AI1" s="29"/>
      <c r="AJ1" s="29"/>
      <c r="AK1" s="29"/>
      <c r="AL1" s="7"/>
    </row>
    <row r="2" spans="1:40" ht="15" x14ac:dyDescent="0.25">
      <c r="A2" s="8" t="s">
        <v>363</v>
      </c>
      <c r="B2" s="28"/>
      <c r="C2" s="30"/>
      <c r="D2" s="30"/>
      <c r="E2" s="31"/>
      <c r="F2" s="32"/>
      <c r="G2" s="32"/>
      <c r="H2" s="32"/>
      <c r="I2" s="285"/>
      <c r="J2" s="28"/>
      <c r="K2" s="28"/>
      <c r="L2" s="28"/>
      <c r="M2" s="28"/>
      <c r="N2" s="28"/>
      <c r="O2" s="285"/>
      <c r="P2" s="28"/>
      <c r="Q2" s="28"/>
      <c r="R2" s="28"/>
      <c r="S2" s="28"/>
      <c r="T2" s="28"/>
      <c r="U2" s="285"/>
      <c r="V2" s="28"/>
      <c r="W2" s="28"/>
      <c r="X2" s="28"/>
      <c r="Y2" s="28"/>
      <c r="Z2" s="28"/>
      <c r="AA2" s="285"/>
      <c r="AB2" s="28"/>
      <c r="AC2" s="28"/>
      <c r="AD2" s="28"/>
      <c r="AE2" s="28"/>
      <c r="AF2" s="28"/>
      <c r="AG2" s="285"/>
      <c r="AH2" s="28"/>
      <c r="AI2" s="28"/>
      <c r="AJ2" s="28"/>
      <c r="AK2" s="28"/>
    </row>
    <row r="3" spans="1:40" ht="19.5" customHeight="1" thickBot="1" x14ac:dyDescent="0.25"/>
    <row r="4" spans="1:40" s="10" customFormat="1" ht="12.75" customHeight="1" x14ac:dyDescent="0.2">
      <c r="A4" s="382" t="s">
        <v>0</v>
      </c>
      <c r="B4" s="390" t="s">
        <v>1</v>
      </c>
      <c r="C4" s="390" t="s">
        <v>2</v>
      </c>
      <c r="D4" s="390" t="s">
        <v>3</v>
      </c>
      <c r="E4" s="373" t="s">
        <v>4</v>
      </c>
      <c r="F4" s="373" t="s">
        <v>5</v>
      </c>
      <c r="G4" s="373" t="s">
        <v>6</v>
      </c>
      <c r="H4" s="387" t="s">
        <v>7</v>
      </c>
      <c r="I4" s="379" t="s">
        <v>8</v>
      </c>
      <c r="J4" s="380"/>
      <c r="K4" s="380"/>
      <c r="L4" s="380"/>
      <c r="M4" s="380"/>
      <c r="N4" s="380"/>
      <c r="O4" s="364" t="s">
        <v>9</v>
      </c>
      <c r="P4" s="364"/>
      <c r="Q4" s="364"/>
      <c r="R4" s="364"/>
      <c r="S4" s="364"/>
      <c r="T4" s="364"/>
      <c r="U4" s="364" t="s">
        <v>10</v>
      </c>
      <c r="V4" s="364"/>
      <c r="W4" s="364"/>
      <c r="X4" s="364"/>
      <c r="Y4" s="364"/>
      <c r="Z4" s="364"/>
      <c r="AA4" s="364" t="s">
        <v>11</v>
      </c>
      <c r="AB4" s="364"/>
      <c r="AC4" s="364"/>
      <c r="AD4" s="364"/>
      <c r="AE4" s="364"/>
      <c r="AF4" s="364"/>
      <c r="AG4" s="364" t="s">
        <v>12</v>
      </c>
      <c r="AH4" s="364"/>
      <c r="AI4" s="364"/>
      <c r="AJ4" s="364"/>
      <c r="AK4" s="364"/>
      <c r="AL4" s="364"/>
    </row>
    <row r="5" spans="1:40" s="10" customFormat="1" ht="13.5" customHeight="1" outlineLevel="1" x14ac:dyDescent="0.2">
      <c r="A5" s="383"/>
      <c r="B5" s="391"/>
      <c r="C5" s="391"/>
      <c r="D5" s="391"/>
      <c r="E5" s="374"/>
      <c r="F5" s="374"/>
      <c r="G5" s="374"/>
      <c r="H5" s="388"/>
      <c r="I5" s="366" t="s">
        <v>13</v>
      </c>
      <c r="J5" s="368" t="s">
        <v>14</v>
      </c>
      <c r="K5" s="368"/>
      <c r="L5" s="368"/>
      <c r="M5" s="368"/>
      <c r="N5" s="368"/>
      <c r="O5" s="371" t="s">
        <v>8</v>
      </c>
      <c r="P5" s="358" t="s">
        <v>14</v>
      </c>
      <c r="Q5" s="358"/>
      <c r="R5" s="358"/>
      <c r="S5" s="358"/>
      <c r="T5" s="358"/>
      <c r="U5" s="371" t="s">
        <v>8</v>
      </c>
      <c r="V5" s="358" t="s">
        <v>14</v>
      </c>
      <c r="W5" s="358"/>
      <c r="X5" s="358"/>
      <c r="Y5" s="358"/>
      <c r="Z5" s="358"/>
      <c r="AA5" s="371" t="s">
        <v>8</v>
      </c>
      <c r="AB5" s="358" t="s">
        <v>14</v>
      </c>
      <c r="AC5" s="358"/>
      <c r="AD5" s="358"/>
      <c r="AE5" s="358"/>
      <c r="AF5" s="358"/>
      <c r="AG5" s="371" t="s">
        <v>8</v>
      </c>
      <c r="AH5" s="358" t="s">
        <v>14</v>
      </c>
      <c r="AI5" s="358"/>
      <c r="AJ5" s="358"/>
      <c r="AK5" s="358"/>
      <c r="AL5" s="358"/>
    </row>
    <row r="6" spans="1:40" s="10" customFormat="1" ht="51.75" customHeight="1" outlineLevel="1" thickBot="1" x14ac:dyDescent="0.25">
      <c r="A6" s="384"/>
      <c r="B6" s="392"/>
      <c r="C6" s="392"/>
      <c r="D6" s="392"/>
      <c r="E6" s="375"/>
      <c r="F6" s="375"/>
      <c r="G6" s="375"/>
      <c r="H6" s="389"/>
      <c r="I6" s="367"/>
      <c r="J6" s="39" t="s">
        <v>15</v>
      </c>
      <c r="K6" s="39" t="s">
        <v>16</v>
      </c>
      <c r="L6" s="39" t="s">
        <v>17</v>
      </c>
      <c r="M6" s="39" t="s">
        <v>18</v>
      </c>
      <c r="N6" s="39" t="s">
        <v>19</v>
      </c>
      <c r="O6" s="372"/>
      <c r="P6" s="40" t="s">
        <v>15</v>
      </c>
      <c r="Q6" s="40" t="s">
        <v>16</v>
      </c>
      <c r="R6" s="40" t="s">
        <v>17</v>
      </c>
      <c r="S6" s="40" t="s">
        <v>18</v>
      </c>
      <c r="T6" s="40" t="s">
        <v>19</v>
      </c>
      <c r="U6" s="372"/>
      <c r="V6" s="40" t="s">
        <v>15</v>
      </c>
      <c r="W6" s="40" t="s">
        <v>16</v>
      </c>
      <c r="X6" s="40" t="s">
        <v>17</v>
      </c>
      <c r="Y6" s="40" t="s">
        <v>18</v>
      </c>
      <c r="Z6" s="40" t="s">
        <v>19</v>
      </c>
      <c r="AA6" s="372"/>
      <c r="AB6" s="40" t="s">
        <v>15</v>
      </c>
      <c r="AC6" s="40" t="s">
        <v>16</v>
      </c>
      <c r="AD6" s="40" t="s">
        <v>17</v>
      </c>
      <c r="AE6" s="40" t="s">
        <v>18</v>
      </c>
      <c r="AF6" s="40" t="s">
        <v>19</v>
      </c>
      <c r="AG6" s="372"/>
      <c r="AH6" s="40" t="s">
        <v>15</v>
      </c>
      <c r="AI6" s="40" t="s">
        <v>16</v>
      </c>
      <c r="AJ6" s="40" t="s">
        <v>17</v>
      </c>
      <c r="AK6" s="40" t="s">
        <v>18</v>
      </c>
      <c r="AL6" s="40" t="s">
        <v>19</v>
      </c>
    </row>
    <row r="7" spans="1:40" s="47" customFormat="1" outlineLevel="2" x14ac:dyDescent="0.2">
      <c r="A7" s="41" t="s">
        <v>27</v>
      </c>
      <c r="B7" s="42">
        <v>500114</v>
      </c>
      <c r="C7" s="42">
        <v>11401</v>
      </c>
      <c r="D7" s="43" t="s">
        <v>29</v>
      </c>
      <c r="E7" s="44">
        <v>13</v>
      </c>
      <c r="F7" s="44" t="s">
        <v>163</v>
      </c>
      <c r="G7" s="42" t="s">
        <v>23</v>
      </c>
      <c r="H7" s="45" t="s">
        <v>24</v>
      </c>
      <c r="I7" s="283">
        <v>30</v>
      </c>
      <c r="J7" s="46">
        <v>8</v>
      </c>
      <c r="K7" s="46">
        <v>12</v>
      </c>
      <c r="L7" s="46">
        <v>0</v>
      </c>
      <c r="M7" s="46">
        <v>10</v>
      </c>
      <c r="N7" s="46">
        <v>0</v>
      </c>
      <c r="O7" s="284">
        <v>8</v>
      </c>
      <c r="P7" s="46">
        <v>2</v>
      </c>
      <c r="Q7" s="46">
        <v>3</v>
      </c>
      <c r="R7" s="46">
        <v>0</v>
      </c>
      <c r="S7" s="46">
        <v>3</v>
      </c>
      <c r="T7" s="46">
        <v>0</v>
      </c>
      <c r="U7" s="284">
        <v>7</v>
      </c>
      <c r="V7" s="46">
        <v>2</v>
      </c>
      <c r="W7" s="46">
        <v>3</v>
      </c>
      <c r="X7" s="46">
        <v>0</v>
      </c>
      <c r="Y7" s="46">
        <v>2</v>
      </c>
      <c r="Z7" s="46">
        <v>0</v>
      </c>
      <c r="AA7" s="284">
        <v>8</v>
      </c>
      <c r="AB7" s="46">
        <v>2</v>
      </c>
      <c r="AC7" s="46">
        <v>3</v>
      </c>
      <c r="AD7" s="46">
        <v>0</v>
      </c>
      <c r="AE7" s="46">
        <v>3</v>
      </c>
      <c r="AF7" s="46">
        <v>0</v>
      </c>
      <c r="AG7" s="284">
        <v>7</v>
      </c>
      <c r="AH7" s="46">
        <v>2</v>
      </c>
      <c r="AI7" s="46">
        <v>3</v>
      </c>
      <c r="AJ7" s="46">
        <v>0</v>
      </c>
      <c r="AK7" s="46">
        <v>2</v>
      </c>
      <c r="AL7" s="46">
        <v>0</v>
      </c>
      <c r="AN7" s="343"/>
    </row>
    <row r="8" spans="1:40" s="47" customFormat="1" ht="25.5" outlineLevel="2" x14ac:dyDescent="0.2">
      <c r="A8" s="41" t="s">
        <v>27</v>
      </c>
      <c r="B8" s="42">
        <v>500114</v>
      </c>
      <c r="C8" s="42">
        <v>11401</v>
      </c>
      <c r="D8" s="43" t="s">
        <v>29</v>
      </c>
      <c r="E8" s="44">
        <v>13</v>
      </c>
      <c r="F8" s="44" t="s">
        <v>163</v>
      </c>
      <c r="G8" s="42">
        <v>22</v>
      </c>
      <c r="H8" s="45" t="s">
        <v>25</v>
      </c>
      <c r="I8" s="283">
        <v>0</v>
      </c>
      <c r="J8" s="46">
        <v>0</v>
      </c>
      <c r="K8" s="46">
        <v>0</v>
      </c>
      <c r="L8" s="46">
        <v>0</v>
      </c>
      <c r="M8" s="46">
        <v>0</v>
      </c>
      <c r="N8" s="46">
        <v>0</v>
      </c>
      <c r="O8" s="284">
        <v>0</v>
      </c>
      <c r="P8" s="46">
        <v>0</v>
      </c>
      <c r="Q8" s="46">
        <v>0</v>
      </c>
      <c r="R8" s="46">
        <v>0</v>
      </c>
      <c r="S8" s="46">
        <v>0</v>
      </c>
      <c r="T8" s="46">
        <v>0</v>
      </c>
      <c r="U8" s="284">
        <v>0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284">
        <v>0</v>
      </c>
      <c r="AB8" s="46">
        <v>0</v>
      </c>
      <c r="AC8" s="46">
        <v>0</v>
      </c>
      <c r="AD8" s="46">
        <v>0</v>
      </c>
      <c r="AE8" s="46">
        <v>0</v>
      </c>
      <c r="AF8" s="46">
        <v>0</v>
      </c>
      <c r="AG8" s="284">
        <v>0</v>
      </c>
      <c r="AH8" s="46">
        <v>0</v>
      </c>
      <c r="AI8" s="46">
        <v>0</v>
      </c>
      <c r="AJ8" s="46">
        <v>0</v>
      </c>
      <c r="AK8" s="46">
        <v>0</v>
      </c>
      <c r="AL8" s="46">
        <v>0</v>
      </c>
      <c r="AN8" s="343"/>
    </row>
    <row r="9" spans="1:40" s="47" customFormat="1" ht="25.5" outlineLevel="2" x14ac:dyDescent="0.2">
      <c r="A9" s="41" t="s">
        <v>27</v>
      </c>
      <c r="B9" s="42">
        <v>500416</v>
      </c>
      <c r="C9" s="42">
        <v>41601</v>
      </c>
      <c r="D9" s="43" t="s">
        <v>34</v>
      </c>
      <c r="E9" s="44">
        <v>13</v>
      </c>
      <c r="F9" s="44" t="s">
        <v>163</v>
      </c>
      <c r="G9" s="42" t="s">
        <v>23</v>
      </c>
      <c r="H9" s="45" t="s">
        <v>24</v>
      </c>
      <c r="I9" s="283">
        <v>289</v>
      </c>
      <c r="J9" s="46">
        <v>77</v>
      </c>
      <c r="K9" s="46">
        <v>108</v>
      </c>
      <c r="L9" s="46">
        <v>8</v>
      </c>
      <c r="M9" s="46">
        <v>96</v>
      </c>
      <c r="N9" s="46">
        <v>0</v>
      </c>
      <c r="O9" s="284">
        <v>72</v>
      </c>
      <c r="P9" s="46">
        <v>19</v>
      </c>
      <c r="Q9" s="46">
        <v>27</v>
      </c>
      <c r="R9" s="46">
        <v>2</v>
      </c>
      <c r="S9" s="46">
        <v>24</v>
      </c>
      <c r="T9" s="46">
        <v>0</v>
      </c>
      <c r="U9" s="284">
        <v>73</v>
      </c>
      <c r="V9" s="46">
        <v>20</v>
      </c>
      <c r="W9" s="46">
        <v>27</v>
      </c>
      <c r="X9" s="46">
        <v>2</v>
      </c>
      <c r="Y9" s="46">
        <v>24</v>
      </c>
      <c r="Z9" s="46">
        <v>0</v>
      </c>
      <c r="AA9" s="284">
        <v>72</v>
      </c>
      <c r="AB9" s="46">
        <v>19</v>
      </c>
      <c r="AC9" s="46">
        <v>27</v>
      </c>
      <c r="AD9" s="46">
        <v>2</v>
      </c>
      <c r="AE9" s="46">
        <v>24</v>
      </c>
      <c r="AF9" s="46">
        <v>0</v>
      </c>
      <c r="AG9" s="284">
        <v>72</v>
      </c>
      <c r="AH9" s="46">
        <v>19</v>
      </c>
      <c r="AI9" s="46">
        <v>27</v>
      </c>
      <c r="AJ9" s="46">
        <v>2</v>
      </c>
      <c r="AK9" s="46">
        <v>24</v>
      </c>
      <c r="AL9" s="46">
        <v>0</v>
      </c>
      <c r="AN9" s="343"/>
    </row>
    <row r="10" spans="1:40" s="47" customFormat="1" ht="25.5" outlineLevel="2" x14ac:dyDescent="0.2">
      <c r="A10" s="41" t="s">
        <v>27</v>
      </c>
      <c r="B10" s="42">
        <v>500416</v>
      </c>
      <c r="C10" s="42">
        <v>41601</v>
      </c>
      <c r="D10" s="43" t="s">
        <v>34</v>
      </c>
      <c r="E10" s="44">
        <v>13</v>
      </c>
      <c r="F10" s="44" t="s">
        <v>163</v>
      </c>
      <c r="G10" s="42">
        <v>22</v>
      </c>
      <c r="H10" s="45" t="s">
        <v>25</v>
      </c>
      <c r="I10" s="283">
        <v>0</v>
      </c>
      <c r="J10" s="46">
        <v>0</v>
      </c>
      <c r="K10" s="46">
        <v>0</v>
      </c>
      <c r="L10" s="46">
        <v>0</v>
      </c>
      <c r="M10" s="46">
        <v>0</v>
      </c>
      <c r="N10" s="46">
        <v>0</v>
      </c>
      <c r="O10" s="284">
        <v>0</v>
      </c>
      <c r="P10" s="46">
        <v>0</v>
      </c>
      <c r="Q10" s="46">
        <v>0</v>
      </c>
      <c r="R10" s="46">
        <v>0</v>
      </c>
      <c r="S10" s="46">
        <v>0</v>
      </c>
      <c r="T10" s="46">
        <v>0</v>
      </c>
      <c r="U10" s="284">
        <v>0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284">
        <v>0</v>
      </c>
      <c r="AB10" s="46">
        <v>0</v>
      </c>
      <c r="AC10" s="46">
        <v>0</v>
      </c>
      <c r="AD10" s="46">
        <v>0</v>
      </c>
      <c r="AE10" s="46">
        <v>0</v>
      </c>
      <c r="AF10" s="46">
        <v>0</v>
      </c>
      <c r="AG10" s="284">
        <v>0</v>
      </c>
      <c r="AH10" s="46">
        <v>0</v>
      </c>
      <c r="AI10" s="46">
        <v>0</v>
      </c>
      <c r="AJ10" s="46">
        <v>0</v>
      </c>
      <c r="AK10" s="46">
        <v>0</v>
      </c>
      <c r="AL10" s="46">
        <v>0</v>
      </c>
      <c r="AN10" s="343"/>
    </row>
    <row r="11" spans="1:40" s="47" customFormat="1" ht="25.5" outlineLevel="2" x14ac:dyDescent="0.2">
      <c r="A11" s="48" t="s">
        <v>27</v>
      </c>
      <c r="B11" s="49">
        <v>500501</v>
      </c>
      <c r="C11" s="50">
        <v>50101</v>
      </c>
      <c r="D11" s="43" t="s">
        <v>35</v>
      </c>
      <c r="E11" s="51">
        <v>13</v>
      </c>
      <c r="F11" s="52" t="s">
        <v>163</v>
      </c>
      <c r="G11" s="50" t="s">
        <v>23</v>
      </c>
      <c r="H11" s="53" t="s">
        <v>24</v>
      </c>
      <c r="I11" s="283">
        <v>800</v>
      </c>
      <c r="J11" s="46">
        <v>216</v>
      </c>
      <c r="K11" s="46">
        <v>291</v>
      </c>
      <c r="L11" s="46">
        <v>20</v>
      </c>
      <c r="M11" s="46">
        <v>269</v>
      </c>
      <c r="N11" s="46">
        <v>4</v>
      </c>
      <c r="O11" s="284">
        <v>200</v>
      </c>
      <c r="P11" s="46">
        <v>54</v>
      </c>
      <c r="Q11" s="46">
        <v>72</v>
      </c>
      <c r="R11" s="46">
        <v>5</v>
      </c>
      <c r="S11" s="46">
        <v>68</v>
      </c>
      <c r="T11" s="46">
        <v>1</v>
      </c>
      <c r="U11" s="284">
        <v>200</v>
      </c>
      <c r="V11" s="46">
        <v>54</v>
      </c>
      <c r="W11" s="46">
        <v>73</v>
      </c>
      <c r="X11" s="46">
        <v>5</v>
      </c>
      <c r="Y11" s="46">
        <v>67</v>
      </c>
      <c r="Z11" s="46">
        <v>1</v>
      </c>
      <c r="AA11" s="284">
        <v>200</v>
      </c>
      <c r="AB11" s="46">
        <v>54</v>
      </c>
      <c r="AC11" s="46">
        <v>73</v>
      </c>
      <c r="AD11" s="46">
        <v>5</v>
      </c>
      <c r="AE11" s="46">
        <v>67</v>
      </c>
      <c r="AF11" s="46">
        <v>1</v>
      </c>
      <c r="AG11" s="284">
        <v>200</v>
      </c>
      <c r="AH11" s="46">
        <v>54</v>
      </c>
      <c r="AI11" s="46">
        <v>73</v>
      </c>
      <c r="AJ11" s="46">
        <v>5</v>
      </c>
      <c r="AK11" s="46">
        <v>67</v>
      </c>
      <c r="AL11" s="46">
        <v>1</v>
      </c>
      <c r="AN11" s="343"/>
    </row>
    <row r="12" spans="1:40" s="47" customFormat="1" ht="25.5" outlineLevel="2" x14ac:dyDescent="0.2">
      <c r="A12" s="48" t="s">
        <v>27</v>
      </c>
      <c r="B12" s="49">
        <v>500501</v>
      </c>
      <c r="C12" s="50">
        <v>50101</v>
      </c>
      <c r="D12" s="43" t="s">
        <v>35</v>
      </c>
      <c r="E12" s="51">
        <v>13</v>
      </c>
      <c r="F12" s="52" t="s">
        <v>163</v>
      </c>
      <c r="G12" s="42">
        <v>22</v>
      </c>
      <c r="H12" s="45" t="s">
        <v>25</v>
      </c>
      <c r="I12" s="283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284">
        <v>0</v>
      </c>
      <c r="P12" s="46">
        <v>0</v>
      </c>
      <c r="Q12" s="46">
        <v>0</v>
      </c>
      <c r="R12" s="46">
        <v>0</v>
      </c>
      <c r="S12" s="46">
        <v>0</v>
      </c>
      <c r="T12" s="46">
        <v>0</v>
      </c>
      <c r="U12" s="284">
        <v>0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284">
        <v>0</v>
      </c>
      <c r="AB12" s="46">
        <v>0</v>
      </c>
      <c r="AC12" s="46">
        <v>0</v>
      </c>
      <c r="AD12" s="46">
        <v>0</v>
      </c>
      <c r="AE12" s="46">
        <v>0</v>
      </c>
      <c r="AF12" s="46">
        <v>0</v>
      </c>
      <c r="AG12" s="284">
        <v>0</v>
      </c>
      <c r="AH12" s="46">
        <v>0</v>
      </c>
      <c r="AI12" s="46">
        <v>0</v>
      </c>
      <c r="AJ12" s="46">
        <v>0</v>
      </c>
      <c r="AK12" s="46">
        <v>0</v>
      </c>
      <c r="AL12" s="46">
        <v>0</v>
      </c>
      <c r="AN12" s="343"/>
    </row>
    <row r="13" spans="1:40" s="47" customFormat="1" ht="25.5" outlineLevel="2" x14ac:dyDescent="0.2">
      <c r="A13" s="41" t="s">
        <v>27</v>
      </c>
      <c r="B13" s="42">
        <v>500601</v>
      </c>
      <c r="C13" s="42">
        <v>60101</v>
      </c>
      <c r="D13" s="43" t="s">
        <v>36</v>
      </c>
      <c r="E13" s="44">
        <v>13</v>
      </c>
      <c r="F13" s="44" t="s">
        <v>163</v>
      </c>
      <c r="G13" s="42" t="s">
        <v>23</v>
      </c>
      <c r="H13" s="45" t="s">
        <v>24</v>
      </c>
      <c r="I13" s="283">
        <v>686</v>
      </c>
      <c r="J13" s="46">
        <v>4</v>
      </c>
      <c r="K13" s="46">
        <v>327</v>
      </c>
      <c r="L13" s="46">
        <v>0</v>
      </c>
      <c r="M13" s="46">
        <v>355</v>
      </c>
      <c r="N13" s="46">
        <v>0</v>
      </c>
      <c r="O13" s="284">
        <v>172</v>
      </c>
      <c r="P13" s="46">
        <v>1</v>
      </c>
      <c r="Q13" s="46">
        <v>82</v>
      </c>
      <c r="R13" s="46">
        <v>0</v>
      </c>
      <c r="S13" s="46">
        <v>89</v>
      </c>
      <c r="T13" s="46">
        <v>0</v>
      </c>
      <c r="U13" s="284">
        <v>171</v>
      </c>
      <c r="V13" s="46">
        <v>1</v>
      </c>
      <c r="W13" s="46">
        <v>82</v>
      </c>
      <c r="X13" s="46">
        <v>0</v>
      </c>
      <c r="Y13" s="46">
        <v>88</v>
      </c>
      <c r="Z13" s="46">
        <v>0</v>
      </c>
      <c r="AA13" s="284">
        <v>172</v>
      </c>
      <c r="AB13" s="46">
        <v>1</v>
      </c>
      <c r="AC13" s="46">
        <v>82</v>
      </c>
      <c r="AD13" s="46">
        <v>0</v>
      </c>
      <c r="AE13" s="46">
        <v>89</v>
      </c>
      <c r="AF13" s="46">
        <v>0</v>
      </c>
      <c r="AG13" s="284">
        <v>171</v>
      </c>
      <c r="AH13" s="46">
        <v>1</v>
      </c>
      <c r="AI13" s="46">
        <v>81</v>
      </c>
      <c r="AJ13" s="46">
        <v>0</v>
      </c>
      <c r="AK13" s="46">
        <v>89</v>
      </c>
      <c r="AL13" s="46">
        <v>0</v>
      </c>
      <c r="AN13" s="343"/>
    </row>
    <row r="14" spans="1:40" s="47" customFormat="1" ht="25.5" outlineLevel="2" x14ac:dyDescent="0.2">
      <c r="A14" s="41" t="s">
        <v>27</v>
      </c>
      <c r="B14" s="42">
        <v>500601</v>
      </c>
      <c r="C14" s="42">
        <v>60101</v>
      </c>
      <c r="D14" s="43" t="s">
        <v>36</v>
      </c>
      <c r="E14" s="44">
        <v>13</v>
      </c>
      <c r="F14" s="44" t="s">
        <v>163</v>
      </c>
      <c r="G14" s="42">
        <v>22</v>
      </c>
      <c r="H14" s="45" t="s">
        <v>25</v>
      </c>
      <c r="I14" s="283">
        <v>0</v>
      </c>
      <c r="J14" s="46">
        <v>0</v>
      </c>
      <c r="K14" s="46">
        <v>0</v>
      </c>
      <c r="L14" s="46">
        <v>0</v>
      </c>
      <c r="M14" s="46">
        <v>0</v>
      </c>
      <c r="N14" s="46">
        <v>0</v>
      </c>
      <c r="O14" s="284">
        <v>0</v>
      </c>
      <c r="P14" s="46">
        <v>0</v>
      </c>
      <c r="Q14" s="46">
        <v>0</v>
      </c>
      <c r="R14" s="46">
        <v>0</v>
      </c>
      <c r="S14" s="46">
        <v>0</v>
      </c>
      <c r="T14" s="46">
        <v>0</v>
      </c>
      <c r="U14" s="284">
        <v>0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284">
        <v>0</v>
      </c>
      <c r="AB14" s="46">
        <v>0</v>
      </c>
      <c r="AC14" s="46">
        <v>0</v>
      </c>
      <c r="AD14" s="46">
        <v>0</v>
      </c>
      <c r="AE14" s="46">
        <v>0</v>
      </c>
      <c r="AF14" s="46">
        <v>0</v>
      </c>
      <c r="AG14" s="284">
        <v>0</v>
      </c>
      <c r="AH14" s="46">
        <v>0</v>
      </c>
      <c r="AI14" s="46">
        <v>0</v>
      </c>
      <c r="AJ14" s="46">
        <v>0</v>
      </c>
      <c r="AK14" s="46">
        <v>0</v>
      </c>
      <c r="AL14" s="46">
        <v>0</v>
      </c>
      <c r="AN14" s="343"/>
    </row>
    <row r="15" spans="1:40" s="47" customFormat="1" ht="25.5" outlineLevel="2" x14ac:dyDescent="0.2">
      <c r="A15" s="41" t="s">
        <v>27</v>
      </c>
      <c r="B15" s="42">
        <v>500801</v>
      </c>
      <c r="C15" s="42">
        <v>80101</v>
      </c>
      <c r="D15" s="43" t="s">
        <v>40</v>
      </c>
      <c r="E15" s="44">
        <v>13</v>
      </c>
      <c r="F15" s="44" t="s">
        <v>163</v>
      </c>
      <c r="G15" s="42" t="s">
        <v>23</v>
      </c>
      <c r="H15" s="45" t="s">
        <v>24</v>
      </c>
      <c r="I15" s="283">
        <v>344</v>
      </c>
      <c r="J15" s="46">
        <v>92</v>
      </c>
      <c r="K15" s="46">
        <v>124</v>
      </c>
      <c r="L15" s="46">
        <v>8</v>
      </c>
      <c r="M15" s="46">
        <v>116</v>
      </c>
      <c r="N15" s="46">
        <v>4</v>
      </c>
      <c r="O15" s="284">
        <v>86</v>
      </c>
      <c r="P15" s="46">
        <v>23</v>
      </c>
      <c r="Q15" s="46">
        <v>31</v>
      </c>
      <c r="R15" s="46">
        <v>2</v>
      </c>
      <c r="S15" s="46">
        <v>29</v>
      </c>
      <c r="T15" s="46">
        <v>1</v>
      </c>
      <c r="U15" s="284">
        <v>86</v>
      </c>
      <c r="V15" s="46">
        <v>23</v>
      </c>
      <c r="W15" s="46">
        <v>31</v>
      </c>
      <c r="X15" s="46">
        <v>2</v>
      </c>
      <c r="Y15" s="46">
        <v>29</v>
      </c>
      <c r="Z15" s="46">
        <v>1</v>
      </c>
      <c r="AA15" s="284">
        <v>86</v>
      </c>
      <c r="AB15" s="46">
        <v>23</v>
      </c>
      <c r="AC15" s="46">
        <v>31</v>
      </c>
      <c r="AD15" s="46">
        <v>2</v>
      </c>
      <c r="AE15" s="46">
        <v>29</v>
      </c>
      <c r="AF15" s="46">
        <v>1</v>
      </c>
      <c r="AG15" s="284">
        <v>86</v>
      </c>
      <c r="AH15" s="46">
        <v>23</v>
      </c>
      <c r="AI15" s="46">
        <v>31</v>
      </c>
      <c r="AJ15" s="46">
        <v>2</v>
      </c>
      <c r="AK15" s="46">
        <v>29</v>
      </c>
      <c r="AL15" s="46">
        <v>1</v>
      </c>
      <c r="AN15" s="343"/>
    </row>
    <row r="16" spans="1:40" s="47" customFormat="1" ht="25.5" outlineLevel="2" x14ac:dyDescent="0.2">
      <c r="A16" s="41" t="s">
        <v>27</v>
      </c>
      <c r="B16" s="42">
        <v>500801</v>
      </c>
      <c r="C16" s="42">
        <v>80101</v>
      </c>
      <c r="D16" s="43" t="s">
        <v>40</v>
      </c>
      <c r="E16" s="44">
        <v>13</v>
      </c>
      <c r="F16" s="44" t="s">
        <v>163</v>
      </c>
      <c r="G16" s="42">
        <v>22</v>
      </c>
      <c r="H16" s="45" t="s">
        <v>25</v>
      </c>
      <c r="I16" s="283">
        <v>0</v>
      </c>
      <c r="J16" s="46">
        <v>0</v>
      </c>
      <c r="K16" s="46">
        <v>0</v>
      </c>
      <c r="L16" s="46">
        <v>0</v>
      </c>
      <c r="M16" s="46">
        <v>0</v>
      </c>
      <c r="N16" s="46">
        <v>0</v>
      </c>
      <c r="O16" s="284">
        <v>0</v>
      </c>
      <c r="P16" s="46">
        <v>0</v>
      </c>
      <c r="Q16" s="46">
        <v>0</v>
      </c>
      <c r="R16" s="46">
        <v>0</v>
      </c>
      <c r="S16" s="46">
        <v>0</v>
      </c>
      <c r="T16" s="46">
        <v>0</v>
      </c>
      <c r="U16" s="284">
        <v>0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284">
        <v>0</v>
      </c>
      <c r="AB16" s="46">
        <v>0</v>
      </c>
      <c r="AC16" s="46">
        <v>0</v>
      </c>
      <c r="AD16" s="46">
        <v>0</v>
      </c>
      <c r="AE16" s="46">
        <v>0</v>
      </c>
      <c r="AF16" s="46">
        <v>0</v>
      </c>
      <c r="AG16" s="284">
        <v>0</v>
      </c>
      <c r="AH16" s="46">
        <v>0</v>
      </c>
      <c r="AI16" s="46">
        <v>0</v>
      </c>
      <c r="AJ16" s="46">
        <v>0</v>
      </c>
      <c r="AK16" s="46">
        <v>0</v>
      </c>
      <c r="AL16" s="46">
        <v>0</v>
      </c>
      <c r="AN16" s="343"/>
    </row>
    <row r="17" spans="1:40" s="47" customFormat="1" ht="25.5" outlineLevel="2" x14ac:dyDescent="0.2">
      <c r="A17" s="41" t="s">
        <v>27</v>
      </c>
      <c r="B17" s="42">
        <v>501001</v>
      </c>
      <c r="C17" s="42">
        <v>100101</v>
      </c>
      <c r="D17" s="43" t="s">
        <v>43</v>
      </c>
      <c r="E17" s="44">
        <v>13</v>
      </c>
      <c r="F17" s="44" t="s">
        <v>163</v>
      </c>
      <c r="G17" s="42" t="s">
        <v>23</v>
      </c>
      <c r="H17" s="45" t="s">
        <v>24</v>
      </c>
      <c r="I17" s="283">
        <v>1236</v>
      </c>
      <c r="J17" s="46">
        <v>236</v>
      </c>
      <c r="K17" s="46">
        <v>234</v>
      </c>
      <c r="L17" s="46">
        <v>0</v>
      </c>
      <c r="M17" s="46">
        <v>766</v>
      </c>
      <c r="N17" s="46">
        <v>0</v>
      </c>
      <c r="O17" s="284">
        <v>309</v>
      </c>
      <c r="P17" s="46">
        <v>59</v>
      </c>
      <c r="Q17" s="46">
        <v>58</v>
      </c>
      <c r="R17" s="46">
        <v>0</v>
      </c>
      <c r="S17" s="46">
        <v>192</v>
      </c>
      <c r="T17" s="46">
        <v>0</v>
      </c>
      <c r="U17" s="284">
        <v>309</v>
      </c>
      <c r="V17" s="46">
        <v>59</v>
      </c>
      <c r="W17" s="46">
        <v>59</v>
      </c>
      <c r="X17" s="46">
        <v>0</v>
      </c>
      <c r="Y17" s="46">
        <v>191</v>
      </c>
      <c r="Z17" s="46">
        <v>0</v>
      </c>
      <c r="AA17" s="284">
        <v>309</v>
      </c>
      <c r="AB17" s="46">
        <v>59</v>
      </c>
      <c r="AC17" s="46">
        <v>59</v>
      </c>
      <c r="AD17" s="46">
        <v>0</v>
      </c>
      <c r="AE17" s="46">
        <v>191</v>
      </c>
      <c r="AF17" s="46">
        <v>0</v>
      </c>
      <c r="AG17" s="284">
        <v>309</v>
      </c>
      <c r="AH17" s="46">
        <v>59</v>
      </c>
      <c r="AI17" s="46">
        <v>58</v>
      </c>
      <c r="AJ17" s="46">
        <v>0</v>
      </c>
      <c r="AK17" s="46">
        <v>192</v>
      </c>
      <c r="AL17" s="46">
        <v>0</v>
      </c>
      <c r="AN17" s="343"/>
    </row>
    <row r="18" spans="1:40" s="47" customFormat="1" ht="25.5" outlineLevel="2" x14ac:dyDescent="0.2">
      <c r="A18" s="41" t="s">
        <v>27</v>
      </c>
      <c r="B18" s="42">
        <v>501001</v>
      </c>
      <c r="C18" s="42">
        <v>100101</v>
      </c>
      <c r="D18" s="43" t="s">
        <v>43</v>
      </c>
      <c r="E18" s="44">
        <v>13</v>
      </c>
      <c r="F18" s="44" t="s">
        <v>163</v>
      </c>
      <c r="G18" s="42">
        <v>22</v>
      </c>
      <c r="H18" s="45" t="s">
        <v>25</v>
      </c>
      <c r="I18" s="283">
        <v>0</v>
      </c>
      <c r="J18" s="46">
        <v>0</v>
      </c>
      <c r="K18" s="46">
        <v>0</v>
      </c>
      <c r="L18" s="46">
        <v>0</v>
      </c>
      <c r="M18" s="46">
        <v>0</v>
      </c>
      <c r="N18" s="46">
        <v>0</v>
      </c>
      <c r="O18" s="284">
        <v>0</v>
      </c>
      <c r="P18" s="46">
        <v>0</v>
      </c>
      <c r="Q18" s="46">
        <v>0</v>
      </c>
      <c r="R18" s="46">
        <v>0</v>
      </c>
      <c r="S18" s="46">
        <v>0</v>
      </c>
      <c r="T18" s="46">
        <v>0</v>
      </c>
      <c r="U18" s="284">
        <v>0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284">
        <v>0</v>
      </c>
      <c r="AB18" s="46">
        <v>0</v>
      </c>
      <c r="AC18" s="46">
        <v>0</v>
      </c>
      <c r="AD18" s="46">
        <v>0</v>
      </c>
      <c r="AE18" s="46">
        <v>0</v>
      </c>
      <c r="AF18" s="46">
        <v>0</v>
      </c>
      <c r="AG18" s="284">
        <v>0</v>
      </c>
      <c r="AH18" s="46">
        <v>0</v>
      </c>
      <c r="AI18" s="46">
        <v>0</v>
      </c>
      <c r="AJ18" s="46">
        <v>0</v>
      </c>
      <c r="AK18" s="46">
        <v>0</v>
      </c>
      <c r="AL18" s="46">
        <v>0</v>
      </c>
      <c r="AN18" s="343"/>
    </row>
    <row r="19" spans="1:40" s="47" customFormat="1" outlineLevel="2" x14ac:dyDescent="0.2">
      <c r="A19" s="41" t="s">
        <v>27</v>
      </c>
      <c r="B19" s="42">
        <v>501501</v>
      </c>
      <c r="C19" s="42">
        <v>150101</v>
      </c>
      <c r="D19" s="43" t="s">
        <v>48</v>
      </c>
      <c r="E19" s="44">
        <v>13</v>
      </c>
      <c r="F19" s="44" t="s">
        <v>163</v>
      </c>
      <c r="G19" s="42" t="s">
        <v>23</v>
      </c>
      <c r="H19" s="45" t="s">
        <v>24</v>
      </c>
      <c r="I19" s="283">
        <v>50</v>
      </c>
      <c r="J19" s="46">
        <v>42</v>
      </c>
      <c r="K19" s="46">
        <v>4</v>
      </c>
      <c r="L19" s="46">
        <v>0</v>
      </c>
      <c r="M19" s="46">
        <v>4</v>
      </c>
      <c r="N19" s="46">
        <v>0</v>
      </c>
      <c r="O19" s="284">
        <v>13</v>
      </c>
      <c r="P19" s="46">
        <v>11</v>
      </c>
      <c r="Q19" s="46">
        <v>1</v>
      </c>
      <c r="R19" s="46">
        <v>0</v>
      </c>
      <c r="S19" s="46">
        <v>1</v>
      </c>
      <c r="T19" s="46">
        <v>0</v>
      </c>
      <c r="U19" s="284">
        <v>12</v>
      </c>
      <c r="V19" s="46">
        <v>10</v>
      </c>
      <c r="W19" s="46">
        <v>1</v>
      </c>
      <c r="X19" s="46">
        <v>0</v>
      </c>
      <c r="Y19" s="46">
        <v>1</v>
      </c>
      <c r="Z19" s="46">
        <v>0</v>
      </c>
      <c r="AA19" s="284">
        <v>13</v>
      </c>
      <c r="AB19" s="46">
        <v>11</v>
      </c>
      <c r="AC19" s="46">
        <v>1</v>
      </c>
      <c r="AD19" s="46">
        <v>0</v>
      </c>
      <c r="AE19" s="46">
        <v>1</v>
      </c>
      <c r="AF19" s="46">
        <v>0</v>
      </c>
      <c r="AG19" s="284">
        <v>12</v>
      </c>
      <c r="AH19" s="46">
        <v>10</v>
      </c>
      <c r="AI19" s="46">
        <v>1</v>
      </c>
      <c r="AJ19" s="46">
        <v>0</v>
      </c>
      <c r="AK19" s="46">
        <v>1</v>
      </c>
      <c r="AL19" s="46">
        <v>0</v>
      </c>
      <c r="AN19" s="343"/>
    </row>
    <row r="20" spans="1:40" s="47" customFormat="1" ht="25.5" outlineLevel="2" x14ac:dyDescent="0.2">
      <c r="A20" s="41" t="s">
        <v>27</v>
      </c>
      <c r="B20" s="42">
        <v>501501</v>
      </c>
      <c r="C20" s="42">
        <v>150101</v>
      </c>
      <c r="D20" s="43" t="s">
        <v>48</v>
      </c>
      <c r="E20" s="44">
        <v>13</v>
      </c>
      <c r="F20" s="44" t="s">
        <v>163</v>
      </c>
      <c r="G20" s="42">
        <v>22</v>
      </c>
      <c r="H20" s="45" t="s">
        <v>25</v>
      </c>
      <c r="I20" s="283">
        <v>0</v>
      </c>
      <c r="J20" s="46">
        <v>0</v>
      </c>
      <c r="K20" s="46">
        <v>0</v>
      </c>
      <c r="L20" s="46">
        <v>0</v>
      </c>
      <c r="M20" s="46">
        <v>0</v>
      </c>
      <c r="N20" s="46">
        <v>0</v>
      </c>
      <c r="O20" s="284">
        <v>0</v>
      </c>
      <c r="P20" s="46">
        <v>0</v>
      </c>
      <c r="Q20" s="46">
        <v>0</v>
      </c>
      <c r="R20" s="46">
        <v>0</v>
      </c>
      <c r="S20" s="46">
        <v>0</v>
      </c>
      <c r="T20" s="46">
        <v>0</v>
      </c>
      <c r="U20" s="284">
        <v>0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284">
        <v>0</v>
      </c>
      <c r="AB20" s="46">
        <v>0</v>
      </c>
      <c r="AC20" s="46">
        <v>0</v>
      </c>
      <c r="AD20" s="46">
        <v>0</v>
      </c>
      <c r="AE20" s="46">
        <v>0</v>
      </c>
      <c r="AF20" s="46">
        <v>0</v>
      </c>
      <c r="AG20" s="284">
        <v>0</v>
      </c>
      <c r="AH20" s="46">
        <v>0</v>
      </c>
      <c r="AI20" s="46">
        <v>0</v>
      </c>
      <c r="AJ20" s="46">
        <v>0</v>
      </c>
      <c r="AK20" s="46">
        <v>0</v>
      </c>
      <c r="AL20" s="46">
        <v>0</v>
      </c>
      <c r="AN20" s="343"/>
    </row>
    <row r="21" spans="1:40" s="47" customFormat="1" outlineLevel="2" x14ac:dyDescent="0.2">
      <c r="A21" s="41" t="s">
        <v>27</v>
      </c>
      <c r="B21" s="42">
        <v>501701</v>
      </c>
      <c r="C21" s="42">
        <v>170101</v>
      </c>
      <c r="D21" s="43" t="s">
        <v>52</v>
      </c>
      <c r="E21" s="44">
        <v>13</v>
      </c>
      <c r="F21" s="44" t="s">
        <v>163</v>
      </c>
      <c r="G21" s="42" t="s">
        <v>23</v>
      </c>
      <c r="H21" s="45" t="s">
        <v>24</v>
      </c>
      <c r="I21" s="283">
        <v>728</v>
      </c>
      <c r="J21" s="46">
        <v>196</v>
      </c>
      <c r="K21" s="46">
        <v>264</v>
      </c>
      <c r="L21" s="46">
        <v>20</v>
      </c>
      <c r="M21" s="46">
        <v>244</v>
      </c>
      <c r="N21" s="46">
        <v>4</v>
      </c>
      <c r="O21" s="284">
        <v>182</v>
      </c>
      <c r="P21" s="46">
        <v>49</v>
      </c>
      <c r="Q21" s="46">
        <v>66</v>
      </c>
      <c r="R21" s="46">
        <v>5</v>
      </c>
      <c r="S21" s="46">
        <v>61</v>
      </c>
      <c r="T21" s="46">
        <v>1</v>
      </c>
      <c r="U21" s="284">
        <v>182</v>
      </c>
      <c r="V21" s="46">
        <v>49</v>
      </c>
      <c r="W21" s="46">
        <v>66</v>
      </c>
      <c r="X21" s="46">
        <v>5</v>
      </c>
      <c r="Y21" s="46">
        <v>61</v>
      </c>
      <c r="Z21" s="46">
        <v>1</v>
      </c>
      <c r="AA21" s="284">
        <v>182</v>
      </c>
      <c r="AB21" s="46">
        <v>49</v>
      </c>
      <c r="AC21" s="46">
        <v>66</v>
      </c>
      <c r="AD21" s="46">
        <v>5</v>
      </c>
      <c r="AE21" s="46">
        <v>61</v>
      </c>
      <c r="AF21" s="46">
        <v>1</v>
      </c>
      <c r="AG21" s="284">
        <v>182</v>
      </c>
      <c r="AH21" s="46">
        <v>49</v>
      </c>
      <c r="AI21" s="46">
        <v>66</v>
      </c>
      <c r="AJ21" s="46">
        <v>5</v>
      </c>
      <c r="AK21" s="46">
        <v>61</v>
      </c>
      <c r="AL21" s="46">
        <v>1</v>
      </c>
      <c r="AN21" s="343"/>
    </row>
    <row r="22" spans="1:40" s="47" customFormat="1" ht="25.5" outlineLevel="2" x14ac:dyDescent="0.2">
      <c r="A22" s="41" t="s">
        <v>27</v>
      </c>
      <c r="B22" s="42">
        <v>501701</v>
      </c>
      <c r="C22" s="42">
        <v>170101</v>
      </c>
      <c r="D22" s="43" t="s">
        <v>52</v>
      </c>
      <c r="E22" s="44">
        <v>13</v>
      </c>
      <c r="F22" s="44" t="s">
        <v>163</v>
      </c>
      <c r="G22" s="42">
        <v>22</v>
      </c>
      <c r="H22" s="45" t="s">
        <v>25</v>
      </c>
      <c r="I22" s="283">
        <v>686</v>
      </c>
      <c r="J22" s="46">
        <v>184</v>
      </c>
      <c r="K22" s="46">
        <v>248</v>
      </c>
      <c r="L22" s="46">
        <v>20</v>
      </c>
      <c r="M22" s="46">
        <v>230</v>
      </c>
      <c r="N22" s="46">
        <v>4</v>
      </c>
      <c r="O22" s="284">
        <v>172</v>
      </c>
      <c r="P22" s="46">
        <v>46</v>
      </c>
      <c r="Q22" s="46">
        <v>62</v>
      </c>
      <c r="R22" s="46">
        <v>5</v>
      </c>
      <c r="S22" s="46">
        <v>58</v>
      </c>
      <c r="T22" s="46">
        <v>1</v>
      </c>
      <c r="U22" s="284">
        <v>171</v>
      </c>
      <c r="V22" s="46">
        <v>46</v>
      </c>
      <c r="W22" s="46">
        <v>62</v>
      </c>
      <c r="X22" s="46">
        <v>5</v>
      </c>
      <c r="Y22" s="46">
        <v>57</v>
      </c>
      <c r="Z22" s="46">
        <v>1</v>
      </c>
      <c r="AA22" s="284">
        <v>172</v>
      </c>
      <c r="AB22" s="46">
        <v>46</v>
      </c>
      <c r="AC22" s="46">
        <v>62</v>
      </c>
      <c r="AD22" s="46">
        <v>5</v>
      </c>
      <c r="AE22" s="46">
        <v>58</v>
      </c>
      <c r="AF22" s="46">
        <v>1</v>
      </c>
      <c r="AG22" s="284">
        <v>171</v>
      </c>
      <c r="AH22" s="46">
        <v>46</v>
      </c>
      <c r="AI22" s="46">
        <v>62</v>
      </c>
      <c r="AJ22" s="46">
        <v>5</v>
      </c>
      <c r="AK22" s="46">
        <v>57</v>
      </c>
      <c r="AL22" s="46">
        <v>1</v>
      </c>
      <c r="AN22" s="343"/>
    </row>
    <row r="23" spans="1:40" s="47" customFormat="1" outlineLevel="2" x14ac:dyDescent="0.2">
      <c r="A23" s="41" t="s">
        <v>20</v>
      </c>
      <c r="B23" s="42">
        <v>501711</v>
      </c>
      <c r="C23" s="42">
        <v>171401</v>
      </c>
      <c r="D23" s="43" t="s">
        <v>54</v>
      </c>
      <c r="E23" s="44">
        <v>13</v>
      </c>
      <c r="F23" s="44" t="s">
        <v>163</v>
      </c>
      <c r="G23" s="42" t="s">
        <v>23</v>
      </c>
      <c r="H23" s="45" t="s">
        <v>24</v>
      </c>
      <c r="I23" s="283">
        <v>490</v>
      </c>
      <c r="J23" s="46">
        <v>123</v>
      </c>
      <c r="K23" s="46">
        <v>197</v>
      </c>
      <c r="L23" s="46">
        <v>4</v>
      </c>
      <c r="M23" s="46">
        <v>162</v>
      </c>
      <c r="N23" s="46">
        <v>4</v>
      </c>
      <c r="O23" s="284">
        <v>123</v>
      </c>
      <c r="P23" s="46">
        <v>30</v>
      </c>
      <c r="Q23" s="46">
        <v>50</v>
      </c>
      <c r="R23" s="46">
        <v>1</v>
      </c>
      <c r="S23" s="46">
        <v>41</v>
      </c>
      <c r="T23" s="46">
        <v>1</v>
      </c>
      <c r="U23" s="284">
        <v>122</v>
      </c>
      <c r="V23" s="46">
        <v>31</v>
      </c>
      <c r="W23" s="46">
        <v>49</v>
      </c>
      <c r="X23" s="46">
        <v>1</v>
      </c>
      <c r="Y23" s="46">
        <v>40</v>
      </c>
      <c r="Z23" s="46">
        <v>1</v>
      </c>
      <c r="AA23" s="284">
        <v>123</v>
      </c>
      <c r="AB23" s="46">
        <v>31</v>
      </c>
      <c r="AC23" s="46">
        <v>49</v>
      </c>
      <c r="AD23" s="46">
        <v>1</v>
      </c>
      <c r="AE23" s="46">
        <v>41</v>
      </c>
      <c r="AF23" s="46">
        <v>1</v>
      </c>
      <c r="AG23" s="284">
        <v>122</v>
      </c>
      <c r="AH23" s="46">
        <v>31</v>
      </c>
      <c r="AI23" s="46">
        <v>49</v>
      </c>
      <c r="AJ23" s="46">
        <v>1</v>
      </c>
      <c r="AK23" s="46">
        <v>40</v>
      </c>
      <c r="AL23" s="46">
        <v>1</v>
      </c>
      <c r="AN23" s="343"/>
    </row>
    <row r="24" spans="1:40" s="47" customFormat="1" ht="25.5" outlineLevel="2" x14ac:dyDescent="0.2">
      <c r="A24" s="41" t="s">
        <v>20</v>
      </c>
      <c r="B24" s="42">
        <v>501711</v>
      </c>
      <c r="C24" s="42">
        <v>171401</v>
      </c>
      <c r="D24" s="43" t="s">
        <v>54</v>
      </c>
      <c r="E24" s="44">
        <v>13</v>
      </c>
      <c r="F24" s="44" t="s">
        <v>163</v>
      </c>
      <c r="G24" s="42">
        <v>22</v>
      </c>
      <c r="H24" s="45" t="s">
        <v>25</v>
      </c>
      <c r="I24" s="283">
        <v>0</v>
      </c>
      <c r="J24" s="46">
        <v>0</v>
      </c>
      <c r="K24" s="46">
        <v>0</v>
      </c>
      <c r="L24" s="46">
        <v>0</v>
      </c>
      <c r="M24" s="46">
        <v>0</v>
      </c>
      <c r="N24" s="46">
        <v>0</v>
      </c>
      <c r="O24" s="284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284">
        <v>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284">
        <v>0</v>
      </c>
      <c r="AB24" s="46">
        <v>0</v>
      </c>
      <c r="AC24" s="46">
        <v>0</v>
      </c>
      <c r="AD24" s="46">
        <v>0</v>
      </c>
      <c r="AE24" s="46">
        <v>0</v>
      </c>
      <c r="AF24" s="46">
        <v>0</v>
      </c>
      <c r="AG24" s="284">
        <v>0</v>
      </c>
      <c r="AH24" s="46">
        <v>0</v>
      </c>
      <c r="AI24" s="46">
        <v>0</v>
      </c>
      <c r="AJ24" s="46">
        <v>0</v>
      </c>
      <c r="AK24" s="46">
        <v>0</v>
      </c>
      <c r="AL24" s="46">
        <v>0</v>
      </c>
      <c r="AN24" s="343"/>
    </row>
    <row r="25" spans="1:40" s="47" customFormat="1" ht="25.5" outlineLevel="2" x14ac:dyDescent="0.2">
      <c r="A25" s="41" t="s">
        <v>27</v>
      </c>
      <c r="B25" s="42">
        <v>501914</v>
      </c>
      <c r="C25" s="42">
        <v>191401</v>
      </c>
      <c r="D25" s="43" t="s">
        <v>58</v>
      </c>
      <c r="E25" s="44">
        <v>13</v>
      </c>
      <c r="F25" s="44" t="s">
        <v>163</v>
      </c>
      <c r="G25" s="42" t="s">
        <v>23</v>
      </c>
      <c r="H25" s="45" t="s">
        <v>24</v>
      </c>
      <c r="I25" s="283">
        <v>171</v>
      </c>
      <c r="J25" s="46">
        <v>0</v>
      </c>
      <c r="K25" s="46">
        <v>87</v>
      </c>
      <c r="L25" s="46">
        <v>0</v>
      </c>
      <c r="M25" s="46">
        <v>84</v>
      </c>
      <c r="N25" s="46">
        <v>0</v>
      </c>
      <c r="O25" s="284">
        <v>43</v>
      </c>
      <c r="P25" s="46">
        <v>0</v>
      </c>
      <c r="Q25" s="46">
        <v>22</v>
      </c>
      <c r="R25" s="46">
        <v>0</v>
      </c>
      <c r="S25" s="46">
        <v>21</v>
      </c>
      <c r="T25" s="46">
        <v>0</v>
      </c>
      <c r="U25" s="284">
        <v>43</v>
      </c>
      <c r="V25" s="46">
        <v>0</v>
      </c>
      <c r="W25" s="46">
        <v>22</v>
      </c>
      <c r="X25" s="46">
        <v>0</v>
      </c>
      <c r="Y25" s="46">
        <v>21</v>
      </c>
      <c r="Z25" s="46">
        <v>0</v>
      </c>
      <c r="AA25" s="284">
        <v>43</v>
      </c>
      <c r="AB25" s="46">
        <v>0</v>
      </c>
      <c r="AC25" s="46">
        <v>22</v>
      </c>
      <c r="AD25" s="46">
        <v>0</v>
      </c>
      <c r="AE25" s="46">
        <v>21</v>
      </c>
      <c r="AF25" s="46">
        <v>0</v>
      </c>
      <c r="AG25" s="284">
        <v>42</v>
      </c>
      <c r="AH25" s="46">
        <v>0</v>
      </c>
      <c r="AI25" s="46">
        <v>21</v>
      </c>
      <c r="AJ25" s="46">
        <v>0</v>
      </c>
      <c r="AK25" s="46">
        <v>21</v>
      </c>
      <c r="AL25" s="46">
        <v>0</v>
      </c>
      <c r="AN25" s="343"/>
    </row>
    <row r="26" spans="1:40" s="47" customFormat="1" ht="25.5" outlineLevel="2" x14ac:dyDescent="0.2">
      <c r="A26" s="41" t="s">
        <v>27</v>
      </c>
      <c r="B26" s="42">
        <v>501914</v>
      </c>
      <c r="C26" s="42">
        <v>191401</v>
      </c>
      <c r="D26" s="43" t="s">
        <v>58</v>
      </c>
      <c r="E26" s="44">
        <v>13</v>
      </c>
      <c r="F26" s="44" t="s">
        <v>163</v>
      </c>
      <c r="G26" s="42">
        <v>22</v>
      </c>
      <c r="H26" s="45" t="s">
        <v>25</v>
      </c>
      <c r="I26" s="283">
        <v>0</v>
      </c>
      <c r="J26" s="46">
        <v>0</v>
      </c>
      <c r="K26" s="46">
        <v>0</v>
      </c>
      <c r="L26" s="46">
        <v>0</v>
      </c>
      <c r="M26" s="46">
        <v>0</v>
      </c>
      <c r="N26" s="46">
        <v>0</v>
      </c>
      <c r="O26" s="284">
        <v>0</v>
      </c>
      <c r="P26" s="46">
        <v>0</v>
      </c>
      <c r="Q26" s="46">
        <v>0</v>
      </c>
      <c r="R26" s="46">
        <v>0</v>
      </c>
      <c r="S26" s="46">
        <v>0</v>
      </c>
      <c r="T26" s="46">
        <v>0</v>
      </c>
      <c r="U26" s="284">
        <v>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284">
        <v>0</v>
      </c>
      <c r="AB26" s="46">
        <v>0</v>
      </c>
      <c r="AC26" s="46">
        <v>0</v>
      </c>
      <c r="AD26" s="46">
        <v>0</v>
      </c>
      <c r="AE26" s="46">
        <v>0</v>
      </c>
      <c r="AF26" s="46">
        <v>0</v>
      </c>
      <c r="AG26" s="284">
        <v>0</v>
      </c>
      <c r="AH26" s="46">
        <v>0</v>
      </c>
      <c r="AI26" s="46">
        <v>0</v>
      </c>
      <c r="AJ26" s="46">
        <v>0</v>
      </c>
      <c r="AK26" s="46">
        <v>0</v>
      </c>
      <c r="AL26" s="46">
        <v>0</v>
      </c>
      <c r="AN26" s="343"/>
    </row>
    <row r="27" spans="1:40" s="47" customFormat="1" ht="25.5" outlineLevel="2" x14ac:dyDescent="0.2">
      <c r="A27" s="41" t="s">
        <v>27</v>
      </c>
      <c r="B27" s="42">
        <v>502003</v>
      </c>
      <c r="C27" s="42">
        <v>200301</v>
      </c>
      <c r="D27" s="43" t="s">
        <v>59</v>
      </c>
      <c r="E27" s="44">
        <v>13</v>
      </c>
      <c r="F27" s="44" t="s">
        <v>163</v>
      </c>
      <c r="G27" s="42" t="s">
        <v>23</v>
      </c>
      <c r="H27" s="45" t="s">
        <v>24</v>
      </c>
      <c r="I27" s="283">
        <v>1257</v>
      </c>
      <c r="J27" s="46">
        <v>72</v>
      </c>
      <c r="K27" s="46">
        <v>832</v>
      </c>
      <c r="L27" s="46">
        <v>20</v>
      </c>
      <c r="M27" s="46">
        <v>313</v>
      </c>
      <c r="N27" s="46">
        <v>20</v>
      </c>
      <c r="O27" s="284">
        <v>314</v>
      </c>
      <c r="P27" s="46">
        <v>18</v>
      </c>
      <c r="Q27" s="46">
        <v>208</v>
      </c>
      <c r="R27" s="46">
        <v>5</v>
      </c>
      <c r="S27" s="46">
        <v>78</v>
      </c>
      <c r="T27" s="46">
        <v>5</v>
      </c>
      <c r="U27" s="284">
        <v>315</v>
      </c>
      <c r="V27" s="46">
        <v>18</v>
      </c>
      <c r="W27" s="46">
        <v>208</v>
      </c>
      <c r="X27" s="46">
        <v>5</v>
      </c>
      <c r="Y27" s="46">
        <v>79</v>
      </c>
      <c r="Z27" s="46">
        <v>5</v>
      </c>
      <c r="AA27" s="284">
        <v>314</v>
      </c>
      <c r="AB27" s="46">
        <v>18</v>
      </c>
      <c r="AC27" s="46">
        <v>208</v>
      </c>
      <c r="AD27" s="46">
        <v>5</v>
      </c>
      <c r="AE27" s="46">
        <v>78</v>
      </c>
      <c r="AF27" s="46">
        <v>5</v>
      </c>
      <c r="AG27" s="284">
        <v>314</v>
      </c>
      <c r="AH27" s="46">
        <v>18</v>
      </c>
      <c r="AI27" s="46">
        <v>208</v>
      </c>
      <c r="AJ27" s="46">
        <v>5</v>
      </c>
      <c r="AK27" s="46">
        <v>78</v>
      </c>
      <c r="AL27" s="46">
        <v>5</v>
      </c>
      <c r="AN27" s="343"/>
    </row>
    <row r="28" spans="1:40" s="47" customFormat="1" ht="25.5" outlineLevel="2" x14ac:dyDescent="0.2">
      <c r="A28" s="41" t="s">
        <v>27</v>
      </c>
      <c r="B28" s="42">
        <v>502003</v>
      </c>
      <c r="C28" s="42">
        <v>200301</v>
      </c>
      <c r="D28" s="43" t="s">
        <v>59</v>
      </c>
      <c r="E28" s="44">
        <v>13</v>
      </c>
      <c r="F28" s="44" t="s">
        <v>163</v>
      </c>
      <c r="G28" s="42">
        <v>22</v>
      </c>
      <c r="H28" s="45" t="s">
        <v>25</v>
      </c>
      <c r="I28" s="283">
        <v>0</v>
      </c>
      <c r="J28" s="46">
        <v>0</v>
      </c>
      <c r="K28" s="46">
        <v>0</v>
      </c>
      <c r="L28" s="46">
        <v>0</v>
      </c>
      <c r="M28" s="46">
        <v>0</v>
      </c>
      <c r="N28" s="46">
        <v>0</v>
      </c>
      <c r="O28" s="284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284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284">
        <v>0</v>
      </c>
      <c r="AB28" s="46">
        <v>0</v>
      </c>
      <c r="AC28" s="46">
        <v>0</v>
      </c>
      <c r="AD28" s="46">
        <v>0</v>
      </c>
      <c r="AE28" s="46">
        <v>0</v>
      </c>
      <c r="AF28" s="46">
        <v>0</v>
      </c>
      <c r="AG28" s="284">
        <v>0</v>
      </c>
      <c r="AH28" s="46">
        <v>0</v>
      </c>
      <c r="AI28" s="46">
        <v>0</v>
      </c>
      <c r="AJ28" s="46">
        <v>0</v>
      </c>
      <c r="AK28" s="46">
        <v>0</v>
      </c>
      <c r="AL28" s="46">
        <v>0</v>
      </c>
      <c r="AN28" s="343"/>
    </row>
    <row r="29" spans="1:40" s="47" customFormat="1" ht="25.5" outlineLevel="2" x14ac:dyDescent="0.2">
      <c r="A29" s="41" t="s">
        <v>27</v>
      </c>
      <c r="B29" s="42">
        <v>502101</v>
      </c>
      <c r="C29" s="42">
        <v>210101</v>
      </c>
      <c r="D29" s="43" t="s">
        <v>61</v>
      </c>
      <c r="E29" s="44">
        <v>13</v>
      </c>
      <c r="F29" s="44" t="s">
        <v>163</v>
      </c>
      <c r="G29" s="42" t="s">
        <v>23</v>
      </c>
      <c r="H29" s="45" t="s">
        <v>24</v>
      </c>
      <c r="I29" s="283">
        <v>67</v>
      </c>
      <c r="J29" s="46">
        <v>12</v>
      </c>
      <c r="K29" s="46">
        <v>12</v>
      </c>
      <c r="L29" s="46">
        <v>0</v>
      </c>
      <c r="M29" s="46">
        <v>43</v>
      </c>
      <c r="N29" s="46">
        <v>0</v>
      </c>
      <c r="O29" s="284">
        <v>17</v>
      </c>
      <c r="P29" s="46">
        <v>3</v>
      </c>
      <c r="Q29" s="46">
        <v>3</v>
      </c>
      <c r="R29" s="46">
        <v>0</v>
      </c>
      <c r="S29" s="46">
        <v>11</v>
      </c>
      <c r="T29" s="46">
        <v>0</v>
      </c>
      <c r="U29" s="284">
        <v>17</v>
      </c>
      <c r="V29" s="46">
        <v>3</v>
      </c>
      <c r="W29" s="46">
        <v>3</v>
      </c>
      <c r="X29" s="46">
        <v>0</v>
      </c>
      <c r="Y29" s="46">
        <v>11</v>
      </c>
      <c r="Z29" s="46">
        <v>0</v>
      </c>
      <c r="AA29" s="284">
        <v>17</v>
      </c>
      <c r="AB29" s="46">
        <v>3</v>
      </c>
      <c r="AC29" s="46">
        <v>3</v>
      </c>
      <c r="AD29" s="46">
        <v>0</v>
      </c>
      <c r="AE29" s="46">
        <v>11</v>
      </c>
      <c r="AF29" s="46">
        <v>0</v>
      </c>
      <c r="AG29" s="284">
        <v>16</v>
      </c>
      <c r="AH29" s="46">
        <v>3</v>
      </c>
      <c r="AI29" s="46">
        <v>3</v>
      </c>
      <c r="AJ29" s="46">
        <v>0</v>
      </c>
      <c r="AK29" s="46">
        <v>10</v>
      </c>
      <c r="AL29" s="46">
        <v>0</v>
      </c>
      <c r="AN29" s="343"/>
    </row>
    <row r="30" spans="1:40" s="47" customFormat="1" ht="25.5" outlineLevel="2" x14ac:dyDescent="0.2">
      <c r="A30" s="41" t="s">
        <v>27</v>
      </c>
      <c r="B30" s="42">
        <v>502101</v>
      </c>
      <c r="C30" s="42">
        <v>210101</v>
      </c>
      <c r="D30" s="43" t="s">
        <v>61</v>
      </c>
      <c r="E30" s="44">
        <v>13</v>
      </c>
      <c r="F30" s="44" t="s">
        <v>163</v>
      </c>
      <c r="G30" s="42">
        <v>22</v>
      </c>
      <c r="H30" s="45" t="s">
        <v>25</v>
      </c>
      <c r="I30" s="283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284">
        <v>0</v>
      </c>
      <c r="P30" s="46">
        <v>0</v>
      </c>
      <c r="Q30" s="46">
        <v>0</v>
      </c>
      <c r="R30" s="46">
        <v>0</v>
      </c>
      <c r="S30" s="46">
        <v>0</v>
      </c>
      <c r="T30" s="46">
        <v>0</v>
      </c>
      <c r="U30" s="284">
        <v>0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284">
        <v>0</v>
      </c>
      <c r="AB30" s="46">
        <v>0</v>
      </c>
      <c r="AC30" s="46">
        <v>0</v>
      </c>
      <c r="AD30" s="46">
        <v>0</v>
      </c>
      <c r="AE30" s="46">
        <v>0</v>
      </c>
      <c r="AF30" s="46">
        <v>0</v>
      </c>
      <c r="AG30" s="284">
        <v>0</v>
      </c>
      <c r="AH30" s="46">
        <v>0</v>
      </c>
      <c r="AI30" s="46">
        <v>0</v>
      </c>
      <c r="AJ30" s="46">
        <v>0</v>
      </c>
      <c r="AK30" s="46">
        <v>0</v>
      </c>
      <c r="AL30" s="46">
        <v>0</v>
      </c>
      <c r="AN30" s="343"/>
    </row>
    <row r="31" spans="1:40" s="47" customFormat="1" outlineLevel="2" x14ac:dyDescent="0.2">
      <c r="A31" s="41" t="s">
        <v>27</v>
      </c>
      <c r="B31" s="42">
        <v>502102</v>
      </c>
      <c r="C31" s="42">
        <v>210102</v>
      </c>
      <c r="D31" s="43" t="s">
        <v>62</v>
      </c>
      <c r="E31" s="44">
        <v>13</v>
      </c>
      <c r="F31" s="44" t="s">
        <v>163</v>
      </c>
      <c r="G31" s="42" t="s">
        <v>23</v>
      </c>
      <c r="H31" s="45" t="s">
        <v>24</v>
      </c>
      <c r="I31" s="283">
        <v>267</v>
      </c>
      <c r="J31" s="46">
        <v>68</v>
      </c>
      <c r="K31" s="46">
        <v>107</v>
      </c>
      <c r="L31" s="46">
        <v>4</v>
      </c>
      <c r="M31" s="46">
        <v>88</v>
      </c>
      <c r="N31" s="46">
        <v>0</v>
      </c>
      <c r="O31" s="284">
        <v>67</v>
      </c>
      <c r="P31" s="46">
        <v>17</v>
      </c>
      <c r="Q31" s="46">
        <v>27</v>
      </c>
      <c r="R31" s="46">
        <v>1</v>
      </c>
      <c r="S31" s="46">
        <v>22</v>
      </c>
      <c r="T31" s="46">
        <v>0</v>
      </c>
      <c r="U31" s="284">
        <v>67</v>
      </c>
      <c r="V31" s="46">
        <v>17</v>
      </c>
      <c r="W31" s="46">
        <v>27</v>
      </c>
      <c r="X31" s="46">
        <v>1</v>
      </c>
      <c r="Y31" s="46">
        <v>22</v>
      </c>
      <c r="Z31" s="46">
        <v>0</v>
      </c>
      <c r="AA31" s="284">
        <v>67</v>
      </c>
      <c r="AB31" s="46">
        <v>17</v>
      </c>
      <c r="AC31" s="46">
        <v>27</v>
      </c>
      <c r="AD31" s="46">
        <v>1</v>
      </c>
      <c r="AE31" s="46">
        <v>22</v>
      </c>
      <c r="AF31" s="46">
        <v>0</v>
      </c>
      <c r="AG31" s="284">
        <v>66</v>
      </c>
      <c r="AH31" s="46">
        <v>17</v>
      </c>
      <c r="AI31" s="46">
        <v>26</v>
      </c>
      <c r="AJ31" s="46">
        <v>1</v>
      </c>
      <c r="AK31" s="46">
        <v>22</v>
      </c>
      <c r="AL31" s="46">
        <v>0</v>
      </c>
      <c r="AN31" s="343"/>
    </row>
    <row r="32" spans="1:40" s="47" customFormat="1" ht="25.5" outlineLevel="2" x14ac:dyDescent="0.2">
      <c r="A32" s="41" t="s">
        <v>27</v>
      </c>
      <c r="B32" s="42">
        <v>502102</v>
      </c>
      <c r="C32" s="42">
        <v>210102</v>
      </c>
      <c r="D32" s="43" t="s">
        <v>62</v>
      </c>
      <c r="E32" s="44">
        <v>13</v>
      </c>
      <c r="F32" s="44" t="s">
        <v>163</v>
      </c>
      <c r="G32" s="42">
        <v>22</v>
      </c>
      <c r="H32" s="45" t="s">
        <v>25</v>
      </c>
      <c r="I32" s="283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284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284">
        <v>0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284">
        <v>0</v>
      </c>
      <c r="AB32" s="46">
        <v>0</v>
      </c>
      <c r="AC32" s="46">
        <v>0</v>
      </c>
      <c r="AD32" s="46">
        <v>0</v>
      </c>
      <c r="AE32" s="46">
        <v>0</v>
      </c>
      <c r="AF32" s="46">
        <v>0</v>
      </c>
      <c r="AG32" s="284">
        <v>0</v>
      </c>
      <c r="AH32" s="46">
        <v>0</v>
      </c>
      <c r="AI32" s="46">
        <v>0</v>
      </c>
      <c r="AJ32" s="46">
        <v>0</v>
      </c>
      <c r="AK32" s="46">
        <v>0</v>
      </c>
      <c r="AL32" s="46">
        <v>0</v>
      </c>
      <c r="AN32" s="343"/>
    </row>
    <row r="33" spans="1:40" s="47" customFormat="1" ht="25.5" outlineLevel="2" x14ac:dyDescent="0.2">
      <c r="A33" s="41" t="s">
        <v>27</v>
      </c>
      <c r="B33" s="42">
        <v>502401</v>
      </c>
      <c r="C33" s="42">
        <v>240101</v>
      </c>
      <c r="D33" s="43" t="s">
        <v>66</v>
      </c>
      <c r="E33" s="44">
        <v>13</v>
      </c>
      <c r="F33" s="44" t="s">
        <v>163</v>
      </c>
      <c r="G33" s="42" t="s">
        <v>23</v>
      </c>
      <c r="H33" s="45" t="s">
        <v>24</v>
      </c>
      <c r="I33" s="283">
        <v>16</v>
      </c>
      <c r="J33" s="46">
        <v>4</v>
      </c>
      <c r="K33" s="46">
        <v>12</v>
      </c>
      <c r="L33" s="46">
        <v>0</v>
      </c>
      <c r="M33" s="46">
        <v>0</v>
      </c>
      <c r="N33" s="46">
        <v>0</v>
      </c>
      <c r="O33" s="284">
        <v>4</v>
      </c>
      <c r="P33" s="46">
        <v>1</v>
      </c>
      <c r="Q33" s="46">
        <v>3</v>
      </c>
      <c r="R33" s="46">
        <v>0</v>
      </c>
      <c r="S33" s="46">
        <v>0</v>
      </c>
      <c r="T33" s="46">
        <v>0</v>
      </c>
      <c r="U33" s="284">
        <v>4</v>
      </c>
      <c r="V33" s="46">
        <v>1</v>
      </c>
      <c r="W33" s="46">
        <v>3</v>
      </c>
      <c r="X33" s="46">
        <v>0</v>
      </c>
      <c r="Y33" s="46">
        <v>0</v>
      </c>
      <c r="Z33" s="46">
        <v>0</v>
      </c>
      <c r="AA33" s="284">
        <v>4</v>
      </c>
      <c r="AB33" s="46">
        <v>1</v>
      </c>
      <c r="AC33" s="46">
        <v>3</v>
      </c>
      <c r="AD33" s="46">
        <v>0</v>
      </c>
      <c r="AE33" s="46">
        <v>0</v>
      </c>
      <c r="AF33" s="46">
        <v>0</v>
      </c>
      <c r="AG33" s="284">
        <v>4</v>
      </c>
      <c r="AH33" s="46">
        <v>1</v>
      </c>
      <c r="AI33" s="46">
        <v>3</v>
      </c>
      <c r="AJ33" s="46">
        <v>0</v>
      </c>
      <c r="AK33" s="46">
        <v>0</v>
      </c>
      <c r="AL33" s="46">
        <v>0</v>
      </c>
      <c r="AN33" s="343"/>
    </row>
    <row r="34" spans="1:40" s="47" customFormat="1" ht="25.5" outlineLevel="2" x14ac:dyDescent="0.2">
      <c r="A34" s="41" t="s">
        <v>27</v>
      </c>
      <c r="B34" s="42">
        <v>502401</v>
      </c>
      <c r="C34" s="42">
        <v>240101</v>
      </c>
      <c r="D34" s="43" t="s">
        <v>66</v>
      </c>
      <c r="E34" s="44">
        <v>13</v>
      </c>
      <c r="F34" s="44" t="s">
        <v>163</v>
      </c>
      <c r="G34" s="42">
        <v>22</v>
      </c>
      <c r="H34" s="45" t="s">
        <v>25</v>
      </c>
      <c r="I34" s="283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284">
        <v>0</v>
      </c>
      <c r="P34" s="46">
        <v>0</v>
      </c>
      <c r="Q34" s="46">
        <v>0</v>
      </c>
      <c r="R34" s="46">
        <v>0</v>
      </c>
      <c r="S34" s="46">
        <v>0</v>
      </c>
      <c r="T34" s="46">
        <v>0</v>
      </c>
      <c r="U34" s="284">
        <v>0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284">
        <v>0</v>
      </c>
      <c r="AB34" s="46">
        <v>0</v>
      </c>
      <c r="AC34" s="46">
        <v>0</v>
      </c>
      <c r="AD34" s="46">
        <v>0</v>
      </c>
      <c r="AE34" s="46">
        <v>0</v>
      </c>
      <c r="AF34" s="46">
        <v>0</v>
      </c>
      <c r="AG34" s="284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  <c r="AN34" s="343"/>
    </row>
    <row r="35" spans="1:40" s="47" customFormat="1" ht="25.5" outlineLevel="2" x14ac:dyDescent="0.2">
      <c r="A35" s="41" t="s">
        <v>27</v>
      </c>
      <c r="B35" s="42">
        <v>502603</v>
      </c>
      <c r="C35" s="42">
        <v>261601</v>
      </c>
      <c r="D35" s="43" t="s">
        <v>70</v>
      </c>
      <c r="E35" s="44">
        <v>13</v>
      </c>
      <c r="F35" s="44" t="s">
        <v>163</v>
      </c>
      <c r="G35" s="42" t="s">
        <v>23</v>
      </c>
      <c r="H35" s="45" t="s">
        <v>24</v>
      </c>
      <c r="I35" s="283">
        <v>46</v>
      </c>
      <c r="J35" s="46">
        <v>42</v>
      </c>
      <c r="K35" s="46">
        <v>4</v>
      </c>
      <c r="L35" s="46">
        <v>0</v>
      </c>
      <c r="M35" s="46">
        <v>0</v>
      </c>
      <c r="N35" s="46">
        <v>0</v>
      </c>
      <c r="O35" s="284">
        <v>12</v>
      </c>
      <c r="P35" s="46">
        <v>11</v>
      </c>
      <c r="Q35" s="46">
        <v>1</v>
      </c>
      <c r="R35" s="46">
        <v>0</v>
      </c>
      <c r="S35" s="46">
        <v>0</v>
      </c>
      <c r="T35" s="46">
        <v>0</v>
      </c>
      <c r="U35" s="284">
        <v>11</v>
      </c>
      <c r="V35" s="46">
        <v>10</v>
      </c>
      <c r="W35" s="46">
        <v>1</v>
      </c>
      <c r="X35" s="46">
        <v>0</v>
      </c>
      <c r="Y35" s="46">
        <v>0</v>
      </c>
      <c r="Z35" s="46">
        <v>0</v>
      </c>
      <c r="AA35" s="284">
        <v>12</v>
      </c>
      <c r="AB35" s="46">
        <v>11</v>
      </c>
      <c r="AC35" s="46">
        <v>1</v>
      </c>
      <c r="AD35" s="46">
        <v>0</v>
      </c>
      <c r="AE35" s="46">
        <v>0</v>
      </c>
      <c r="AF35" s="46">
        <v>0</v>
      </c>
      <c r="AG35" s="284">
        <v>11</v>
      </c>
      <c r="AH35" s="46">
        <v>10</v>
      </c>
      <c r="AI35" s="46">
        <v>1</v>
      </c>
      <c r="AJ35" s="46">
        <v>0</v>
      </c>
      <c r="AK35" s="46">
        <v>0</v>
      </c>
      <c r="AL35" s="46">
        <v>0</v>
      </c>
      <c r="AN35" s="343"/>
    </row>
    <row r="36" spans="1:40" s="47" customFormat="1" ht="25.5" outlineLevel="2" x14ac:dyDescent="0.2">
      <c r="A36" s="41" t="s">
        <v>27</v>
      </c>
      <c r="B36" s="42">
        <v>502603</v>
      </c>
      <c r="C36" s="42">
        <v>261601</v>
      </c>
      <c r="D36" s="43" t="s">
        <v>70</v>
      </c>
      <c r="E36" s="44">
        <v>13</v>
      </c>
      <c r="F36" s="44" t="s">
        <v>163</v>
      </c>
      <c r="G36" s="42">
        <v>22</v>
      </c>
      <c r="H36" s="45" t="s">
        <v>25</v>
      </c>
      <c r="I36" s="283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284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284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284">
        <v>0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284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N36" s="343"/>
    </row>
    <row r="37" spans="1:40" s="47" customFormat="1" ht="25.5" outlineLevel="2" x14ac:dyDescent="0.2">
      <c r="A37" s="41" t="s">
        <v>27</v>
      </c>
      <c r="B37" s="42">
        <v>502606</v>
      </c>
      <c r="C37" s="42">
        <v>262101</v>
      </c>
      <c r="D37" s="43" t="s">
        <v>71</v>
      </c>
      <c r="E37" s="44">
        <v>13</v>
      </c>
      <c r="F37" s="44" t="s">
        <v>163</v>
      </c>
      <c r="G37" s="42" t="s">
        <v>23</v>
      </c>
      <c r="H37" s="45" t="s">
        <v>24</v>
      </c>
      <c r="I37" s="283">
        <v>226</v>
      </c>
      <c r="J37" s="46">
        <v>68</v>
      </c>
      <c r="K37" s="46">
        <v>92</v>
      </c>
      <c r="L37" s="46">
        <v>0</v>
      </c>
      <c r="M37" s="46">
        <v>66</v>
      </c>
      <c r="N37" s="46">
        <v>0</v>
      </c>
      <c r="O37" s="284">
        <v>57</v>
      </c>
      <c r="P37" s="46">
        <v>17</v>
      </c>
      <c r="Q37" s="46">
        <v>23</v>
      </c>
      <c r="R37" s="46">
        <v>0</v>
      </c>
      <c r="S37" s="46">
        <v>17</v>
      </c>
      <c r="T37" s="46">
        <v>0</v>
      </c>
      <c r="U37" s="284">
        <v>56</v>
      </c>
      <c r="V37" s="46">
        <v>17</v>
      </c>
      <c r="W37" s="46">
        <v>23</v>
      </c>
      <c r="X37" s="46">
        <v>0</v>
      </c>
      <c r="Y37" s="46">
        <v>16</v>
      </c>
      <c r="Z37" s="46">
        <v>0</v>
      </c>
      <c r="AA37" s="284">
        <v>57</v>
      </c>
      <c r="AB37" s="46">
        <v>17</v>
      </c>
      <c r="AC37" s="46">
        <v>23</v>
      </c>
      <c r="AD37" s="46">
        <v>0</v>
      </c>
      <c r="AE37" s="46">
        <v>17</v>
      </c>
      <c r="AF37" s="46">
        <v>0</v>
      </c>
      <c r="AG37" s="284">
        <v>56</v>
      </c>
      <c r="AH37" s="46">
        <v>17</v>
      </c>
      <c r="AI37" s="46">
        <v>23</v>
      </c>
      <c r="AJ37" s="46">
        <v>0</v>
      </c>
      <c r="AK37" s="46">
        <v>16</v>
      </c>
      <c r="AL37" s="46">
        <v>0</v>
      </c>
      <c r="AN37" s="343"/>
    </row>
    <row r="38" spans="1:40" s="47" customFormat="1" ht="25.5" outlineLevel="2" x14ac:dyDescent="0.2">
      <c r="A38" s="41" t="s">
        <v>27</v>
      </c>
      <c r="B38" s="42">
        <v>502606</v>
      </c>
      <c r="C38" s="42">
        <v>262101</v>
      </c>
      <c r="D38" s="43" t="s">
        <v>71</v>
      </c>
      <c r="E38" s="44">
        <v>13</v>
      </c>
      <c r="F38" s="44" t="s">
        <v>163</v>
      </c>
      <c r="G38" s="42">
        <v>22</v>
      </c>
      <c r="H38" s="45" t="s">
        <v>25</v>
      </c>
      <c r="I38" s="283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284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284">
        <v>0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284">
        <v>0</v>
      </c>
      <c r="AB38" s="46">
        <v>0</v>
      </c>
      <c r="AC38" s="46">
        <v>0</v>
      </c>
      <c r="AD38" s="46">
        <v>0</v>
      </c>
      <c r="AE38" s="46">
        <v>0</v>
      </c>
      <c r="AF38" s="46">
        <v>0</v>
      </c>
      <c r="AG38" s="284">
        <v>0</v>
      </c>
      <c r="AH38" s="46">
        <v>0</v>
      </c>
      <c r="AI38" s="46">
        <v>0</v>
      </c>
      <c r="AJ38" s="46">
        <v>0</v>
      </c>
      <c r="AK38" s="46">
        <v>0</v>
      </c>
      <c r="AL38" s="46">
        <v>0</v>
      </c>
      <c r="AN38" s="343"/>
    </row>
    <row r="39" spans="1:40" s="47" customFormat="1" outlineLevel="2" x14ac:dyDescent="0.2">
      <c r="A39" s="41" t="s">
        <v>27</v>
      </c>
      <c r="B39" s="42">
        <v>502630</v>
      </c>
      <c r="C39" s="42">
        <v>263001</v>
      </c>
      <c r="D39" s="43" t="s">
        <v>72</v>
      </c>
      <c r="E39" s="44">
        <v>13</v>
      </c>
      <c r="F39" s="44" t="s">
        <v>163</v>
      </c>
      <c r="G39" s="42" t="s">
        <v>23</v>
      </c>
      <c r="H39" s="45" t="s">
        <v>24</v>
      </c>
      <c r="I39" s="283">
        <v>389</v>
      </c>
      <c r="J39" s="46">
        <v>72</v>
      </c>
      <c r="K39" s="46">
        <v>76</v>
      </c>
      <c r="L39" s="46">
        <v>0</v>
      </c>
      <c r="M39" s="46">
        <v>241</v>
      </c>
      <c r="N39" s="46">
        <v>0</v>
      </c>
      <c r="O39" s="284">
        <v>97</v>
      </c>
      <c r="P39" s="46">
        <v>18</v>
      </c>
      <c r="Q39" s="46">
        <v>19</v>
      </c>
      <c r="R39" s="46">
        <v>0</v>
      </c>
      <c r="S39" s="46">
        <v>60</v>
      </c>
      <c r="T39" s="46">
        <v>0</v>
      </c>
      <c r="U39" s="284">
        <v>98</v>
      </c>
      <c r="V39" s="46">
        <v>18</v>
      </c>
      <c r="W39" s="46">
        <v>19</v>
      </c>
      <c r="X39" s="46">
        <v>0</v>
      </c>
      <c r="Y39" s="46">
        <v>61</v>
      </c>
      <c r="Z39" s="46">
        <v>0</v>
      </c>
      <c r="AA39" s="284">
        <v>97</v>
      </c>
      <c r="AB39" s="46">
        <v>18</v>
      </c>
      <c r="AC39" s="46">
        <v>19</v>
      </c>
      <c r="AD39" s="46">
        <v>0</v>
      </c>
      <c r="AE39" s="46">
        <v>60</v>
      </c>
      <c r="AF39" s="46">
        <v>0</v>
      </c>
      <c r="AG39" s="284">
        <v>97</v>
      </c>
      <c r="AH39" s="46">
        <v>18</v>
      </c>
      <c r="AI39" s="46">
        <v>19</v>
      </c>
      <c r="AJ39" s="46">
        <v>0</v>
      </c>
      <c r="AK39" s="46">
        <v>60</v>
      </c>
      <c r="AL39" s="46">
        <v>0</v>
      </c>
      <c r="AN39" s="343"/>
    </row>
    <row r="40" spans="1:40" s="47" customFormat="1" ht="25.5" outlineLevel="2" x14ac:dyDescent="0.2">
      <c r="A40" s="41" t="s">
        <v>27</v>
      </c>
      <c r="B40" s="42">
        <v>502630</v>
      </c>
      <c r="C40" s="42">
        <v>263001</v>
      </c>
      <c r="D40" s="43" t="s">
        <v>72</v>
      </c>
      <c r="E40" s="44">
        <v>13</v>
      </c>
      <c r="F40" s="44" t="s">
        <v>163</v>
      </c>
      <c r="G40" s="42">
        <v>22</v>
      </c>
      <c r="H40" s="45" t="s">
        <v>25</v>
      </c>
      <c r="I40" s="283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284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284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284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284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N40" s="343"/>
    </row>
    <row r="41" spans="1:40" s="47" customFormat="1" ht="25.5" outlineLevel="2" x14ac:dyDescent="0.2">
      <c r="A41" s="41" t="s">
        <v>27</v>
      </c>
      <c r="B41" s="42">
        <v>502801</v>
      </c>
      <c r="C41" s="42">
        <v>280101</v>
      </c>
      <c r="D41" s="43" t="s">
        <v>74</v>
      </c>
      <c r="E41" s="44">
        <v>13</v>
      </c>
      <c r="F41" s="44" t="s">
        <v>163</v>
      </c>
      <c r="G41" s="42" t="s">
        <v>23</v>
      </c>
      <c r="H41" s="45" t="s">
        <v>24</v>
      </c>
      <c r="I41" s="283">
        <v>1468</v>
      </c>
      <c r="J41" s="46">
        <v>684</v>
      </c>
      <c r="K41" s="46">
        <v>172</v>
      </c>
      <c r="L41" s="46">
        <v>0</v>
      </c>
      <c r="M41" s="46">
        <v>612</v>
      </c>
      <c r="N41" s="46">
        <v>0</v>
      </c>
      <c r="O41" s="284">
        <v>367</v>
      </c>
      <c r="P41" s="46">
        <v>171</v>
      </c>
      <c r="Q41" s="46">
        <v>43</v>
      </c>
      <c r="R41" s="46">
        <v>0</v>
      </c>
      <c r="S41" s="46">
        <v>153</v>
      </c>
      <c r="T41" s="46">
        <v>0</v>
      </c>
      <c r="U41" s="284">
        <v>367</v>
      </c>
      <c r="V41" s="46">
        <v>171</v>
      </c>
      <c r="W41" s="46">
        <v>43</v>
      </c>
      <c r="X41" s="46">
        <v>0</v>
      </c>
      <c r="Y41" s="46">
        <v>153</v>
      </c>
      <c r="Z41" s="46">
        <v>0</v>
      </c>
      <c r="AA41" s="284">
        <v>367</v>
      </c>
      <c r="AB41" s="46">
        <v>171</v>
      </c>
      <c r="AC41" s="46">
        <v>43</v>
      </c>
      <c r="AD41" s="46">
        <v>0</v>
      </c>
      <c r="AE41" s="46">
        <v>153</v>
      </c>
      <c r="AF41" s="46">
        <v>0</v>
      </c>
      <c r="AG41" s="284">
        <v>367</v>
      </c>
      <c r="AH41" s="46">
        <v>171</v>
      </c>
      <c r="AI41" s="46">
        <v>43</v>
      </c>
      <c r="AJ41" s="46">
        <v>0</v>
      </c>
      <c r="AK41" s="46">
        <v>153</v>
      </c>
      <c r="AL41" s="46">
        <v>0</v>
      </c>
      <c r="AN41" s="343"/>
    </row>
    <row r="42" spans="1:40" s="47" customFormat="1" ht="25.5" outlineLevel="2" x14ac:dyDescent="0.2">
      <c r="A42" s="41" t="s">
        <v>27</v>
      </c>
      <c r="B42" s="42">
        <v>502801</v>
      </c>
      <c r="C42" s="42">
        <v>280101</v>
      </c>
      <c r="D42" s="43" t="s">
        <v>74</v>
      </c>
      <c r="E42" s="44">
        <v>13</v>
      </c>
      <c r="F42" s="44" t="s">
        <v>163</v>
      </c>
      <c r="G42" s="42">
        <v>22</v>
      </c>
      <c r="H42" s="45" t="s">
        <v>25</v>
      </c>
      <c r="I42" s="283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284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284">
        <v>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284">
        <v>0</v>
      </c>
      <c r="AB42" s="46">
        <v>0</v>
      </c>
      <c r="AC42" s="46">
        <v>0</v>
      </c>
      <c r="AD42" s="46">
        <v>0</v>
      </c>
      <c r="AE42" s="46">
        <v>0</v>
      </c>
      <c r="AF42" s="46">
        <v>0</v>
      </c>
      <c r="AG42" s="284">
        <v>0</v>
      </c>
      <c r="AH42" s="46">
        <v>0</v>
      </c>
      <c r="AI42" s="46">
        <v>0</v>
      </c>
      <c r="AJ42" s="46">
        <v>0</v>
      </c>
      <c r="AK42" s="46">
        <v>0</v>
      </c>
      <c r="AL42" s="46">
        <v>0</v>
      </c>
      <c r="AN42" s="343"/>
    </row>
    <row r="43" spans="1:40" s="47" customFormat="1" ht="25.5" outlineLevel="2" x14ac:dyDescent="0.2">
      <c r="A43" s="41" t="s">
        <v>27</v>
      </c>
      <c r="B43" s="42">
        <v>502910</v>
      </c>
      <c r="C43" s="42">
        <v>291201</v>
      </c>
      <c r="D43" s="43" t="s">
        <v>75</v>
      </c>
      <c r="E43" s="44">
        <v>13</v>
      </c>
      <c r="F43" s="44" t="s">
        <v>163</v>
      </c>
      <c r="G43" s="42" t="s">
        <v>23</v>
      </c>
      <c r="H43" s="45" t="s">
        <v>24</v>
      </c>
      <c r="I43" s="283">
        <v>269</v>
      </c>
      <c r="J43" s="46">
        <v>52</v>
      </c>
      <c r="K43" s="46">
        <v>51</v>
      </c>
      <c r="L43" s="46">
        <v>0</v>
      </c>
      <c r="M43" s="46">
        <v>166</v>
      </c>
      <c r="N43" s="46">
        <v>0</v>
      </c>
      <c r="O43" s="284">
        <v>67</v>
      </c>
      <c r="P43" s="46">
        <v>13</v>
      </c>
      <c r="Q43" s="46">
        <v>13</v>
      </c>
      <c r="R43" s="46">
        <v>0</v>
      </c>
      <c r="S43" s="46">
        <v>41</v>
      </c>
      <c r="T43" s="46">
        <v>0</v>
      </c>
      <c r="U43" s="284">
        <v>68</v>
      </c>
      <c r="V43" s="46">
        <v>13</v>
      </c>
      <c r="W43" s="46">
        <v>13</v>
      </c>
      <c r="X43" s="46">
        <v>0</v>
      </c>
      <c r="Y43" s="46">
        <v>42</v>
      </c>
      <c r="Z43" s="46">
        <v>0</v>
      </c>
      <c r="AA43" s="284">
        <v>67</v>
      </c>
      <c r="AB43" s="46">
        <v>13</v>
      </c>
      <c r="AC43" s="46">
        <v>13</v>
      </c>
      <c r="AD43" s="46">
        <v>0</v>
      </c>
      <c r="AE43" s="46">
        <v>41</v>
      </c>
      <c r="AF43" s="46">
        <v>0</v>
      </c>
      <c r="AG43" s="284">
        <v>67</v>
      </c>
      <c r="AH43" s="46">
        <v>13</v>
      </c>
      <c r="AI43" s="46">
        <v>12</v>
      </c>
      <c r="AJ43" s="46">
        <v>0</v>
      </c>
      <c r="AK43" s="46">
        <v>42</v>
      </c>
      <c r="AL43" s="46">
        <v>0</v>
      </c>
      <c r="AN43" s="343"/>
    </row>
    <row r="44" spans="1:40" s="47" customFormat="1" ht="25.5" outlineLevel="2" x14ac:dyDescent="0.2">
      <c r="A44" s="41" t="s">
        <v>27</v>
      </c>
      <c r="B44" s="42">
        <v>502910</v>
      </c>
      <c r="C44" s="42">
        <v>291201</v>
      </c>
      <c r="D44" s="43" t="s">
        <v>75</v>
      </c>
      <c r="E44" s="44">
        <v>13</v>
      </c>
      <c r="F44" s="44" t="s">
        <v>163</v>
      </c>
      <c r="G44" s="42">
        <v>22</v>
      </c>
      <c r="H44" s="45" t="s">
        <v>25</v>
      </c>
      <c r="I44" s="283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284">
        <v>0</v>
      </c>
      <c r="P44" s="46">
        <v>0</v>
      </c>
      <c r="Q44" s="46">
        <v>0</v>
      </c>
      <c r="R44" s="46">
        <v>0</v>
      </c>
      <c r="S44" s="46">
        <v>0</v>
      </c>
      <c r="T44" s="46">
        <v>0</v>
      </c>
      <c r="U44" s="284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284">
        <v>0</v>
      </c>
      <c r="AB44" s="46">
        <v>0</v>
      </c>
      <c r="AC44" s="46">
        <v>0</v>
      </c>
      <c r="AD44" s="46">
        <v>0</v>
      </c>
      <c r="AE44" s="46">
        <v>0</v>
      </c>
      <c r="AF44" s="46">
        <v>0</v>
      </c>
      <c r="AG44" s="284">
        <v>0</v>
      </c>
      <c r="AH44" s="46">
        <v>0</v>
      </c>
      <c r="AI44" s="46">
        <v>0</v>
      </c>
      <c r="AJ44" s="46">
        <v>0</v>
      </c>
      <c r="AK44" s="46">
        <v>0</v>
      </c>
      <c r="AL44" s="46">
        <v>0</v>
      </c>
      <c r="AN44" s="343"/>
    </row>
    <row r="45" spans="1:40" s="47" customFormat="1" ht="25.5" outlineLevel="2" x14ac:dyDescent="0.2">
      <c r="A45" s="41" t="s">
        <v>38</v>
      </c>
      <c r="B45" s="42">
        <v>508816</v>
      </c>
      <c r="C45" s="42">
        <v>310401</v>
      </c>
      <c r="D45" s="43" t="s">
        <v>79</v>
      </c>
      <c r="E45" s="44">
        <v>13</v>
      </c>
      <c r="F45" s="44" t="s">
        <v>163</v>
      </c>
      <c r="G45" s="42" t="s">
        <v>23</v>
      </c>
      <c r="H45" s="45" t="s">
        <v>24</v>
      </c>
      <c r="I45" s="283">
        <v>58</v>
      </c>
      <c r="J45" s="46">
        <v>18</v>
      </c>
      <c r="K45" s="46">
        <v>19</v>
      </c>
      <c r="L45" s="46">
        <v>0</v>
      </c>
      <c r="M45" s="46">
        <v>20</v>
      </c>
      <c r="N45" s="46">
        <v>1</v>
      </c>
      <c r="O45" s="284">
        <v>15</v>
      </c>
      <c r="P45" s="46">
        <v>5</v>
      </c>
      <c r="Q45" s="46">
        <v>4</v>
      </c>
      <c r="R45" s="46">
        <v>0</v>
      </c>
      <c r="S45" s="46">
        <v>5</v>
      </c>
      <c r="T45" s="46">
        <v>1</v>
      </c>
      <c r="U45" s="284">
        <v>14</v>
      </c>
      <c r="V45" s="46">
        <v>4</v>
      </c>
      <c r="W45" s="46">
        <v>5</v>
      </c>
      <c r="X45" s="46">
        <v>0</v>
      </c>
      <c r="Y45" s="46">
        <v>5</v>
      </c>
      <c r="Z45" s="46">
        <v>0</v>
      </c>
      <c r="AA45" s="284">
        <v>15</v>
      </c>
      <c r="AB45" s="46">
        <v>5</v>
      </c>
      <c r="AC45" s="46">
        <v>5</v>
      </c>
      <c r="AD45" s="46">
        <v>0</v>
      </c>
      <c r="AE45" s="46">
        <v>5</v>
      </c>
      <c r="AF45" s="46">
        <v>0</v>
      </c>
      <c r="AG45" s="284">
        <v>14</v>
      </c>
      <c r="AH45" s="46">
        <v>4</v>
      </c>
      <c r="AI45" s="46">
        <v>5</v>
      </c>
      <c r="AJ45" s="46">
        <v>0</v>
      </c>
      <c r="AK45" s="46">
        <v>5</v>
      </c>
      <c r="AL45" s="46">
        <v>0</v>
      </c>
      <c r="AN45" s="343"/>
    </row>
    <row r="46" spans="1:40" s="47" customFormat="1" ht="25.5" outlineLevel="2" x14ac:dyDescent="0.2">
      <c r="A46" s="41" t="s">
        <v>38</v>
      </c>
      <c r="B46" s="42">
        <v>508816</v>
      </c>
      <c r="C46" s="42">
        <v>310401</v>
      </c>
      <c r="D46" s="43" t="s">
        <v>79</v>
      </c>
      <c r="E46" s="44">
        <v>13</v>
      </c>
      <c r="F46" s="44" t="s">
        <v>163</v>
      </c>
      <c r="G46" s="42">
        <v>22</v>
      </c>
      <c r="H46" s="45" t="s">
        <v>25</v>
      </c>
      <c r="I46" s="283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284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284">
        <v>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284">
        <v>0</v>
      </c>
      <c r="AB46" s="46">
        <v>0</v>
      </c>
      <c r="AC46" s="46">
        <v>0</v>
      </c>
      <c r="AD46" s="46">
        <v>0</v>
      </c>
      <c r="AE46" s="46">
        <v>0</v>
      </c>
      <c r="AF46" s="46">
        <v>0</v>
      </c>
      <c r="AG46" s="284">
        <v>0</v>
      </c>
      <c r="AH46" s="46">
        <v>0</v>
      </c>
      <c r="AI46" s="46">
        <v>0</v>
      </c>
      <c r="AJ46" s="46">
        <v>0</v>
      </c>
      <c r="AK46" s="46">
        <v>0</v>
      </c>
      <c r="AL46" s="46">
        <v>0</v>
      </c>
      <c r="AN46" s="343"/>
    </row>
    <row r="47" spans="1:40" s="47" customFormat="1" ht="25.5" outlineLevel="2" x14ac:dyDescent="0.2">
      <c r="A47" s="41" t="s">
        <v>27</v>
      </c>
      <c r="B47" s="42">
        <v>503133</v>
      </c>
      <c r="C47" s="42">
        <v>313301</v>
      </c>
      <c r="D47" s="43" t="s">
        <v>82</v>
      </c>
      <c r="E47" s="44">
        <v>13</v>
      </c>
      <c r="F47" s="44" t="s">
        <v>163</v>
      </c>
      <c r="G47" s="42" t="s">
        <v>23</v>
      </c>
      <c r="H47" s="45" t="s">
        <v>24</v>
      </c>
      <c r="I47" s="283">
        <v>412</v>
      </c>
      <c r="J47" s="46">
        <v>52</v>
      </c>
      <c r="K47" s="46">
        <v>276</v>
      </c>
      <c r="L47" s="46">
        <v>44</v>
      </c>
      <c r="M47" s="46">
        <v>40</v>
      </c>
      <c r="N47" s="46">
        <v>0</v>
      </c>
      <c r="O47" s="284">
        <v>103</v>
      </c>
      <c r="P47" s="46">
        <v>13</v>
      </c>
      <c r="Q47" s="46">
        <v>69</v>
      </c>
      <c r="R47" s="46">
        <v>11</v>
      </c>
      <c r="S47" s="46">
        <v>10</v>
      </c>
      <c r="T47" s="46">
        <v>0</v>
      </c>
      <c r="U47" s="284">
        <v>103</v>
      </c>
      <c r="V47" s="46">
        <v>13</v>
      </c>
      <c r="W47" s="46">
        <v>69</v>
      </c>
      <c r="X47" s="46">
        <v>11</v>
      </c>
      <c r="Y47" s="46">
        <v>10</v>
      </c>
      <c r="Z47" s="46">
        <v>0</v>
      </c>
      <c r="AA47" s="284">
        <v>103</v>
      </c>
      <c r="AB47" s="46">
        <v>13</v>
      </c>
      <c r="AC47" s="46">
        <v>69</v>
      </c>
      <c r="AD47" s="46">
        <v>11</v>
      </c>
      <c r="AE47" s="46">
        <v>10</v>
      </c>
      <c r="AF47" s="46">
        <v>0</v>
      </c>
      <c r="AG47" s="284">
        <v>103</v>
      </c>
      <c r="AH47" s="46">
        <v>13</v>
      </c>
      <c r="AI47" s="46">
        <v>69</v>
      </c>
      <c r="AJ47" s="46">
        <v>11</v>
      </c>
      <c r="AK47" s="46">
        <v>10</v>
      </c>
      <c r="AL47" s="46">
        <v>0</v>
      </c>
      <c r="AN47" s="343"/>
    </row>
    <row r="48" spans="1:40" s="47" customFormat="1" ht="25.5" outlineLevel="2" x14ac:dyDescent="0.2">
      <c r="A48" s="41" t="s">
        <v>27</v>
      </c>
      <c r="B48" s="42">
        <v>503133</v>
      </c>
      <c r="C48" s="42">
        <v>313301</v>
      </c>
      <c r="D48" s="43" t="s">
        <v>82</v>
      </c>
      <c r="E48" s="44">
        <v>13</v>
      </c>
      <c r="F48" s="44" t="s">
        <v>163</v>
      </c>
      <c r="G48" s="42">
        <v>22</v>
      </c>
      <c r="H48" s="45" t="s">
        <v>25</v>
      </c>
      <c r="I48" s="283">
        <v>0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284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284">
        <v>0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284">
        <v>0</v>
      </c>
      <c r="AB48" s="46">
        <v>0</v>
      </c>
      <c r="AC48" s="46">
        <v>0</v>
      </c>
      <c r="AD48" s="46">
        <v>0</v>
      </c>
      <c r="AE48" s="46">
        <v>0</v>
      </c>
      <c r="AF48" s="46">
        <v>0</v>
      </c>
      <c r="AG48" s="284">
        <v>0</v>
      </c>
      <c r="AH48" s="46">
        <v>0</v>
      </c>
      <c r="AI48" s="46">
        <v>0</v>
      </c>
      <c r="AJ48" s="46">
        <v>0</v>
      </c>
      <c r="AK48" s="46">
        <v>0</v>
      </c>
      <c r="AL48" s="46">
        <v>0</v>
      </c>
      <c r="AN48" s="343"/>
    </row>
    <row r="49" spans="1:40" s="47" customFormat="1" outlineLevel="2" x14ac:dyDescent="0.2">
      <c r="A49" s="41" t="s">
        <v>20</v>
      </c>
      <c r="B49" s="42">
        <v>506514</v>
      </c>
      <c r="C49" s="42">
        <v>333801</v>
      </c>
      <c r="D49" s="43" t="s">
        <v>93</v>
      </c>
      <c r="E49" s="44">
        <v>13</v>
      </c>
      <c r="F49" s="44" t="s">
        <v>163</v>
      </c>
      <c r="G49" s="42" t="s">
        <v>23</v>
      </c>
      <c r="H49" s="45" t="s">
        <v>24</v>
      </c>
      <c r="I49" s="283">
        <v>198</v>
      </c>
      <c r="J49" s="46">
        <v>2</v>
      </c>
      <c r="K49" s="46">
        <v>176</v>
      </c>
      <c r="L49" s="46">
        <v>0</v>
      </c>
      <c r="M49" s="46">
        <v>20</v>
      </c>
      <c r="N49" s="46">
        <v>0</v>
      </c>
      <c r="O49" s="284">
        <v>50</v>
      </c>
      <c r="P49" s="46">
        <v>1</v>
      </c>
      <c r="Q49" s="46">
        <v>44</v>
      </c>
      <c r="R49" s="46">
        <v>0</v>
      </c>
      <c r="S49" s="46">
        <v>5</v>
      </c>
      <c r="T49" s="46">
        <v>0</v>
      </c>
      <c r="U49" s="284">
        <v>49</v>
      </c>
      <c r="V49" s="46">
        <v>0</v>
      </c>
      <c r="W49" s="46">
        <v>44</v>
      </c>
      <c r="X49" s="46">
        <v>0</v>
      </c>
      <c r="Y49" s="46">
        <v>5</v>
      </c>
      <c r="Z49" s="46">
        <v>0</v>
      </c>
      <c r="AA49" s="284">
        <v>50</v>
      </c>
      <c r="AB49" s="46">
        <v>0</v>
      </c>
      <c r="AC49" s="46">
        <v>45</v>
      </c>
      <c r="AD49" s="46">
        <v>0</v>
      </c>
      <c r="AE49" s="46">
        <v>5</v>
      </c>
      <c r="AF49" s="46">
        <v>0</v>
      </c>
      <c r="AG49" s="284">
        <v>49</v>
      </c>
      <c r="AH49" s="46">
        <v>1</v>
      </c>
      <c r="AI49" s="46">
        <v>43</v>
      </c>
      <c r="AJ49" s="46">
        <v>0</v>
      </c>
      <c r="AK49" s="46">
        <v>5</v>
      </c>
      <c r="AL49" s="46">
        <v>0</v>
      </c>
      <c r="AN49" s="343"/>
    </row>
    <row r="50" spans="1:40" s="47" customFormat="1" ht="25.5" outlineLevel="2" x14ac:dyDescent="0.2">
      <c r="A50" s="41" t="s">
        <v>20</v>
      </c>
      <c r="B50" s="42">
        <v>506514</v>
      </c>
      <c r="C50" s="42">
        <v>333801</v>
      </c>
      <c r="D50" s="43" t="s">
        <v>93</v>
      </c>
      <c r="E50" s="44">
        <v>13</v>
      </c>
      <c r="F50" s="44" t="s">
        <v>163</v>
      </c>
      <c r="G50" s="42">
        <v>22</v>
      </c>
      <c r="H50" s="45" t="s">
        <v>25</v>
      </c>
      <c r="I50" s="283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284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284">
        <v>0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284">
        <v>0</v>
      </c>
      <c r="AB50" s="46">
        <v>0</v>
      </c>
      <c r="AC50" s="46">
        <v>0</v>
      </c>
      <c r="AD50" s="46">
        <v>0</v>
      </c>
      <c r="AE50" s="46">
        <v>0</v>
      </c>
      <c r="AF50" s="46">
        <v>0</v>
      </c>
      <c r="AG50" s="284">
        <v>0</v>
      </c>
      <c r="AH50" s="46">
        <v>0</v>
      </c>
      <c r="AI50" s="46">
        <v>0</v>
      </c>
      <c r="AJ50" s="46">
        <v>0</v>
      </c>
      <c r="AK50" s="46">
        <v>0</v>
      </c>
      <c r="AL50" s="46">
        <v>0</v>
      </c>
      <c r="AN50" s="343"/>
    </row>
    <row r="51" spans="1:40" s="47" customFormat="1" outlineLevel="2" x14ac:dyDescent="0.2">
      <c r="A51" s="41" t="s">
        <v>20</v>
      </c>
      <c r="B51" s="42">
        <v>503341</v>
      </c>
      <c r="C51" s="42">
        <v>334101</v>
      </c>
      <c r="D51" s="43" t="s">
        <v>94</v>
      </c>
      <c r="E51" s="44">
        <v>13</v>
      </c>
      <c r="F51" s="44" t="s">
        <v>163</v>
      </c>
      <c r="G51" s="42" t="s">
        <v>23</v>
      </c>
      <c r="H51" s="45" t="s">
        <v>24</v>
      </c>
      <c r="I51" s="283">
        <v>24</v>
      </c>
      <c r="J51" s="46">
        <v>4</v>
      </c>
      <c r="K51" s="46">
        <v>4</v>
      </c>
      <c r="L51" s="46">
        <v>0</v>
      </c>
      <c r="M51" s="46">
        <v>16</v>
      </c>
      <c r="N51" s="46">
        <v>0</v>
      </c>
      <c r="O51" s="284">
        <v>6</v>
      </c>
      <c r="P51" s="46">
        <v>1</v>
      </c>
      <c r="Q51" s="46">
        <v>1</v>
      </c>
      <c r="R51" s="46">
        <v>0</v>
      </c>
      <c r="S51" s="46">
        <v>4</v>
      </c>
      <c r="T51" s="46">
        <v>0</v>
      </c>
      <c r="U51" s="284">
        <v>6</v>
      </c>
      <c r="V51" s="46">
        <v>1</v>
      </c>
      <c r="W51" s="46">
        <v>1</v>
      </c>
      <c r="X51" s="46">
        <v>0</v>
      </c>
      <c r="Y51" s="46">
        <v>4</v>
      </c>
      <c r="Z51" s="46">
        <v>0</v>
      </c>
      <c r="AA51" s="284">
        <v>6</v>
      </c>
      <c r="AB51" s="46">
        <v>1</v>
      </c>
      <c r="AC51" s="46">
        <v>1</v>
      </c>
      <c r="AD51" s="46">
        <v>0</v>
      </c>
      <c r="AE51" s="46">
        <v>4</v>
      </c>
      <c r="AF51" s="46">
        <v>0</v>
      </c>
      <c r="AG51" s="284">
        <v>6</v>
      </c>
      <c r="AH51" s="46">
        <v>1</v>
      </c>
      <c r="AI51" s="46">
        <v>1</v>
      </c>
      <c r="AJ51" s="46">
        <v>0</v>
      </c>
      <c r="AK51" s="46">
        <v>4</v>
      </c>
      <c r="AL51" s="46">
        <v>0</v>
      </c>
      <c r="AN51" s="343"/>
    </row>
    <row r="52" spans="1:40" s="47" customFormat="1" ht="25.5" outlineLevel="2" x14ac:dyDescent="0.2">
      <c r="A52" s="41" t="s">
        <v>20</v>
      </c>
      <c r="B52" s="42">
        <v>503341</v>
      </c>
      <c r="C52" s="42">
        <v>334101</v>
      </c>
      <c r="D52" s="43" t="s">
        <v>94</v>
      </c>
      <c r="E52" s="44">
        <v>13</v>
      </c>
      <c r="F52" s="44" t="s">
        <v>163</v>
      </c>
      <c r="G52" s="42">
        <v>22</v>
      </c>
      <c r="H52" s="45" t="s">
        <v>25</v>
      </c>
      <c r="I52" s="283">
        <v>24</v>
      </c>
      <c r="J52" s="46">
        <v>4</v>
      </c>
      <c r="K52" s="46">
        <v>4</v>
      </c>
      <c r="L52" s="46">
        <v>0</v>
      </c>
      <c r="M52" s="46">
        <v>16</v>
      </c>
      <c r="N52" s="46">
        <v>0</v>
      </c>
      <c r="O52" s="284">
        <v>6</v>
      </c>
      <c r="P52" s="46">
        <v>1</v>
      </c>
      <c r="Q52" s="46">
        <v>1</v>
      </c>
      <c r="R52" s="46">
        <v>0</v>
      </c>
      <c r="S52" s="46">
        <v>4</v>
      </c>
      <c r="T52" s="46">
        <v>0</v>
      </c>
      <c r="U52" s="284">
        <v>6</v>
      </c>
      <c r="V52" s="46">
        <v>1</v>
      </c>
      <c r="W52" s="46">
        <v>1</v>
      </c>
      <c r="X52" s="46">
        <v>0</v>
      </c>
      <c r="Y52" s="46">
        <v>4</v>
      </c>
      <c r="Z52" s="46">
        <v>0</v>
      </c>
      <c r="AA52" s="284">
        <v>6</v>
      </c>
      <c r="AB52" s="46">
        <v>1</v>
      </c>
      <c r="AC52" s="46">
        <v>1</v>
      </c>
      <c r="AD52" s="46">
        <v>0</v>
      </c>
      <c r="AE52" s="46">
        <v>4</v>
      </c>
      <c r="AF52" s="46">
        <v>0</v>
      </c>
      <c r="AG52" s="284">
        <v>6</v>
      </c>
      <c r="AH52" s="46">
        <v>1</v>
      </c>
      <c r="AI52" s="46">
        <v>1</v>
      </c>
      <c r="AJ52" s="46">
        <v>0</v>
      </c>
      <c r="AK52" s="46">
        <v>4</v>
      </c>
      <c r="AL52" s="46">
        <v>0</v>
      </c>
      <c r="AN52" s="343"/>
    </row>
    <row r="53" spans="1:40" s="47" customFormat="1" outlineLevel="2" x14ac:dyDescent="0.2">
      <c r="A53" s="54" t="s">
        <v>27</v>
      </c>
      <c r="B53" s="50">
        <v>503614</v>
      </c>
      <c r="C53" s="50">
        <v>361701</v>
      </c>
      <c r="D53" s="43" t="s">
        <v>99</v>
      </c>
      <c r="E53" s="55">
        <v>13</v>
      </c>
      <c r="F53" s="56" t="s">
        <v>163</v>
      </c>
      <c r="G53" s="42" t="s">
        <v>23</v>
      </c>
      <c r="H53" s="45" t="s">
        <v>24</v>
      </c>
      <c r="I53" s="283">
        <v>162</v>
      </c>
      <c r="J53" s="46">
        <v>32</v>
      </c>
      <c r="K53" s="46">
        <v>32</v>
      </c>
      <c r="L53" s="46">
        <v>0</v>
      </c>
      <c r="M53" s="46">
        <v>98</v>
      </c>
      <c r="N53" s="46">
        <v>0</v>
      </c>
      <c r="O53" s="284">
        <v>41</v>
      </c>
      <c r="P53" s="46">
        <v>8</v>
      </c>
      <c r="Q53" s="46">
        <v>8</v>
      </c>
      <c r="R53" s="46">
        <v>0</v>
      </c>
      <c r="S53" s="46">
        <v>25</v>
      </c>
      <c r="T53" s="46">
        <v>0</v>
      </c>
      <c r="U53" s="284">
        <v>40</v>
      </c>
      <c r="V53" s="46">
        <v>8</v>
      </c>
      <c r="W53" s="46">
        <v>8</v>
      </c>
      <c r="X53" s="46">
        <v>0</v>
      </c>
      <c r="Y53" s="46">
        <v>24</v>
      </c>
      <c r="Z53" s="46">
        <v>0</v>
      </c>
      <c r="AA53" s="284">
        <v>41</v>
      </c>
      <c r="AB53" s="46">
        <v>8</v>
      </c>
      <c r="AC53" s="46">
        <v>8</v>
      </c>
      <c r="AD53" s="46">
        <v>0</v>
      </c>
      <c r="AE53" s="46">
        <v>25</v>
      </c>
      <c r="AF53" s="46">
        <v>0</v>
      </c>
      <c r="AG53" s="284">
        <v>40</v>
      </c>
      <c r="AH53" s="46">
        <v>8</v>
      </c>
      <c r="AI53" s="46">
        <v>8</v>
      </c>
      <c r="AJ53" s="46">
        <v>0</v>
      </c>
      <c r="AK53" s="46">
        <v>24</v>
      </c>
      <c r="AL53" s="46">
        <v>0</v>
      </c>
      <c r="AN53" s="343"/>
    </row>
    <row r="54" spans="1:40" s="47" customFormat="1" ht="25.5" outlineLevel="2" x14ac:dyDescent="0.2">
      <c r="A54" s="54" t="s">
        <v>27</v>
      </c>
      <c r="B54" s="50">
        <v>503614</v>
      </c>
      <c r="C54" s="50">
        <v>361701</v>
      </c>
      <c r="D54" s="43" t="s">
        <v>99</v>
      </c>
      <c r="E54" s="55">
        <v>13</v>
      </c>
      <c r="F54" s="56" t="s">
        <v>163</v>
      </c>
      <c r="G54" s="42">
        <v>22</v>
      </c>
      <c r="H54" s="45" t="s">
        <v>25</v>
      </c>
      <c r="I54" s="283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284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284">
        <v>0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284">
        <v>0</v>
      </c>
      <c r="AB54" s="46">
        <v>0</v>
      </c>
      <c r="AC54" s="46">
        <v>0</v>
      </c>
      <c r="AD54" s="46">
        <v>0</v>
      </c>
      <c r="AE54" s="46">
        <v>0</v>
      </c>
      <c r="AF54" s="46">
        <v>0</v>
      </c>
      <c r="AG54" s="284">
        <v>0</v>
      </c>
      <c r="AH54" s="46">
        <v>0</v>
      </c>
      <c r="AI54" s="46">
        <v>0</v>
      </c>
      <c r="AJ54" s="46">
        <v>0</v>
      </c>
      <c r="AK54" s="46">
        <v>0</v>
      </c>
      <c r="AL54" s="46">
        <v>0</v>
      </c>
      <c r="AN54" s="343"/>
    </row>
    <row r="55" spans="1:40" s="47" customFormat="1" ht="25.5" outlineLevel="2" x14ac:dyDescent="0.2">
      <c r="A55" s="41" t="s">
        <v>27</v>
      </c>
      <c r="B55" s="42">
        <v>503630</v>
      </c>
      <c r="C55" s="42">
        <v>363001</v>
      </c>
      <c r="D55" s="43" t="s">
        <v>101</v>
      </c>
      <c r="E55" s="44">
        <v>13</v>
      </c>
      <c r="F55" s="44" t="s">
        <v>163</v>
      </c>
      <c r="G55" s="42" t="s">
        <v>23</v>
      </c>
      <c r="H55" s="45" t="s">
        <v>24</v>
      </c>
      <c r="I55" s="283">
        <v>866</v>
      </c>
      <c r="J55" s="46">
        <v>164</v>
      </c>
      <c r="K55" s="46">
        <v>164</v>
      </c>
      <c r="L55" s="46">
        <v>0</v>
      </c>
      <c r="M55" s="46">
        <v>538</v>
      </c>
      <c r="N55" s="46">
        <v>0</v>
      </c>
      <c r="O55" s="284">
        <v>217</v>
      </c>
      <c r="P55" s="46">
        <v>41</v>
      </c>
      <c r="Q55" s="46">
        <v>41</v>
      </c>
      <c r="R55" s="46">
        <v>0</v>
      </c>
      <c r="S55" s="46">
        <v>135</v>
      </c>
      <c r="T55" s="46">
        <v>0</v>
      </c>
      <c r="U55" s="284">
        <v>216</v>
      </c>
      <c r="V55" s="46">
        <v>41</v>
      </c>
      <c r="W55" s="46">
        <v>41</v>
      </c>
      <c r="X55" s="46">
        <v>0</v>
      </c>
      <c r="Y55" s="46">
        <v>134</v>
      </c>
      <c r="Z55" s="46">
        <v>0</v>
      </c>
      <c r="AA55" s="284">
        <v>217</v>
      </c>
      <c r="AB55" s="46">
        <v>41</v>
      </c>
      <c r="AC55" s="46">
        <v>41</v>
      </c>
      <c r="AD55" s="46">
        <v>0</v>
      </c>
      <c r="AE55" s="46">
        <v>135</v>
      </c>
      <c r="AF55" s="46">
        <v>0</v>
      </c>
      <c r="AG55" s="284">
        <v>216</v>
      </c>
      <c r="AH55" s="46">
        <v>41</v>
      </c>
      <c r="AI55" s="46">
        <v>41</v>
      </c>
      <c r="AJ55" s="46">
        <v>0</v>
      </c>
      <c r="AK55" s="46">
        <v>134</v>
      </c>
      <c r="AL55" s="46">
        <v>0</v>
      </c>
      <c r="AN55" s="343"/>
    </row>
    <row r="56" spans="1:40" s="47" customFormat="1" ht="25.5" outlineLevel="2" x14ac:dyDescent="0.2">
      <c r="A56" s="41" t="s">
        <v>27</v>
      </c>
      <c r="B56" s="42">
        <v>503630</v>
      </c>
      <c r="C56" s="42">
        <v>363001</v>
      </c>
      <c r="D56" s="43" t="s">
        <v>101</v>
      </c>
      <c r="E56" s="44">
        <v>13</v>
      </c>
      <c r="F56" s="44" t="s">
        <v>163</v>
      </c>
      <c r="G56" s="42">
        <v>22</v>
      </c>
      <c r="H56" s="45" t="s">
        <v>25</v>
      </c>
      <c r="I56" s="283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284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284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284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284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N56" s="343"/>
    </row>
    <row r="57" spans="1:40" s="47" customFormat="1" outlineLevel="2" x14ac:dyDescent="0.2">
      <c r="A57" s="41" t="s">
        <v>27</v>
      </c>
      <c r="B57" s="42">
        <v>503814</v>
      </c>
      <c r="C57" s="42">
        <v>381401</v>
      </c>
      <c r="D57" s="43" t="s">
        <v>103</v>
      </c>
      <c r="E57" s="44">
        <v>13</v>
      </c>
      <c r="F57" s="44" t="s">
        <v>163</v>
      </c>
      <c r="G57" s="42" t="s">
        <v>23</v>
      </c>
      <c r="H57" s="45" t="s">
        <v>24</v>
      </c>
      <c r="I57" s="283">
        <v>140</v>
      </c>
      <c r="J57" s="46">
        <v>28</v>
      </c>
      <c r="K57" s="46">
        <v>29</v>
      </c>
      <c r="L57" s="46">
        <v>0</v>
      </c>
      <c r="M57" s="46">
        <v>83</v>
      </c>
      <c r="N57" s="46">
        <v>0</v>
      </c>
      <c r="O57" s="284">
        <v>35</v>
      </c>
      <c r="P57" s="46">
        <v>7</v>
      </c>
      <c r="Q57" s="46">
        <v>8</v>
      </c>
      <c r="R57" s="46">
        <v>0</v>
      </c>
      <c r="S57" s="46">
        <v>20</v>
      </c>
      <c r="T57" s="46">
        <v>0</v>
      </c>
      <c r="U57" s="284">
        <v>35</v>
      </c>
      <c r="V57" s="46">
        <v>7</v>
      </c>
      <c r="W57" s="46">
        <v>7</v>
      </c>
      <c r="X57" s="46">
        <v>0</v>
      </c>
      <c r="Y57" s="46">
        <v>21</v>
      </c>
      <c r="Z57" s="46">
        <v>0</v>
      </c>
      <c r="AA57" s="284">
        <v>35</v>
      </c>
      <c r="AB57" s="46">
        <v>7</v>
      </c>
      <c r="AC57" s="46">
        <v>7</v>
      </c>
      <c r="AD57" s="46">
        <v>0</v>
      </c>
      <c r="AE57" s="46">
        <v>21</v>
      </c>
      <c r="AF57" s="46">
        <v>0</v>
      </c>
      <c r="AG57" s="284">
        <v>35</v>
      </c>
      <c r="AH57" s="46">
        <v>7</v>
      </c>
      <c r="AI57" s="46">
        <v>7</v>
      </c>
      <c r="AJ57" s="46">
        <v>0</v>
      </c>
      <c r="AK57" s="46">
        <v>21</v>
      </c>
      <c r="AL57" s="46">
        <v>0</v>
      </c>
      <c r="AN57" s="343"/>
    </row>
    <row r="58" spans="1:40" s="47" customFormat="1" ht="25.5" outlineLevel="2" x14ac:dyDescent="0.2">
      <c r="A58" s="41" t="s">
        <v>27</v>
      </c>
      <c r="B58" s="42">
        <v>503814</v>
      </c>
      <c r="C58" s="42">
        <v>381401</v>
      </c>
      <c r="D58" s="43" t="s">
        <v>103</v>
      </c>
      <c r="E58" s="44">
        <v>13</v>
      </c>
      <c r="F58" s="44" t="s">
        <v>163</v>
      </c>
      <c r="G58" s="42">
        <v>22</v>
      </c>
      <c r="H58" s="45" t="s">
        <v>25</v>
      </c>
      <c r="I58" s="283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284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284">
        <v>0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284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284">
        <v>0</v>
      </c>
      <c r="AH58" s="46">
        <v>0</v>
      </c>
      <c r="AI58" s="46">
        <v>0</v>
      </c>
      <c r="AJ58" s="46">
        <v>0</v>
      </c>
      <c r="AK58" s="46">
        <v>0</v>
      </c>
      <c r="AL58" s="46">
        <v>0</v>
      </c>
      <c r="AN58" s="343"/>
    </row>
    <row r="59" spans="1:40" s="47" customFormat="1" ht="25.5" outlineLevel="2" x14ac:dyDescent="0.2">
      <c r="A59" s="41" t="s">
        <v>27</v>
      </c>
      <c r="B59" s="42">
        <v>503901</v>
      </c>
      <c r="C59" s="42">
        <v>390101</v>
      </c>
      <c r="D59" s="43" t="s">
        <v>104</v>
      </c>
      <c r="E59" s="44">
        <v>13</v>
      </c>
      <c r="F59" s="44" t="s">
        <v>163</v>
      </c>
      <c r="G59" s="42" t="s">
        <v>23</v>
      </c>
      <c r="H59" s="45" t="s">
        <v>24</v>
      </c>
      <c r="I59" s="283">
        <v>490</v>
      </c>
      <c r="J59" s="46">
        <v>132</v>
      </c>
      <c r="K59" s="46">
        <v>178</v>
      </c>
      <c r="L59" s="46">
        <v>12</v>
      </c>
      <c r="M59" s="46">
        <v>164</v>
      </c>
      <c r="N59" s="46">
        <v>4</v>
      </c>
      <c r="O59" s="284">
        <v>123</v>
      </c>
      <c r="P59" s="46">
        <v>33</v>
      </c>
      <c r="Q59" s="46">
        <v>45</v>
      </c>
      <c r="R59" s="46">
        <v>3</v>
      </c>
      <c r="S59" s="46">
        <v>41</v>
      </c>
      <c r="T59" s="46">
        <v>1</v>
      </c>
      <c r="U59" s="284">
        <v>122</v>
      </c>
      <c r="V59" s="46">
        <v>33</v>
      </c>
      <c r="W59" s="46">
        <v>44</v>
      </c>
      <c r="X59" s="46">
        <v>3</v>
      </c>
      <c r="Y59" s="46">
        <v>41</v>
      </c>
      <c r="Z59" s="46">
        <v>1</v>
      </c>
      <c r="AA59" s="284">
        <v>123</v>
      </c>
      <c r="AB59" s="46">
        <v>33</v>
      </c>
      <c r="AC59" s="46">
        <v>45</v>
      </c>
      <c r="AD59" s="46">
        <v>3</v>
      </c>
      <c r="AE59" s="46">
        <v>41</v>
      </c>
      <c r="AF59" s="46">
        <v>1</v>
      </c>
      <c r="AG59" s="284">
        <v>122</v>
      </c>
      <c r="AH59" s="46">
        <v>33</v>
      </c>
      <c r="AI59" s="46">
        <v>44</v>
      </c>
      <c r="AJ59" s="46">
        <v>3</v>
      </c>
      <c r="AK59" s="46">
        <v>41</v>
      </c>
      <c r="AL59" s="46">
        <v>1</v>
      </c>
      <c r="AN59" s="343"/>
    </row>
    <row r="60" spans="1:40" s="47" customFormat="1" ht="25.5" outlineLevel="2" x14ac:dyDescent="0.2">
      <c r="A60" s="41" t="s">
        <v>27</v>
      </c>
      <c r="B60" s="42">
        <v>503901</v>
      </c>
      <c r="C60" s="42">
        <v>390101</v>
      </c>
      <c r="D60" s="43" t="s">
        <v>104</v>
      </c>
      <c r="E60" s="44">
        <v>13</v>
      </c>
      <c r="F60" s="44" t="s">
        <v>163</v>
      </c>
      <c r="G60" s="42">
        <v>22</v>
      </c>
      <c r="H60" s="45" t="s">
        <v>25</v>
      </c>
      <c r="I60" s="283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284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284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284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284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N60" s="343"/>
    </row>
    <row r="61" spans="1:40" s="47" customFormat="1" ht="25.5" outlineLevel="2" x14ac:dyDescent="0.2">
      <c r="A61" s="41" t="s">
        <v>27</v>
      </c>
      <c r="B61" s="42">
        <v>504101</v>
      </c>
      <c r="C61" s="42">
        <v>410101</v>
      </c>
      <c r="D61" s="43" t="s">
        <v>106</v>
      </c>
      <c r="E61" s="44">
        <v>13</v>
      </c>
      <c r="F61" s="44" t="s">
        <v>163</v>
      </c>
      <c r="G61" s="42" t="s">
        <v>23</v>
      </c>
      <c r="H61" s="45" t="s">
        <v>24</v>
      </c>
      <c r="I61" s="283">
        <v>19</v>
      </c>
      <c r="J61" s="46">
        <v>4</v>
      </c>
      <c r="K61" s="46">
        <v>7</v>
      </c>
      <c r="L61" s="46">
        <v>0</v>
      </c>
      <c r="M61" s="46">
        <v>8</v>
      </c>
      <c r="N61" s="46">
        <v>0</v>
      </c>
      <c r="O61" s="284">
        <v>5</v>
      </c>
      <c r="P61" s="46">
        <v>1</v>
      </c>
      <c r="Q61" s="46">
        <v>2</v>
      </c>
      <c r="R61" s="46">
        <v>0</v>
      </c>
      <c r="S61" s="46">
        <v>2</v>
      </c>
      <c r="T61" s="46">
        <v>0</v>
      </c>
      <c r="U61" s="284">
        <v>5</v>
      </c>
      <c r="V61" s="46">
        <v>1</v>
      </c>
      <c r="W61" s="46">
        <v>2</v>
      </c>
      <c r="X61" s="46">
        <v>0</v>
      </c>
      <c r="Y61" s="46">
        <v>2</v>
      </c>
      <c r="Z61" s="46">
        <v>0</v>
      </c>
      <c r="AA61" s="284">
        <v>5</v>
      </c>
      <c r="AB61" s="46">
        <v>1</v>
      </c>
      <c r="AC61" s="46">
        <v>2</v>
      </c>
      <c r="AD61" s="46">
        <v>0</v>
      </c>
      <c r="AE61" s="46">
        <v>2</v>
      </c>
      <c r="AF61" s="46">
        <v>0</v>
      </c>
      <c r="AG61" s="284">
        <v>4</v>
      </c>
      <c r="AH61" s="46">
        <v>1</v>
      </c>
      <c r="AI61" s="46">
        <v>1</v>
      </c>
      <c r="AJ61" s="46">
        <v>0</v>
      </c>
      <c r="AK61" s="46">
        <v>2</v>
      </c>
      <c r="AL61" s="46">
        <v>0</v>
      </c>
      <c r="AN61" s="343"/>
    </row>
    <row r="62" spans="1:40" s="47" customFormat="1" ht="25.5" outlineLevel="2" x14ac:dyDescent="0.2">
      <c r="A62" s="41" t="s">
        <v>27</v>
      </c>
      <c r="B62" s="42">
        <v>504101</v>
      </c>
      <c r="C62" s="42">
        <v>410101</v>
      </c>
      <c r="D62" s="43" t="s">
        <v>106</v>
      </c>
      <c r="E62" s="44">
        <v>13</v>
      </c>
      <c r="F62" s="44" t="s">
        <v>163</v>
      </c>
      <c r="G62" s="42">
        <v>22</v>
      </c>
      <c r="H62" s="45" t="s">
        <v>25</v>
      </c>
      <c r="I62" s="283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284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284">
        <v>0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284">
        <v>0</v>
      </c>
      <c r="AB62" s="46">
        <v>0</v>
      </c>
      <c r="AC62" s="46">
        <v>0</v>
      </c>
      <c r="AD62" s="46">
        <v>0</v>
      </c>
      <c r="AE62" s="46">
        <v>0</v>
      </c>
      <c r="AF62" s="46">
        <v>0</v>
      </c>
      <c r="AG62" s="284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N62" s="343"/>
    </row>
    <row r="63" spans="1:40" s="47" customFormat="1" outlineLevel="2" x14ac:dyDescent="0.2">
      <c r="A63" s="41" t="s">
        <v>20</v>
      </c>
      <c r="B63" s="42">
        <v>504124</v>
      </c>
      <c r="C63" s="42">
        <v>412401</v>
      </c>
      <c r="D63" s="43" t="s">
        <v>109</v>
      </c>
      <c r="E63" s="44">
        <v>13</v>
      </c>
      <c r="F63" s="44" t="s">
        <v>163</v>
      </c>
      <c r="G63" s="42" t="s">
        <v>23</v>
      </c>
      <c r="H63" s="45" t="s">
        <v>24</v>
      </c>
      <c r="I63" s="283">
        <v>65</v>
      </c>
      <c r="J63" s="46">
        <v>4</v>
      </c>
      <c r="K63" s="46">
        <v>29</v>
      </c>
      <c r="L63" s="46">
        <v>4</v>
      </c>
      <c r="M63" s="46">
        <v>28</v>
      </c>
      <c r="N63" s="46">
        <v>0</v>
      </c>
      <c r="O63" s="284">
        <v>16</v>
      </c>
      <c r="P63" s="46">
        <v>1</v>
      </c>
      <c r="Q63" s="46">
        <v>7</v>
      </c>
      <c r="R63" s="46">
        <v>1</v>
      </c>
      <c r="S63" s="46">
        <v>7</v>
      </c>
      <c r="T63" s="46">
        <v>0</v>
      </c>
      <c r="U63" s="284">
        <v>17</v>
      </c>
      <c r="V63" s="46">
        <v>1</v>
      </c>
      <c r="W63" s="46">
        <v>8</v>
      </c>
      <c r="X63" s="46">
        <v>1</v>
      </c>
      <c r="Y63" s="46">
        <v>7</v>
      </c>
      <c r="Z63" s="46">
        <v>0</v>
      </c>
      <c r="AA63" s="284">
        <v>16</v>
      </c>
      <c r="AB63" s="46">
        <v>1</v>
      </c>
      <c r="AC63" s="46">
        <v>7</v>
      </c>
      <c r="AD63" s="46">
        <v>1</v>
      </c>
      <c r="AE63" s="46">
        <v>7</v>
      </c>
      <c r="AF63" s="46">
        <v>0</v>
      </c>
      <c r="AG63" s="284">
        <v>16</v>
      </c>
      <c r="AH63" s="46">
        <v>1</v>
      </c>
      <c r="AI63" s="46">
        <v>7</v>
      </c>
      <c r="AJ63" s="46">
        <v>1</v>
      </c>
      <c r="AK63" s="46">
        <v>7</v>
      </c>
      <c r="AL63" s="46">
        <v>0</v>
      </c>
      <c r="AN63" s="343"/>
    </row>
    <row r="64" spans="1:40" s="47" customFormat="1" ht="25.5" outlineLevel="2" x14ac:dyDescent="0.2">
      <c r="A64" s="41" t="s">
        <v>20</v>
      </c>
      <c r="B64" s="42">
        <v>504124</v>
      </c>
      <c r="C64" s="42">
        <v>412401</v>
      </c>
      <c r="D64" s="43" t="s">
        <v>109</v>
      </c>
      <c r="E64" s="44">
        <v>13</v>
      </c>
      <c r="F64" s="44" t="s">
        <v>163</v>
      </c>
      <c r="G64" s="42">
        <v>22</v>
      </c>
      <c r="H64" s="45" t="s">
        <v>25</v>
      </c>
      <c r="I64" s="283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284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284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284">
        <v>0</v>
      </c>
      <c r="AB64" s="46">
        <v>0</v>
      </c>
      <c r="AC64" s="46">
        <v>0</v>
      </c>
      <c r="AD64" s="46">
        <v>0</v>
      </c>
      <c r="AE64" s="46">
        <v>0</v>
      </c>
      <c r="AF64" s="46">
        <v>0</v>
      </c>
      <c r="AG64" s="284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N64" s="343"/>
    </row>
    <row r="65" spans="1:40" s="47" customFormat="1" ht="25.5" outlineLevel="2" x14ac:dyDescent="0.2">
      <c r="A65" s="41" t="s">
        <v>27</v>
      </c>
      <c r="B65" s="42">
        <v>504507</v>
      </c>
      <c r="C65" s="42">
        <v>450701</v>
      </c>
      <c r="D65" s="43" t="s">
        <v>114</v>
      </c>
      <c r="E65" s="44">
        <v>13</v>
      </c>
      <c r="F65" s="44" t="s">
        <v>163</v>
      </c>
      <c r="G65" s="42" t="s">
        <v>23</v>
      </c>
      <c r="H65" s="45" t="s">
        <v>24</v>
      </c>
      <c r="I65" s="283">
        <v>32</v>
      </c>
      <c r="J65" s="46">
        <v>4</v>
      </c>
      <c r="K65" s="46">
        <v>24</v>
      </c>
      <c r="L65" s="46">
        <v>0</v>
      </c>
      <c r="M65" s="46">
        <v>4</v>
      </c>
      <c r="N65" s="46">
        <v>0</v>
      </c>
      <c r="O65" s="284">
        <v>8</v>
      </c>
      <c r="P65" s="46">
        <v>1</v>
      </c>
      <c r="Q65" s="46">
        <v>6</v>
      </c>
      <c r="R65" s="46">
        <v>0</v>
      </c>
      <c r="S65" s="46">
        <v>1</v>
      </c>
      <c r="T65" s="46">
        <v>0</v>
      </c>
      <c r="U65" s="284">
        <v>8</v>
      </c>
      <c r="V65" s="46">
        <v>1</v>
      </c>
      <c r="W65" s="46">
        <v>6</v>
      </c>
      <c r="X65" s="46">
        <v>0</v>
      </c>
      <c r="Y65" s="46">
        <v>1</v>
      </c>
      <c r="Z65" s="46">
        <v>0</v>
      </c>
      <c r="AA65" s="284">
        <v>8</v>
      </c>
      <c r="AB65" s="46">
        <v>1</v>
      </c>
      <c r="AC65" s="46">
        <v>6</v>
      </c>
      <c r="AD65" s="46">
        <v>0</v>
      </c>
      <c r="AE65" s="46">
        <v>1</v>
      </c>
      <c r="AF65" s="46">
        <v>0</v>
      </c>
      <c r="AG65" s="284">
        <v>8</v>
      </c>
      <c r="AH65" s="46">
        <v>1</v>
      </c>
      <c r="AI65" s="46">
        <v>6</v>
      </c>
      <c r="AJ65" s="46">
        <v>0</v>
      </c>
      <c r="AK65" s="46">
        <v>1</v>
      </c>
      <c r="AL65" s="46">
        <v>0</v>
      </c>
      <c r="AN65" s="343"/>
    </row>
    <row r="66" spans="1:40" s="47" customFormat="1" ht="25.5" outlineLevel="2" x14ac:dyDescent="0.2">
      <c r="A66" s="41" t="s">
        <v>27</v>
      </c>
      <c r="B66" s="42">
        <v>504507</v>
      </c>
      <c r="C66" s="42">
        <v>450701</v>
      </c>
      <c r="D66" s="43" t="s">
        <v>114</v>
      </c>
      <c r="E66" s="44">
        <v>13</v>
      </c>
      <c r="F66" s="44" t="s">
        <v>163</v>
      </c>
      <c r="G66" s="42">
        <v>22</v>
      </c>
      <c r="H66" s="45" t="s">
        <v>25</v>
      </c>
      <c r="I66" s="283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284">
        <v>0</v>
      </c>
      <c r="P66" s="46">
        <v>0</v>
      </c>
      <c r="Q66" s="46">
        <v>0</v>
      </c>
      <c r="R66" s="46">
        <v>0</v>
      </c>
      <c r="S66" s="46">
        <v>0</v>
      </c>
      <c r="T66" s="46">
        <v>0</v>
      </c>
      <c r="U66" s="284">
        <v>0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284">
        <v>0</v>
      </c>
      <c r="AB66" s="46">
        <v>0</v>
      </c>
      <c r="AC66" s="46">
        <v>0</v>
      </c>
      <c r="AD66" s="46">
        <v>0</v>
      </c>
      <c r="AE66" s="46">
        <v>0</v>
      </c>
      <c r="AF66" s="46">
        <v>0</v>
      </c>
      <c r="AG66" s="284">
        <v>0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N66" s="343"/>
    </row>
    <row r="67" spans="1:40" s="47" customFormat="1" outlineLevel="2" x14ac:dyDescent="0.2">
      <c r="A67" s="41" t="s">
        <v>20</v>
      </c>
      <c r="B67" s="42">
        <v>505111</v>
      </c>
      <c r="C67" s="42">
        <v>511101</v>
      </c>
      <c r="D67" s="43" t="s">
        <v>120</v>
      </c>
      <c r="E67" s="44">
        <v>13</v>
      </c>
      <c r="F67" s="44" t="s">
        <v>163</v>
      </c>
      <c r="G67" s="42" t="s">
        <v>23</v>
      </c>
      <c r="H67" s="45" t="s">
        <v>24</v>
      </c>
      <c r="I67" s="283">
        <v>241</v>
      </c>
      <c r="J67" s="46">
        <v>63</v>
      </c>
      <c r="K67" s="46">
        <v>98</v>
      </c>
      <c r="L67" s="46">
        <v>4</v>
      </c>
      <c r="M67" s="46">
        <v>76</v>
      </c>
      <c r="N67" s="46">
        <v>0</v>
      </c>
      <c r="O67" s="284">
        <v>60</v>
      </c>
      <c r="P67" s="46">
        <v>15</v>
      </c>
      <c r="Q67" s="46">
        <v>25</v>
      </c>
      <c r="R67" s="46">
        <v>1</v>
      </c>
      <c r="S67" s="46">
        <v>19</v>
      </c>
      <c r="T67" s="46">
        <v>0</v>
      </c>
      <c r="U67" s="284">
        <v>61</v>
      </c>
      <c r="V67" s="46">
        <v>16</v>
      </c>
      <c r="W67" s="46">
        <v>25</v>
      </c>
      <c r="X67" s="46">
        <v>1</v>
      </c>
      <c r="Y67" s="46">
        <v>19</v>
      </c>
      <c r="Z67" s="46">
        <v>0</v>
      </c>
      <c r="AA67" s="284">
        <v>60</v>
      </c>
      <c r="AB67" s="46">
        <v>16</v>
      </c>
      <c r="AC67" s="46">
        <v>24</v>
      </c>
      <c r="AD67" s="46">
        <v>1</v>
      </c>
      <c r="AE67" s="46">
        <v>19</v>
      </c>
      <c r="AF67" s="46">
        <v>0</v>
      </c>
      <c r="AG67" s="284">
        <v>60</v>
      </c>
      <c r="AH67" s="46">
        <v>16</v>
      </c>
      <c r="AI67" s="46">
        <v>24</v>
      </c>
      <c r="AJ67" s="46">
        <v>1</v>
      </c>
      <c r="AK67" s="46">
        <v>19</v>
      </c>
      <c r="AL67" s="46">
        <v>0</v>
      </c>
      <c r="AN67" s="343"/>
    </row>
    <row r="68" spans="1:40" s="47" customFormat="1" ht="25.5" outlineLevel="2" x14ac:dyDescent="0.2">
      <c r="A68" s="41" t="s">
        <v>20</v>
      </c>
      <c r="B68" s="42">
        <v>505111</v>
      </c>
      <c r="C68" s="42">
        <v>511101</v>
      </c>
      <c r="D68" s="43" t="s">
        <v>120</v>
      </c>
      <c r="E68" s="44">
        <v>13</v>
      </c>
      <c r="F68" s="44" t="s">
        <v>163</v>
      </c>
      <c r="G68" s="42">
        <v>22</v>
      </c>
      <c r="H68" s="45" t="s">
        <v>25</v>
      </c>
      <c r="I68" s="283">
        <v>0</v>
      </c>
      <c r="J68" s="46">
        <v>0</v>
      </c>
      <c r="K68" s="46">
        <v>0</v>
      </c>
      <c r="L68" s="46">
        <v>0</v>
      </c>
      <c r="M68" s="46">
        <v>0</v>
      </c>
      <c r="N68" s="46">
        <v>0</v>
      </c>
      <c r="O68" s="284">
        <v>0</v>
      </c>
      <c r="P68" s="46">
        <v>0</v>
      </c>
      <c r="Q68" s="46">
        <v>0</v>
      </c>
      <c r="R68" s="46">
        <v>0</v>
      </c>
      <c r="S68" s="46">
        <v>0</v>
      </c>
      <c r="T68" s="46">
        <v>0</v>
      </c>
      <c r="U68" s="284">
        <v>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284">
        <v>0</v>
      </c>
      <c r="AB68" s="46">
        <v>0</v>
      </c>
      <c r="AC68" s="46">
        <v>0</v>
      </c>
      <c r="AD68" s="46">
        <v>0</v>
      </c>
      <c r="AE68" s="46">
        <v>0</v>
      </c>
      <c r="AF68" s="46">
        <v>0</v>
      </c>
      <c r="AG68" s="284">
        <v>0</v>
      </c>
      <c r="AH68" s="46">
        <v>0</v>
      </c>
      <c r="AI68" s="46">
        <v>0</v>
      </c>
      <c r="AJ68" s="46">
        <v>0</v>
      </c>
      <c r="AK68" s="46">
        <v>0</v>
      </c>
      <c r="AL68" s="46">
        <v>0</v>
      </c>
      <c r="AN68" s="343"/>
    </row>
    <row r="69" spans="1:40" s="47" customFormat="1" outlineLevel="2" x14ac:dyDescent="0.2">
      <c r="A69" s="41" t="s">
        <v>27</v>
      </c>
      <c r="B69" s="42">
        <v>505426</v>
      </c>
      <c r="C69" s="42">
        <v>542601</v>
      </c>
      <c r="D69" s="43" t="s">
        <v>124</v>
      </c>
      <c r="E69" s="44">
        <v>13</v>
      </c>
      <c r="F69" s="44" t="s">
        <v>163</v>
      </c>
      <c r="G69" s="42" t="s">
        <v>23</v>
      </c>
      <c r="H69" s="45" t="s">
        <v>24</v>
      </c>
      <c r="I69" s="283">
        <v>144</v>
      </c>
      <c r="J69" s="46">
        <v>40</v>
      </c>
      <c r="K69" s="46">
        <v>60</v>
      </c>
      <c r="L69" s="46">
        <v>0</v>
      </c>
      <c r="M69" s="46">
        <v>44</v>
      </c>
      <c r="N69" s="46">
        <v>0</v>
      </c>
      <c r="O69" s="284">
        <v>36</v>
      </c>
      <c r="P69" s="46">
        <v>10</v>
      </c>
      <c r="Q69" s="46">
        <v>15</v>
      </c>
      <c r="R69" s="46">
        <v>0</v>
      </c>
      <c r="S69" s="46">
        <v>11</v>
      </c>
      <c r="T69" s="46">
        <v>0</v>
      </c>
      <c r="U69" s="284">
        <v>36</v>
      </c>
      <c r="V69" s="46">
        <v>10</v>
      </c>
      <c r="W69" s="46">
        <v>15</v>
      </c>
      <c r="X69" s="46">
        <v>0</v>
      </c>
      <c r="Y69" s="46">
        <v>11</v>
      </c>
      <c r="Z69" s="46">
        <v>0</v>
      </c>
      <c r="AA69" s="284">
        <v>36</v>
      </c>
      <c r="AB69" s="46">
        <v>10</v>
      </c>
      <c r="AC69" s="46">
        <v>15</v>
      </c>
      <c r="AD69" s="46">
        <v>0</v>
      </c>
      <c r="AE69" s="46">
        <v>11</v>
      </c>
      <c r="AF69" s="46">
        <v>0</v>
      </c>
      <c r="AG69" s="284">
        <v>36</v>
      </c>
      <c r="AH69" s="46">
        <v>10</v>
      </c>
      <c r="AI69" s="46">
        <v>15</v>
      </c>
      <c r="AJ69" s="46">
        <v>0</v>
      </c>
      <c r="AK69" s="46">
        <v>11</v>
      </c>
      <c r="AL69" s="46">
        <v>0</v>
      </c>
      <c r="AN69" s="343"/>
    </row>
    <row r="70" spans="1:40" s="47" customFormat="1" ht="25.5" outlineLevel="2" x14ac:dyDescent="0.2">
      <c r="A70" s="41" t="s">
        <v>27</v>
      </c>
      <c r="B70" s="42">
        <v>505426</v>
      </c>
      <c r="C70" s="42">
        <v>542601</v>
      </c>
      <c r="D70" s="43" t="s">
        <v>124</v>
      </c>
      <c r="E70" s="44">
        <v>13</v>
      </c>
      <c r="F70" s="44" t="s">
        <v>163</v>
      </c>
      <c r="G70" s="42">
        <v>22</v>
      </c>
      <c r="H70" s="45" t="s">
        <v>25</v>
      </c>
      <c r="I70" s="283"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284">
        <v>0</v>
      </c>
      <c r="P70" s="46">
        <v>0</v>
      </c>
      <c r="Q70" s="46">
        <v>0</v>
      </c>
      <c r="R70" s="46">
        <v>0</v>
      </c>
      <c r="S70" s="46">
        <v>0</v>
      </c>
      <c r="T70" s="46">
        <v>0</v>
      </c>
      <c r="U70" s="284">
        <v>0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284">
        <v>0</v>
      </c>
      <c r="AB70" s="46">
        <v>0</v>
      </c>
      <c r="AC70" s="46">
        <v>0</v>
      </c>
      <c r="AD70" s="46">
        <v>0</v>
      </c>
      <c r="AE70" s="46">
        <v>0</v>
      </c>
      <c r="AF70" s="46">
        <v>0</v>
      </c>
      <c r="AG70" s="284">
        <v>0</v>
      </c>
      <c r="AH70" s="46">
        <v>0</v>
      </c>
      <c r="AI70" s="46">
        <v>0</v>
      </c>
      <c r="AJ70" s="46">
        <v>0</v>
      </c>
      <c r="AK70" s="46">
        <v>0</v>
      </c>
      <c r="AL70" s="46">
        <v>0</v>
      </c>
      <c r="AN70" s="343"/>
    </row>
    <row r="71" spans="1:40" s="47" customFormat="1" ht="25.5" outlineLevel="2" x14ac:dyDescent="0.2">
      <c r="A71" s="41" t="s">
        <v>38</v>
      </c>
      <c r="B71" s="42">
        <v>508804</v>
      </c>
      <c r="C71" s="42">
        <v>880401</v>
      </c>
      <c r="D71" s="43" t="s">
        <v>132</v>
      </c>
      <c r="E71" s="44">
        <v>13</v>
      </c>
      <c r="F71" s="44" t="s">
        <v>163</v>
      </c>
      <c r="G71" s="42" t="s">
        <v>23</v>
      </c>
      <c r="H71" s="45" t="s">
        <v>24</v>
      </c>
      <c r="I71" s="283">
        <v>52</v>
      </c>
      <c r="J71" s="46">
        <v>9</v>
      </c>
      <c r="K71" s="46">
        <v>11</v>
      </c>
      <c r="L71" s="46">
        <v>0</v>
      </c>
      <c r="M71" s="46">
        <v>32</v>
      </c>
      <c r="N71" s="46">
        <v>0</v>
      </c>
      <c r="O71" s="284">
        <v>13</v>
      </c>
      <c r="P71" s="46">
        <v>3</v>
      </c>
      <c r="Q71" s="46">
        <v>2</v>
      </c>
      <c r="R71" s="46">
        <v>0</v>
      </c>
      <c r="S71" s="46">
        <v>8</v>
      </c>
      <c r="T71" s="46">
        <v>0</v>
      </c>
      <c r="U71" s="284">
        <v>13</v>
      </c>
      <c r="V71" s="46">
        <v>2</v>
      </c>
      <c r="W71" s="46">
        <v>3</v>
      </c>
      <c r="X71" s="46">
        <v>0</v>
      </c>
      <c r="Y71" s="46">
        <v>8</v>
      </c>
      <c r="Z71" s="46">
        <v>0</v>
      </c>
      <c r="AA71" s="284">
        <v>13</v>
      </c>
      <c r="AB71" s="46">
        <v>2</v>
      </c>
      <c r="AC71" s="46">
        <v>3</v>
      </c>
      <c r="AD71" s="46">
        <v>0</v>
      </c>
      <c r="AE71" s="46">
        <v>8</v>
      </c>
      <c r="AF71" s="46">
        <v>0</v>
      </c>
      <c r="AG71" s="284">
        <v>13</v>
      </c>
      <c r="AH71" s="46">
        <v>2</v>
      </c>
      <c r="AI71" s="46">
        <v>3</v>
      </c>
      <c r="AJ71" s="46">
        <v>0</v>
      </c>
      <c r="AK71" s="46">
        <v>8</v>
      </c>
      <c r="AL71" s="46">
        <v>0</v>
      </c>
      <c r="AN71" s="343"/>
    </row>
    <row r="72" spans="1:40" s="47" customFormat="1" ht="25.5" outlineLevel="2" x14ac:dyDescent="0.2">
      <c r="A72" s="41" t="s">
        <v>38</v>
      </c>
      <c r="B72" s="42">
        <v>508804</v>
      </c>
      <c r="C72" s="42">
        <v>880401</v>
      </c>
      <c r="D72" s="43" t="s">
        <v>132</v>
      </c>
      <c r="E72" s="44">
        <v>13</v>
      </c>
      <c r="F72" s="44" t="s">
        <v>163</v>
      </c>
      <c r="G72" s="42">
        <v>22</v>
      </c>
      <c r="H72" s="45" t="s">
        <v>25</v>
      </c>
      <c r="I72" s="283">
        <v>2</v>
      </c>
      <c r="J72" s="46">
        <v>1</v>
      </c>
      <c r="K72" s="46">
        <v>1</v>
      </c>
      <c r="L72" s="46">
        <v>0</v>
      </c>
      <c r="M72" s="46">
        <v>0</v>
      </c>
      <c r="N72" s="46">
        <v>0</v>
      </c>
      <c r="O72" s="284">
        <v>1</v>
      </c>
      <c r="P72" s="46">
        <v>1</v>
      </c>
      <c r="Q72" s="46">
        <v>0</v>
      </c>
      <c r="R72" s="46">
        <v>0</v>
      </c>
      <c r="S72" s="46">
        <v>0</v>
      </c>
      <c r="T72" s="46">
        <v>0</v>
      </c>
      <c r="U72" s="284">
        <v>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284">
        <v>1</v>
      </c>
      <c r="AB72" s="46">
        <v>0</v>
      </c>
      <c r="AC72" s="46">
        <v>1</v>
      </c>
      <c r="AD72" s="46">
        <v>0</v>
      </c>
      <c r="AE72" s="46">
        <v>0</v>
      </c>
      <c r="AF72" s="46">
        <v>0</v>
      </c>
      <c r="AG72" s="284">
        <v>0</v>
      </c>
      <c r="AH72" s="46">
        <v>0</v>
      </c>
      <c r="AI72" s="46">
        <v>0</v>
      </c>
      <c r="AJ72" s="46">
        <v>0</v>
      </c>
      <c r="AK72" s="46">
        <v>0</v>
      </c>
      <c r="AL72" s="46">
        <v>0</v>
      </c>
      <c r="AN72" s="343"/>
    </row>
    <row r="73" spans="1:40" s="47" customFormat="1" ht="25.5" outlineLevel="2" x14ac:dyDescent="0.2">
      <c r="A73" s="57" t="s">
        <v>38</v>
      </c>
      <c r="B73" s="58">
        <v>509101</v>
      </c>
      <c r="C73" s="58">
        <v>910201</v>
      </c>
      <c r="D73" s="59" t="s">
        <v>137</v>
      </c>
      <c r="E73" s="60">
        <v>13</v>
      </c>
      <c r="F73" s="61" t="s">
        <v>163</v>
      </c>
      <c r="G73" s="62" t="s">
        <v>23</v>
      </c>
      <c r="H73" s="63" t="s">
        <v>24</v>
      </c>
      <c r="I73" s="283">
        <v>334</v>
      </c>
      <c r="J73" s="46">
        <v>88</v>
      </c>
      <c r="K73" s="46">
        <v>138</v>
      </c>
      <c r="L73" s="46">
        <v>4</v>
      </c>
      <c r="M73" s="46">
        <v>104</v>
      </c>
      <c r="N73" s="46">
        <v>0</v>
      </c>
      <c r="O73" s="284">
        <v>84</v>
      </c>
      <c r="P73" s="46">
        <v>22</v>
      </c>
      <c r="Q73" s="46">
        <v>35</v>
      </c>
      <c r="R73" s="46">
        <v>1</v>
      </c>
      <c r="S73" s="46">
        <v>26</v>
      </c>
      <c r="T73" s="46">
        <v>0</v>
      </c>
      <c r="U73" s="284">
        <v>83</v>
      </c>
      <c r="V73" s="46">
        <v>22</v>
      </c>
      <c r="W73" s="46">
        <v>34</v>
      </c>
      <c r="X73" s="46">
        <v>1</v>
      </c>
      <c r="Y73" s="46">
        <v>26</v>
      </c>
      <c r="Z73" s="46">
        <v>0</v>
      </c>
      <c r="AA73" s="284">
        <v>84</v>
      </c>
      <c r="AB73" s="46">
        <v>22</v>
      </c>
      <c r="AC73" s="46">
        <v>35</v>
      </c>
      <c r="AD73" s="46">
        <v>1</v>
      </c>
      <c r="AE73" s="46">
        <v>26</v>
      </c>
      <c r="AF73" s="46">
        <v>0</v>
      </c>
      <c r="AG73" s="284">
        <v>83</v>
      </c>
      <c r="AH73" s="46">
        <v>22</v>
      </c>
      <c r="AI73" s="46">
        <v>34</v>
      </c>
      <c r="AJ73" s="46">
        <v>1</v>
      </c>
      <c r="AK73" s="46">
        <v>26</v>
      </c>
      <c r="AL73" s="46">
        <v>0</v>
      </c>
      <c r="AN73" s="343"/>
    </row>
    <row r="74" spans="1:40" s="47" customFormat="1" ht="25.5" outlineLevel="2" x14ac:dyDescent="0.2">
      <c r="A74" s="57" t="s">
        <v>38</v>
      </c>
      <c r="B74" s="58">
        <v>509101</v>
      </c>
      <c r="C74" s="58">
        <v>910201</v>
      </c>
      <c r="D74" s="59" t="s">
        <v>137</v>
      </c>
      <c r="E74" s="60">
        <v>13</v>
      </c>
      <c r="F74" s="61" t="s">
        <v>163</v>
      </c>
      <c r="G74" s="42">
        <v>22</v>
      </c>
      <c r="H74" s="45" t="s">
        <v>25</v>
      </c>
      <c r="I74" s="283">
        <v>14</v>
      </c>
      <c r="J74" s="46">
        <v>4</v>
      </c>
      <c r="K74" s="46">
        <v>6</v>
      </c>
      <c r="L74" s="46">
        <v>0</v>
      </c>
      <c r="M74" s="46">
        <v>4</v>
      </c>
      <c r="N74" s="46">
        <v>0</v>
      </c>
      <c r="O74" s="284">
        <v>4</v>
      </c>
      <c r="P74" s="46">
        <v>1</v>
      </c>
      <c r="Q74" s="46">
        <v>2</v>
      </c>
      <c r="R74" s="46">
        <v>0</v>
      </c>
      <c r="S74" s="46">
        <v>1</v>
      </c>
      <c r="T74" s="46">
        <v>0</v>
      </c>
      <c r="U74" s="284">
        <v>3</v>
      </c>
      <c r="V74" s="46">
        <v>1</v>
      </c>
      <c r="W74" s="46">
        <v>1</v>
      </c>
      <c r="X74" s="46">
        <v>0</v>
      </c>
      <c r="Y74" s="46">
        <v>1</v>
      </c>
      <c r="Z74" s="46">
        <v>0</v>
      </c>
      <c r="AA74" s="284">
        <v>4</v>
      </c>
      <c r="AB74" s="46">
        <v>1</v>
      </c>
      <c r="AC74" s="46">
        <v>2</v>
      </c>
      <c r="AD74" s="46">
        <v>0</v>
      </c>
      <c r="AE74" s="46">
        <v>1</v>
      </c>
      <c r="AF74" s="46">
        <v>0</v>
      </c>
      <c r="AG74" s="284">
        <v>3</v>
      </c>
      <c r="AH74" s="46">
        <v>1</v>
      </c>
      <c r="AI74" s="46">
        <v>1</v>
      </c>
      <c r="AJ74" s="46">
        <v>0</v>
      </c>
      <c r="AK74" s="46">
        <v>1</v>
      </c>
      <c r="AL74" s="46">
        <v>0</v>
      </c>
      <c r="AN74" s="343"/>
    </row>
    <row r="75" spans="1:40" s="47" customFormat="1" outlineLevel="2" x14ac:dyDescent="0.2">
      <c r="A75" s="41" t="s">
        <v>20</v>
      </c>
      <c r="B75" s="42">
        <v>509606</v>
      </c>
      <c r="C75" s="42">
        <v>960601</v>
      </c>
      <c r="D75" s="43" t="s">
        <v>145</v>
      </c>
      <c r="E75" s="44">
        <v>13</v>
      </c>
      <c r="F75" s="44" t="s">
        <v>163</v>
      </c>
      <c r="G75" s="42" t="s">
        <v>23</v>
      </c>
      <c r="H75" s="45" t="s">
        <v>24</v>
      </c>
      <c r="I75" s="283">
        <v>2603</v>
      </c>
      <c r="J75" s="46">
        <v>692</v>
      </c>
      <c r="K75" s="46">
        <v>1071</v>
      </c>
      <c r="L75" s="46">
        <v>28</v>
      </c>
      <c r="M75" s="46">
        <v>808</v>
      </c>
      <c r="N75" s="46">
        <v>4</v>
      </c>
      <c r="O75" s="284">
        <v>651</v>
      </c>
      <c r="P75" s="46">
        <v>173</v>
      </c>
      <c r="Q75" s="46">
        <v>268</v>
      </c>
      <c r="R75" s="46">
        <v>7</v>
      </c>
      <c r="S75" s="46">
        <v>202</v>
      </c>
      <c r="T75" s="46">
        <v>1</v>
      </c>
      <c r="U75" s="284">
        <v>651</v>
      </c>
      <c r="V75" s="46">
        <v>173</v>
      </c>
      <c r="W75" s="46">
        <v>268</v>
      </c>
      <c r="X75" s="46">
        <v>7</v>
      </c>
      <c r="Y75" s="46">
        <v>202</v>
      </c>
      <c r="Z75" s="46">
        <v>1</v>
      </c>
      <c r="AA75" s="284">
        <v>651</v>
      </c>
      <c r="AB75" s="46">
        <v>173</v>
      </c>
      <c r="AC75" s="46">
        <v>268</v>
      </c>
      <c r="AD75" s="46">
        <v>7</v>
      </c>
      <c r="AE75" s="46">
        <v>202</v>
      </c>
      <c r="AF75" s="46">
        <v>1</v>
      </c>
      <c r="AG75" s="284">
        <v>650</v>
      </c>
      <c r="AH75" s="46">
        <v>173</v>
      </c>
      <c r="AI75" s="46">
        <v>267</v>
      </c>
      <c r="AJ75" s="46">
        <v>7</v>
      </c>
      <c r="AK75" s="46">
        <v>202</v>
      </c>
      <c r="AL75" s="46">
        <v>1</v>
      </c>
      <c r="AN75" s="343"/>
    </row>
    <row r="76" spans="1:40" s="47" customFormat="1" ht="25.5" outlineLevel="2" x14ac:dyDescent="0.2">
      <c r="A76" s="41" t="s">
        <v>20</v>
      </c>
      <c r="B76" s="42">
        <v>509606</v>
      </c>
      <c r="C76" s="42">
        <v>960601</v>
      </c>
      <c r="D76" s="43" t="s">
        <v>145</v>
      </c>
      <c r="E76" s="44">
        <v>13</v>
      </c>
      <c r="F76" s="44" t="s">
        <v>163</v>
      </c>
      <c r="G76" s="42">
        <v>22</v>
      </c>
      <c r="H76" s="45" t="s">
        <v>25</v>
      </c>
      <c r="I76" s="283">
        <v>389</v>
      </c>
      <c r="J76" s="46">
        <v>104</v>
      </c>
      <c r="K76" s="46">
        <v>161</v>
      </c>
      <c r="L76" s="46">
        <v>4</v>
      </c>
      <c r="M76" s="46">
        <v>120</v>
      </c>
      <c r="N76" s="46">
        <v>0</v>
      </c>
      <c r="O76" s="284">
        <v>97</v>
      </c>
      <c r="P76" s="46">
        <v>26</v>
      </c>
      <c r="Q76" s="46">
        <v>40</v>
      </c>
      <c r="R76" s="46">
        <v>1</v>
      </c>
      <c r="S76" s="46">
        <v>30</v>
      </c>
      <c r="T76" s="46">
        <v>0</v>
      </c>
      <c r="U76" s="284">
        <v>98</v>
      </c>
      <c r="V76" s="46">
        <v>26</v>
      </c>
      <c r="W76" s="46">
        <v>41</v>
      </c>
      <c r="X76" s="46">
        <v>1</v>
      </c>
      <c r="Y76" s="46">
        <v>30</v>
      </c>
      <c r="Z76" s="46">
        <v>0</v>
      </c>
      <c r="AA76" s="284">
        <v>97</v>
      </c>
      <c r="AB76" s="46">
        <v>26</v>
      </c>
      <c r="AC76" s="46">
        <v>40</v>
      </c>
      <c r="AD76" s="46">
        <v>1</v>
      </c>
      <c r="AE76" s="46">
        <v>30</v>
      </c>
      <c r="AF76" s="46">
        <v>0</v>
      </c>
      <c r="AG76" s="284">
        <v>97</v>
      </c>
      <c r="AH76" s="46">
        <v>26</v>
      </c>
      <c r="AI76" s="46">
        <v>40</v>
      </c>
      <c r="AJ76" s="46">
        <v>1</v>
      </c>
      <c r="AK76" s="46">
        <v>30</v>
      </c>
      <c r="AL76" s="46">
        <v>0</v>
      </c>
      <c r="AN76" s="343"/>
    </row>
    <row r="77" spans="1:40" s="47" customFormat="1" outlineLevel="2" x14ac:dyDescent="0.2">
      <c r="A77" s="41" t="s">
        <v>20</v>
      </c>
      <c r="B77" s="42">
        <v>509633</v>
      </c>
      <c r="C77" s="42">
        <v>963301</v>
      </c>
      <c r="D77" s="43" t="s">
        <v>147</v>
      </c>
      <c r="E77" s="44">
        <v>13</v>
      </c>
      <c r="F77" s="44" t="s">
        <v>163</v>
      </c>
      <c r="G77" s="42" t="s">
        <v>23</v>
      </c>
      <c r="H77" s="45" t="s">
        <v>24</v>
      </c>
      <c r="I77" s="283">
        <v>2267</v>
      </c>
      <c r="J77" s="46">
        <v>323</v>
      </c>
      <c r="K77" s="46">
        <v>1235</v>
      </c>
      <c r="L77" s="46">
        <v>36</v>
      </c>
      <c r="M77" s="46">
        <v>637</v>
      </c>
      <c r="N77" s="46">
        <v>36</v>
      </c>
      <c r="O77" s="284">
        <v>567</v>
      </c>
      <c r="P77" s="46">
        <v>81</v>
      </c>
      <c r="Q77" s="46">
        <v>309</v>
      </c>
      <c r="R77" s="46">
        <v>9</v>
      </c>
      <c r="S77" s="46">
        <v>159</v>
      </c>
      <c r="T77" s="46">
        <v>9</v>
      </c>
      <c r="U77" s="284">
        <v>567</v>
      </c>
      <c r="V77" s="46">
        <v>81</v>
      </c>
      <c r="W77" s="46">
        <v>309</v>
      </c>
      <c r="X77" s="46">
        <v>9</v>
      </c>
      <c r="Y77" s="46">
        <v>159</v>
      </c>
      <c r="Z77" s="46">
        <v>9</v>
      </c>
      <c r="AA77" s="284">
        <v>567</v>
      </c>
      <c r="AB77" s="46">
        <v>81</v>
      </c>
      <c r="AC77" s="46">
        <v>309</v>
      </c>
      <c r="AD77" s="46">
        <v>9</v>
      </c>
      <c r="AE77" s="46">
        <v>159</v>
      </c>
      <c r="AF77" s="46">
        <v>9</v>
      </c>
      <c r="AG77" s="284">
        <v>566</v>
      </c>
      <c r="AH77" s="46">
        <v>80</v>
      </c>
      <c r="AI77" s="46">
        <v>308</v>
      </c>
      <c r="AJ77" s="46">
        <v>9</v>
      </c>
      <c r="AK77" s="46">
        <v>160</v>
      </c>
      <c r="AL77" s="46">
        <v>9</v>
      </c>
      <c r="AN77" s="343"/>
    </row>
    <row r="78" spans="1:40" s="47" customFormat="1" ht="25.5" outlineLevel="2" x14ac:dyDescent="0.2">
      <c r="A78" s="41" t="s">
        <v>20</v>
      </c>
      <c r="B78" s="42">
        <v>509633</v>
      </c>
      <c r="C78" s="42">
        <v>963301</v>
      </c>
      <c r="D78" s="43" t="s">
        <v>147</v>
      </c>
      <c r="E78" s="44">
        <v>13</v>
      </c>
      <c r="F78" s="44" t="s">
        <v>163</v>
      </c>
      <c r="G78" s="42">
        <v>22</v>
      </c>
      <c r="H78" s="45" t="s">
        <v>25</v>
      </c>
      <c r="I78" s="283">
        <v>107</v>
      </c>
      <c r="J78" s="46">
        <v>16</v>
      </c>
      <c r="K78" s="46">
        <v>60</v>
      </c>
      <c r="L78" s="46">
        <v>0</v>
      </c>
      <c r="M78" s="46">
        <v>31</v>
      </c>
      <c r="N78" s="46">
        <v>0</v>
      </c>
      <c r="O78" s="284">
        <v>27</v>
      </c>
      <c r="P78" s="46">
        <v>4</v>
      </c>
      <c r="Q78" s="46">
        <v>15</v>
      </c>
      <c r="R78" s="46">
        <v>0</v>
      </c>
      <c r="S78" s="46">
        <v>8</v>
      </c>
      <c r="T78" s="46">
        <v>0</v>
      </c>
      <c r="U78" s="284">
        <v>27</v>
      </c>
      <c r="V78" s="46">
        <v>4</v>
      </c>
      <c r="W78" s="46">
        <v>15</v>
      </c>
      <c r="X78" s="46">
        <v>0</v>
      </c>
      <c r="Y78" s="46">
        <v>8</v>
      </c>
      <c r="Z78" s="46">
        <v>0</v>
      </c>
      <c r="AA78" s="284">
        <v>27</v>
      </c>
      <c r="AB78" s="46">
        <v>4</v>
      </c>
      <c r="AC78" s="46">
        <v>15</v>
      </c>
      <c r="AD78" s="46">
        <v>0</v>
      </c>
      <c r="AE78" s="46">
        <v>8</v>
      </c>
      <c r="AF78" s="46">
        <v>0</v>
      </c>
      <c r="AG78" s="284">
        <v>26</v>
      </c>
      <c r="AH78" s="46">
        <v>4</v>
      </c>
      <c r="AI78" s="46">
        <v>15</v>
      </c>
      <c r="AJ78" s="46">
        <v>0</v>
      </c>
      <c r="AK78" s="46">
        <v>7</v>
      </c>
      <c r="AL78" s="46">
        <v>0</v>
      </c>
      <c r="AN78" s="343"/>
    </row>
    <row r="79" spans="1:40" s="47" customFormat="1" outlineLevel="2" x14ac:dyDescent="0.2">
      <c r="A79" s="41" t="s">
        <v>20</v>
      </c>
      <c r="B79" s="42">
        <v>509639</v>
      </c>
      <c r="C79" s="42">
        <v>963901</v>
      </c>
      <c r="D79" s="43" t="s">
        <v>148</v>
      </c>
      <c r="E79" s="44">
        <v>13</v>
      </c>
      <c r="F79" s="44" t="s">
        <v>163</v>
      </c>
      <c r="G79" s="42" t="s">
        <v>23</v>
      </c>
      <c r="H79" s="45" t="s">
        <v>24</v>
      </c>
      <c r="I79" s="283">
        <v>487</v>
      </c>
      <c r="J79" s="46">
        <v>129</v>
      </c>
      <c r="K79" s="46">
        <v>201</v>
      </c>
      <c r="L79" s="46">
        <v>4</v>
      </c>
      <c r="M79" s="46">
        <v>153</v>
      </c>
      <c r="N79" s="46">
        <v>0</v>
      </c>
      <c r="O79" s="284">
        <v>122</v>
      </c>
      <c r="P79" s="46">
        <v>32</v>
      </c>
      <c r="Q79" s="46">
        <v>50</v>
      </c>
      <c r="R79" s="46">
        <v>1</v>
      </c>
      <c r="S79" s="46">
        <v>39</v>
      </c>
      <c r="T79" s="46">
        <v>0</v>
      </c>
      <c r="U79" s="284">
        <v>122</v>
      </c>
      <c r="V79" s="46">
        <v>32</v>
      </c>
      <c r="W79" s="46">
        <v>51</v>
      </c>
      <c r="X79" s="46">
        <v>1</v>
      </c>
      <c r="Y79" s="46">
        <v>38</v>
      </c>
      <c r="Z79" s="46">
        <v>0</v>
      </c>
      <c r="AA79" s="284">
        <v>122</v>
      </c>
      <c r="AB79" s="46">
        <v>33</v>
      </c>
      <c r="AC79" s="46">
        <v>50</v>
      </c>
      <c r="AD79" s="46">
        <v>1</v>
      </c>
      <c r="AE79" s="46">
        <v>38</v>
      </c>
      <c r="AF79" s="46">
        <v>0</v>
      </c>
      <c r="AG79" s="284">
        <v>121</v>
      </c>
      <c r="AH79" s="46">
        <v>32</v>
      </c>
      <c r="AI79" s="46">
        <v>50</v>
      </c>
      <c r="AJ79" s="46">
        <v>1</v>
      </c>
      <c r="AK79" s="46">
        <v>38</v>
      </c>
      <c r="AL79" s="46">
        <v>0</v>
      </c>
      <c r="AN79" s="343"/>
    </row>
    <row r="80" spans="1:40" s="47" customFormat="1" ht="25.5" outlineLevel="2" x14ac:dyDescent="0.2">
      <c r="A80" s="41" t="s">
        <v>20</v>
      </c>
      <c r="B80" s="42">
        <v>509639</v>
      </c>
      <c r="C80" s="42">
        <v>963901</v>
      </c>
      <c r="D80" s="43" t="s">
        <v>148</v>
      </c>
      <c r="E80" s="44">
        <v>13</v>
      </c>
      <c r="F80" s="44" t="s">
        <v>163</v>
      </c>
      <c r="G80" s="42">
        <v>22</v>
      </c>
      <c r="H80" s="45" t="s">
        <v>25</v>
      </c>
      <c r="I80" s="283">
        <v>171</v>
      </c>
      <c r="J80" s="46">
        <v>44</v>
      </c>
      <c r="K80" s="46">
        <v>73</v>
      </c>
      <c r="L80" s="46">
        <v>0</v>
      </c>
      <c r="M80" s="46">
        <v>54</v>
      </c>
      <c r="N80" s="46">
        <v>0</v>
      </c>
      <c r="O80" s="284">
        <v>43</v>
      </c>
      <c r="P80" s="46">
        <v>11</v>
      </c>
      <c r="Q80" s="46">
        <v>18</v>
      </c>
      <c r="R80" s="46">
        <v>0</v>
      </c>
      <c r="S80" s="46">
        <v>14</v>
      </c>
      <c r="T80" s="46">
        <v>0</v>
      </c>
      <c r="U80" s="284">
        <v>43</v>
      </c>
      <c r="V80" s="46">
        <v>11</v>
      </c>
      <c r="W80" s="46">
        <v>19</v>
      </c>
      <c r="X80" s="46">
        <v>0</v>
      </c>
      <c r="Y80" s="46">
        <v>13</v>
      </c>
      <c r="Z80" s="46">
        <v>0</v>
      </c>
      <c r="AA80" s="284">
        <v>43</v>
      </c>
      <c r="AB80" s="46">
        <v>11</v>
      </c>
      <c r="AC80" s="46">
        <v>19</v>
      </c>
      <c r="AD80" s="46">
        <v>0</v>
      </c>
      <c r="AE80" s="46">
        <v>13</v>
      </c>
      <c r="AF80" s="46">
        <v>0</v>
      </c>
      <c r="AG80" s="284">
        <v>42</v>
      </c>
      <c r="AH80" s="46">
        <v>11</v>
      </c>
      <c r="AI80" s="46">
        <v>17</v>
      </c>
      <c r="AJ80" s="46">
        <v>0</v>
      </c>
      <c r="AK80" s="46">
        <v>14</v>
      </c>
      <c r="AL80" s="46">
        <v>0</v>
      </c>
      <c r="AN80" s="343"/>
    </row>
    <row r="81" spans="1:40" s="47" customFormat="1" outlineLevel="2" x14ac:dyDescent="0.2">
      <c r="A81" s="41" t="s">
        <v>20</v>
      </c>
      <c r="B81" s="42">
        <v>509690</v>
      </c>
      <c r="C81" s="42">
        <v>967501</v>
      </c>
      <c r="D81" s="43" t="s">
        <v>150</v>
      </c>
      <c r="E81" s="44">
        <v>13</v>
      </c>
      <c r="F81" s="44" t="s">
        <v>163</v>
      </c>
      <c r="G81" s="42" t="s">
        <v>23</v>
      </c>
      <c r="H81" s="45" t="s">
        <v>24</v>
      </c>
      <c r="I81" s="283">
        <v>398</v>
      </c>
      <c r="J81" s="46">
        <v>106</v>
      </c>
      <c r="K81" s="46">
        <v>164</v>
      </c>
      <c r="L81" s="46">
        <v>4</v>
      </c>
      <c r="M81" s="46">
        <v>124</v>
      </c>
      <c r="N81" s="46">
        <v>0</v>
      </c>
      <c r="O81" s="284">
        <v>100</v>
      </c>
      <c r="P81" s="46">
        <v>27</v>
      </c>
      <c r="Q81" s="46">
        <v>41</v>
      </c>
      <c r="R81" s="46">
        <v>1</v>
      </c>
      <c r="S81" s="46">
        <v>31</v>
      </c>
      <c r="T81" s="46">
        <v>0</v>
      </c>
      <c r="U81" s="284">
        <v>99</v>
      </c>
      <c r="V81" s="46">
        <v>26</v>
      </c>
      <c r="W81" s="46">
        <v>41</v>
      </c>
      <c r="X81" s="46">
        <v>1</v>
      </c>
      <c r="Y81" s="46">
        <v>31</v>
      </c>
      <c r="Z81" s="46">
        <v>0</v>
      </c>
      <c r="AA81" s="284">
        <v>100</v>
      </c>
      <c r="AB81" s="46">
        <v>27</v>
      </c>
      <c r="AC81" s="46">
        <v>41</v>
      </c>
      <c r="AD81" s="46">
        <v>1</v>
      </c>
      <c r="AE81" s="46">
        <v>31</v>
      </c>
      <c r="AF81" s="46">
        <v>0</v>
      </c>
      <c r="AG81" s="284">
        <v>99</v>
      </c>
      <c r="AH81" s="46">
        <v>26</v>
      </c>
      <c r="AI81" s="46">
        <v>41</v>
      </c>
      <c r="AJ81" s="46">
        <v>1</v>
      </c>
      <c r="AK81" s="46">
        <v>31</v>
      </c>
      <c r="AL81" s="46">
        <v>0</v>
      </c>
      <c r="AN81" s="343"/>
    </row>
    <row r="82" spans="1:40" s="47" customFormat="1" ht="25.5" outlineLevel="2" x14ac:dyDescent="0.2">
      <c r="A82" s="41" t="s">
        <v>20</v>
      </c>
      <c r="B82" s="42">
        <v>509690</v>
      </c>
      <c r="C82" s="42">
        <v>967501</v>
      </c>
      <c r="D82" s="43" t="s">
        <v>150</v>
      </c>
      <c r="E82" s="44">
        <v>13</v>
      </c>
      <c r="F82" s="44" t="s">
        <v>163</v>
      </c>
      <c r="G82" s="42">
        <v>22</v>
      </c>
      <c r="H82" s="45" t="s">
        <v>25</v>
      </c>
      <c r="I82" s="283">
        <v>0</v>
      </c>
      <c r="J82" s="46">
        <v>0</v>
      </c>
      <c r="K82" s="46">
        <v>0</v>
      </c>
      <c r="L82" s="46">
        <v>0</v>
      </c>
      <c r="M82" s="46">
        <v>0</v>
      </c>
      <c r="N82" s="46">
        <v>0</v>
      </c>
      <c r="O82" s="284">
        <v>0</v>
      </c>
      <c r="P82" s="46">
        <v>0</v>
      </c>
      <c r="Q82" s="46">
        <v>0</v>
      </c>
      <c r="R82" s="46">
        <v>0</v>
      </c>
      <c r="S82" s="46">
        <v>0</v>
      </c>
      <c r="T82" s="46">
        <v>0</v>
      </c>
      <c r="U82" s="284">
        <v>0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284">
        <v>0</v>
      </c>
      <c r="AB82" s="46">
        <v>0</v>
      </c>
      <c r="AC82" s="46">
        <v>0</v>
      </c>
      <c r="AD82" s="46">
        <v>0</v>
      </c>
      <c r="AE82" s="46">
        <v>0</v>
      </c>
      <c r="AF82" s="46">
        <v>0</v>
      </c>
      <c r="AG82" s="284">
        <v>0</v>
      </c>
      <c r="AH82" s="46">
        <v>0</v>
      </c>
      <c r="AI82" s="46">
        <v>0</v>
      </c>
      <c r="AJ82" s="46">
        <v>0</v>
      </c>
      <c r="AK82" s="46">
        <v>0</v>
      </c>
      <c r="AL82" s="46">
        <v>0</v>
      </c>
      <c r="AN82" s="343"/>
    </row>
    <row r="83" spans="1:40" s="47" customFormat="1" outlineLevel="2" x14ac:dyDescent="0.2">
      <c r="A83" s="41" t="s">
        <v>20</v>
      </c>
      <c r="B83" s="42">
        <v>509781</v>
      </c>
      <c r="C83" s="42">
        <v>978101</v>
      </c>
      <c r="D83" s="43" t="s">
        <v>164</v>
      </c>
      <c r="E83" s="44">
        <v>13</v>
      </c>
      <c r="F83" s="44" t="s">
        <v>163</v>
      </c>
      <c r="G83" s="42" t="s">
        <v>23</v>
      </c>
      <c r="H83" s="45" t="s">
        <v>24</v>
      </c>
      <c r="I83" s="283">
        <v>120</v>
      </c>
      <c r="J83" s="46">
        <v>16</v>
      </c>
      <c r="K83" s="46">
        <v>72</v>
      </c>
      <c r="L83" s="46">
        <v>0</v>
      </c>
      <c r="M83" s="46">
        <v>32</v>
      </c>
      <c r="N83" s="46">
        <v>0</v>
      </c>
      <c r="O83" s="284">
        <v>30</v>
      </c>
      <c r="P83" s="46">
        <v>9</v>
      </c>
      <c r="Q83" s="46">
        <v>10</v>
      </c>
      <c r="R83" s="46">
        <v>0</v>
      </c>
      <c r="S83" s="46">
        <v>11</v>
      </c>
      <c r="T83" s="46">
        <v>0</v>
      </c>
      <c r="U83" s="284">
        <v>30</v>
      </c>
      <c r="V83" s="46">
        <v>3</v>
      </c>
      <c r="W83" s="46">
        <v>20</v>
      </c>
      <c r="X83" s="46">
        <v>0</v>
      </c>
      <c r="Y83" s="46">
        <v>7</v>
      </c>
      <c r="Z83" s="46">
        <v>0</v>
      </c>
      <c r="AA83" s="284">
        <v>30</v>
      </c>
      <c r="AB83" s="46">
        <v>2</v>
      </c>
      <c r="AC83" s="46">
        <v>21</v>
      </c>
      <c r="AD83" s="46">
        <v>0</v>
      </c>
      <c r="AE83" s="46">
        <v>7</v>
      </c>
      <c r="AF83" s="46">
        <v>0</v>
      </c>
      <c r="AG83" s="284">
        <v>30</v>
      </c>
      <c r="AH83" s="46">
        <v>2</v>
      </c>
      <c r="AI83" s="46">
        <v>21</v>
      </c>
      <c r="AJ83" s="46">
        <v>0</v>
      </c>
      <c r="AK83" s="46">
        <v>7</v>
      </c>
      <c r="AL83" s="46">
        <v>0</v>
      </c>
      <c r="AN83" s="343"/>
    </row>
    <row r="84" spans="1:40" s="47" customFormat="1" ht="25.5" outlineLevel="2" x14ac:dyDescent="0.2">
      <c r="A84" s="41" t="s">
        <v>20</v>
      </c>
      <c r="B84" s="42">
        <v>509781</v>
      </c>
      <c r="C84" s="42">
        <v>978101</v>
      </c>
      <c r="D84" s="43" t="s">
        <v>164</v>
      </c>
      <c r="E84" s="44">
        <v>13</v>
      </c>
      <c r="F84" s="44" t="s">
        <v>163</v>
      </c>
      <c r="G84" s="42">
        <v>22</v>
      </c>
      <c r="H84" s="45" t="s">
        <v>25</v>
      </c>
      <c r="I84" s="283">
        <v>0</v>
      </c>
      <c r="J84" s="46">
        <v>0</v>
      </c>
      <c r="K84" s="46">
        <v>0</v>
      </c>
      <c r="L84" s="46">
        <v>0</v>
      </c>
      <c r="M84" s="46">
        <v>0</v>
      </c>
      <c r="N84" s="46">
        <v>0</v>
      </c>
      <c r="O84" s="284">
        <v>0</v>
      </c>
      <c r="P84" s="46">
        <v>0</v>
      </c>
      <c r="Q84" s="46">
        <v>0</v>
      </c>
      <c r="R84" s="46">
        <v>0</v>
      </c>
      <c r="S84" s="46">
        <v>0</v>
      </c>
      <c r="T84" s="46">
        <v>0</v>
      </c>
      <c r="U84" s="284">
        <v>0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284">
        <v>0</v>
      </c>
      <c r="AB84" s="46">
        <v>0</v>
      </c>
      <c r="AC84" s="46">
        <v>0</v>
      </c>
      <c r="AD84" s="46">
        <v>0</v>
      </c>
      <c r="AE84" s="46">
        <v>0</v>
      </c>
      <c r="AF84" s="46">
        <v>0</v>
      </c>
      <c r="AG84" s="284">
        <v>0</v>
      </c>
      <c r="AH84" s="46">
        <v>0</v>
      </c>
      <c r="AI84" s="46">
        <v>0</v>
      </c>
      <c r="AJ84" s="46">
        <v>0</v>
      </c>
      <c r="AK84" s="46">
        <v>0</v>
      </c>
      <c r="AL84" s="46">
        <v>0</v>
      </c>
      <c r="AN84" s="343"/>
    </row>
    <row r="85" spans="1:40" s="47" customFormat="1" ht="25.5" outlineLevel="2" x14ac:dyDescent="0.2">
      <c r="A85" s="41" t="s">
        <v>20</v>
      </c>
      <c r="B85" s="42">
        <v>509799</v>
      </c>
      <c r="C85" s="42">
        <v>979901</v>
      </c>
      <c r="D85" s="43" t="s">
        <v>26</v>
      </c>
      <c r="E85" s="44">
        <v>13</v>
      </c>
      <c r="F85" s="44" t="s">
        <v>163</v>
      </c>
      <c r="G85" s="42" t="s">
        <v>23</v>
      </c>
      <c r="H85" s="45" t="s">
        <v>24</v>
      </c>
      <c r="I85" s="283">
        <v>75</v>
      </c>
      <c r="J85" s="46">
        <v>4</v>
      </c>
      <c r="K85" s="46">
        <v>52</v>
      </c>
      <c r="L85" s="46">
        <v>0</v>
      </c>
      <c r="M85" s="46">
        <v>19</v>
      </c>
      <c r="N85" s="46">
        <v>0</v>
      </c>
      <c r="O85" s="284">
        <v>19</v>
      </c>
      <c r="P85" s="46">
        <v>1</v>
      </c>
      <c r="Q85" s="46">
        <v>13</v>
      </c>
      <c r="R85" s="46">
        <v>0</v>
      </c>
      <c r="S85" s="46">
        <v>5</v>
      </c>
      <c r="T85" s="46">
        <v>0</v>
      </c>
      <c r="U85" s="284">
        <v>19</v>
      </c>
      <c r="V85" s="46">
        <v>1</v>
      </c>
      <c r="W85" s="46">
        <v>13</v>
      </c>
      <c r="X85" s="46">
        <v>0</v>
      </c>
      <c r="Y85" s="46">
        <v>5</v>
      </c>
      <c r="Z85" s="46">
        <v>0</v>
      </c>
      <c r="AA85" s="284">
        <v>19</v>
      </c>
      <c r="AB85" s="46">
        <v>1</v>
      </c>
      <c r="AC85" s="46">
        <v>13</v>
      </c>
      <c r="AD85" s="46">
        <v>0</v>
      </c>
      <c r="AE85" s="46">
        <v>5</v>
      </c>
      <c r="AF85" s="46">
        <v>0</v>
      </c>
      <c r="AG85" s="284">
        <v>18</v>
      </c>
      <c r="AH85" s="46">
        <v>1</v>
      </c>
      <c r="AI85" s="46">
        <v>13</v>
      </c>
      <c r="AJ85" s="46">
        <v>0</v>
      </c>
      <c r="AK85" s="46">
        <v>4</v>
      </c>
      <c r="AL85" s="46">
        <v>0</v>
      </c>
      <c r="AN85" s="343"/>
    </row>
    <row r="86" spans="1:40" s="47" customFormat="1" ht="25.5" outlineLevel="2" x14ac:dyDescent="0.2">
      <c r="A86" s="41" t="s">
        <v>20</v>
      </c>
      <c r="B86" s="42">
        <v>509799</v>
      </c>
      <c r="C86" s="42">
        <v>979901</v>
      </c>
      <c r="D86" s="43" t="s">
        <v>26</v>
      </c>
      <c r="E86" s="44">
        <v>13</v>
      </c>
      <c r="F86" s="44" t="s">
        <v>163</v>
      </c>
      <c r="G86" s="42">
        <v>22</v>
      </c>
      <c r="H86" s="45" t="s">
        <v>25</v>
      </c>
      <c r="I86" s="283">
        <v>0</v>
      </c>
      <c r="J86" s="46">
        <v>0</v>
      </c>
      <c r="K86" s="46">
        <v>0</v>
      </c>
      <c r="L86" s="46">
        <v>0</v>
      </c>
      <c r="M86" s="46">
        <v>0</v>
      </c>
      <c r="N86" s="46">
        <v>0</v>
      </c>
      <c r="O86" s="284">
        <v>0</v>
      </c>
      <c r="P86" s="46">
        <v>0</v>
      </c>
      <c r="Q86" s="46">
        <v>0</v>
      </c>
      <c r="R86" s="46">
        <v>0</v>
      </c>
      <c r="S86" s="46">
        <v>0</v>
      </c>
      <c r="T86" s="46">
        <v>0</v>
      </c>
      <c r="U86" s="284">
        <v>0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284">
        <v>0</v>
      </c>
      <c r="AB86" s="46">
        <v>0</v>
      </c>
      <c r="AC86" s="46">
        <v>0</v>
      </c>
      <c r="AD86" s="46">
        <v>0</v>
      </c>
      <c r="AE86" s="46">
        <v>0</v>
      </c>
      <c r="AF86" s="46">
        <v>0</v>
      </c>
      <c r="AG86" s="284">
        <v>0</v>
      </c>
      <c r="AH86" s="46">
        <v>0</v>
      </c>
      <c r="AI86" s="46">
        <v>0</v>
      </c>
      <c r="AJ86" s="46">
        <v>0</v>
      </c>
      <c r="AK86" s="46">
        <v>0</v>
      </c>
      <c r="AL86" s="46">
        <v>0</v>
      </c>
      <c r="AN86" s="343"/>
    </row>
    <row r="87" spans="1:40" s="47" customFormat="1" ht="38.25" outlineLevel="2" x14ac:dyDescent="0.2">
      <c r="A87" s="41" t="s">
        <v>27</v>
      </c>
      <c r="B87" s="42">
        <v>509901</v>
      </c>
      <c r="C87" s="42">
        <v>990101</v>
      </c>
      <c r="D87" s="43" t="s">
        <v>154</v>
      </c>
      <c r="E87" s="44">
        <v>13</v>
      </c>
      <c r="F87" s="44" t="s">
        <v>163</v>
      </c>
      <c r="G87" s="42" t="s">
        <v>23</v>
      </c>
      <c r="H87" s="45" t="s">
        <v>24</v>
      </c>
      <c r="I87" s="283">
        <v>6725</v>
      </c>
      <c r="J87" s="46">
        <v>1792</v>
      </c>
      <c r="K87" s="46">
        <v>2768</v>
      </c>
      <c r="L87" s="46">
        <v>68</v>
      </c>
      <c r="M87" s="46">
        <v>2085</v>
      </c>
      <c r="N87" s="46">
        <v>12</v>
      </c>
      <c r="O87" s="284">
        <v>1681</v>
      </c>
      <c r="P87" s="46">
        <v>448</v>
      </c>
      <c r="Q87" s="46">
        <v>692</v>
      </c>
      <c r="R87" s="46">
        <v>17</v>
      </c>
      <c r="S87" s="46">
        <v>521</v>
      </c>
      <c r="T87" s="46">
        <v>3</v>
      </c>
      <c r="U87" s="284">
        <v>1682</v>
      </c>
      <c r="V87" s="46">
        <v>448</v>
      </c>
      <c r="W87" s="46">
        <v>692</v>
      </c>
      <c r="X87" s="46">
        <v>17</v>
      </c>
      <c r="Y87" s="46">
        <v>522</v>
      </c>
      <c r="Z87" s="46">
        <v>3</v>
      </c>
      <c r="AA87" s="284">
        <v>1681</v>
      </c>
      <c r="AB87" s="46">
        <v>448</v>
      </c>
      <c r="AC87" s="46">
        <v>692</v>
      </c>
      <c r="AD87" s="46">
        <v>17</v>
      </c>
      <c r="AE87" s="46">
        <v>521</v>
      </c>
      <c r="AF87" s="46">
        <v>3</v>
      </c>
      <c r="AG87" s="284">
        <v>1681</v>
      </c>
      <c r="AH87" s="46">
        <v>448</v>
      </c>
      <c r="AI87" s="46">
        <v>692</v>
      </c>
      <c r="AJ87" s="46">
        <v>17</v>
      </c>
      <c r="AK87" s="46">
        <v>521</v>
      </c>
      <c r="AL87" s="46">
        <v>3</v>
      </c>
      <c r="AN87" s="343"/>
    </row>
    <row r="88" spans="1:40" s="47" customFormat="1" ht="38.25" outlineLevel="2" x14ac:dyDescent="0.2">
      <c r="A88" s="41" t="s">
        <v>27</v>
      </c>
      <c r="B88" s="42">
        <v>509901</v>
      </c>
      <c r="C88" s="42">
        <v>990101</v>
      </c>
      <c r="D88" s="43" t="s">
        <v>154</v>
      </c>
      <c r="E88" s="44">
        <v>13</v>
      </c>
      <c r="F88" s="44" t="s">
        <v>163</v>
      </c>
      <c r="G88" s="42">
        <v>22</v>
      </c>
      <c r="H88" s="45" t="s">
        <v>25</v>
      </c>
      <c r="I88" s="283">
        <v>271</v>
      </c>
      <c r="J88" s="46">
        <v>72</v>
      </c>
      <c r="K88" s="46">
        <v>111</v>
      </c>
      <c r="L88" s="46">
        <v>4</v>
      </c>
      <c r="M88" s="46">
        <v>84</v>
      </c>
      <c r="N88" s="46">
        <v>0</v>
      </c>
      <c r="O88" s="284">
        <v>68</v>
      </c>
      <c r="P88" s="46">
        <v>18</v>
      </c>
      <c r="Q88" s="46">
        <v>28</v>
      </c>
      <c r="R88" s="46">
        <v>1</v>
      </c>
      <c r="S88" s="46">
        <v>21</v>
      </c>
      <c r="T88" s="46">
        <v>0</v>
      </c>
      <c r="U88" s="284">
        <v>68</v>
      </c>
      <c r="V88" s="46">
        <v>18</v>
      </c>
      <c r="W88" s="46">
        <v>28</v>
      </c>
      <c r="X88" s="46">
        <v>1</v>
      </c>
      <c r="Y88" s="46">
        <v>21</v>
      </c>
      <c r="Z88" s="46">
        <v>0</v>
      </c>
      <c r="AA88" s="284">
        <v>68</v>
      </c>
      <c r="AB88" s="46">
        <v>18</v>
      </c>
      <c r="AC88" s="46">
        <v>28</v>
      </c>
      <c r="AD88" s="46">
        <v>1</v>
      </c>
      <c r="AE88" s="46">
        <v>21</v>
      </c>
      <c r="AF88" s="46">
        <v>0</v>
      </c>
      <c r="AG88" s="284">
        <v>67</v>
      </c>
      <c r="AH88" s="46">
        <v>18</v>
      </c>
      <c r="AI88" s="46">
        <v>27</v>
      </c>
      <c r="AJ88" s="46">
        <v>1</v>
      </c>
      <c r="AK88" s="46">
        <v>21</v>
      </c>
      <c r="AL88" s="46">
        <v>0</v>
      </c>
      <c r="AN88" s="343"/>
    </row>
    <row r="89" spans="1:40" s="47" customFormat="1" ht="38.25" outlineLevel="2" x14ac:dyDescent="0.2">
      <c r="A89" s="57" t="s">
        <v>27</v>
      </c>
      <c r="B89" s="58">
        <v>509902</v>
      </c>
      <c r="C89" s="58">
        <v>990201</v>
      </c>
      <c r="D89" s="59" t="s">
        <v>155</v>
      </c>
      <c r="E89" s="60">
        <v>13</v>
      </c>
      <c r="F89" s="61" t="s">
        <v>163</v>
      </c>
      <c r="G89" s="62" t="s">
        <v>23</v>
      </c>
      <c r="H89" s="63" t="s">
        <v>24</v>
      </c>
      <c r="I89" s="283">
        <v>432</v>
      </c>
      <c r="J89" s="46">
        <v>116</v>
      </c>
      <c r="K89" s="46">
        <v>156</v>
      </c>
      <c r="L89" s="46">
        <v>12</v>
      </c>
      <c r="M89" s="46">
        <v>144</v>
      </c>
      <c r="N89" s="46">
        <v>4</v>
      </c>
      <c r="O89" s="284">
        <v>108</v>
      </c>
      <c r="P89" s="46">
        <v>29</v>
      </c>
      <c r="Q89" s="46">
        <v>39</v>
      </c>
      <c r="R89" s="46">
        <v>3</v>
      </c>
      <c r="S89" s="46">
        <v>36</v>
      </c>
      <c r="T89" s="46">
        <v>1</v>
      </c>
      <c r="U89" s="284">
        <v>108</v>
      </c>
      <c r="V89" s="46">
        <v>29</v>
      </c>
      <c r="W89" s="46">
        <v>39</v>
      </c>
      <c r="X89" s="46">
        <v>3</v>
      </c>
      <c r="Y89" s="46">
        <v>36</v>
      </c>
      <c r="Z89" s="46">
        <v>1</v>
      </c>
      <c r="AA89" s="284">
        <v>108</v>
      </c>
      <c r="AB89" s="46">
        <v>29</v>
      </c>
      <c r="AC89" s="46">
        <v>39</v>
      </c>
      <c r="AD89" s="46">
        <v>3</v>
      </c>
      <c r="AE89" s="46">
        <v>36</v>
      </c>
      <c r="AF89" s="46">
        <v>1</v>
      </c>
      <c r="AG89" s="284">
        <v>108</v>
      </c>
      <c r="AH89" s="46">
        <v>29</v>
      </c>
      <c r="AI89" s="46">
        <v>39</v>
      </c>
      <c r="AJ89" s="46">
        <v>3</v>
      </c>
      <c r="AK89" s="46">
        <v>36</v>
      </c>
      <c r="AL89" s="46">
        <v>1</v>
      </c>
      <c r="AN89" s="343"/>
    </row>
    <row r="90" spans="1:40" s="47" customFormat="1" ht="38.25" outlineLevel="2" x14ac:dyDescent="0.2">
      <c r="A90" s="57" t="s">
        <v>27</v>
      </c>
      <c r="B90" s="58">
        <v>509902</v>
      </c>
      <c r="C90" s="58">
        <v>990201</v>
      </c>
      <c r="D90" s="59" t="s">
        <v>155</v>
      </c>
      <c r="E90" s="60">
        <v>13</v>
      </c>
      <c r="F90" s="61" t="s">
        <v>163</v>
      </c>
      <c r="G90" s="42">
        <v>22</v>
      </c>
      <c r="H90" s="45" t="s">
        <v>25</v>
      </c>
      <c r="I90" s="283">
        <v>0</v>
      </c>
      <c r="J90" s="46">
        <v>0</v>
      </c>
      <c r="K90" s="46">
        <v>0</v>
      </c>
      <c r="L90" s="46">
        <v>0</v>
      </c>
      <c r="M90" s="46">
        <v>0</v>
      </c>
      <c r="N90" s="46">
        <v>0</v>
      </c>
      <c r="O90" s="284">
        <v>0</v>
      </c>
      <c r="P90" s="46">
        <v>0</v>
      </c>
      <c r="Q90" s="46">
        <v>0</v>
      </c>
      <c r="R90" s="46">
        <v>0</v>
      </c>
      <c r="S90" s="46">
        <v>0</v>
      </c>
      <c r="T90" s="46">
        <v>0</v>
      </c>
      <c r="U90" s="284">
        <v>0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284">
        <v>0</v>
      </c>
      <c r="AB90" s="46">
        <v>0</v>
      </c>
      <c r="AC90" s="46">
        <v>0</v>
      </c>
      <c r="AD90" s="46">
        <v>0</v>
      </c>
      <c r="AE90" s="46">
        <v>0</v>
      </c>
      <c r="AF90" s="46">
        <v>0</v>
      </c>
      <c r="AG90" s="284">
        <v>0</v>
      </c>
      <c r="AH90" s="46">
        <v>0</v>
      </c>
      <c r="AI90" s="46">
        <v>0</v>
      </c>
      <c r="AJ90" s="46">
        <v>0</v>
      </c>
      <c r="AK90" s="46">
        <v>0</v>
      </c>
      <c r="AL90" s="46">
        <v>0</v>
      </c>
      <c r="AN90" s="343"/>
    </row>
    <row r="91" spans="1:40" s="47" customFormat="1" ht="38.25" outlineLevel="2" x14ac:dyDescent="0.2">
      <c r="A91" s="41" t="s">
        <v>27</v>
      </c>
      <c r="B91" s="42">
        <v>509903</v>
      </c>
      <c r="C91" s="42">
        <v>990301</v>
      </c>
      <c r="D91" s="43" t="s">
        <v>156</v>
      </c>
      <c r="E91" s="44">
        <v>13</v>
      </c>
      <c r="F91" s="44" t="s">
        <v>163</v>
      </c>
      <c r="G91" s="42" t="s">
        <v>23</v>
      </c>
      <c r="H91" s="45" t="s">
        <v>24</v>
      </c>
      <c r="I91" s="283">
        <v>226</v>
      </c>
      <c r="J91" s="46">
        <v>12</v>
      </c>
      <c r="K91" s="46">
        <v>150</v>
      </c>
      <c r="L91" s="46">
        <v>4</v>
      </c>
      <c r="M91" s="46">
        <v>56</v>
      </c>
      <c r="N91" s="46">
        <v>4</v>
      </c>
      <c r="O91" s="284">
        <v>57</v>
      </c>
      <c r="P91" s="46">
        <v>3</v>
      </c>
      <c r="Q91" s="46">
        <v>38</v>
      </c>
      <c r="R91" s="46">
        <v>1</v>
      </c>
      <c r="S91" s="46">
        <v>14</v>
      </c>
      <c r="T91" s="46">
        <v>1</v>
      </c>
      <c r="U91" s="284">
        <v>56</v>
      </c>
      <c r="V91" s="46">
        <v>3</v>
      </c>
      <c r="W91" s="46">
        <v>37</v>
      </c>
      <c r="X91" s="46">
        <v>1</v>
      </c>
      <c r="Y91" s="46">
        <v>14</v>
      </c>
      <c r="Z91" s="46">
        <v>1</v>
      </c>
      <c r="AA91" s="284">
        <v>57</v>
      </c>
      <c r="AB91" s="46">
        <v>3</v>
      </c>
      <c r="AC91" s="46">
        <v>38</v>
      </c>
      <c r="AD91" s="46">
        <v>1</v>
      </c>
      <c r="AE91" s="46">
        <v>14</v>
      </c>
      <c r="AF91" s="46">
        <v>1</v>
      </c>
      <c r="AG91" s="284">
        <v>56</v>
      </c>
      <c r="AH91" s="46">
        <v>3</v>
      </c>
      <c r="AI91" s="46">
        <v>37</v>
      </c>
      <c r="AJ91" s="46">
        <v>1</v>
      </c>
      <c r="AK91" s="46">
        <v>14</v>
      </c>
      <c r="AL91" s="46">
        <v>1</v>
      </c>
      <c r="AN91" s="343"/>
    </row>
    <row r="92" spans="1:40" s="47" customFormat="1" ht="38.25" outlineLevel="2" x14ac:dyDescent="0.2">
      <c r="A92" s="41" t="s">
        <v>27</v>
      </c>
      <c r="B92" s="42">
        <v>509903</v>
      </c>
      <c r="C92" s="42">
        <v>990301</v>
      </c>
      <c r="D92" s="43" t="s">
        <v>156</v>
      </c>
      <c r="E92" s="44">
        <v>13</v>
      </c>
      <c r="F92" s="44" t="s">
        <v>163</v>
      </c>
      <c r="G92" s="42">
        <v>22</v>
      </c>
      <c r="H92" s="45" t="s">
        <v>25</v>
      </c>
      <c r="I92" s="283">
        <v>0</v>
      </c>
      <c r="J92" s="46">
        <v>0</v>
      </c>
      <c r="K92" s="46">
        <v>0</v>
      </c>
      <c r="L92" s="46">
        <v>0</v>
      </c>
      <c r="M92" s="46">
        <v>0</v>
      </c>
      <c r="N92" s="46">
        <v>0</v>
      </c>
      <c r="O92" s="284">
        <v>0</v>
      </c>
      <c r="P92" s="46">
        <v>0</v>
      </c>
      <c r="Q92" s="46">
        <v>0</v>
      </c>
      <c r="R92" s="46">
        <v>0</v>
      </c>
      <c r="S92" s="46">
        <v>0</v>
      </c>
      <c r="T92" s="46">
        <v>0</v>
      </c>
      <c r="U92" s="284">
        <v>0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284">
        <v>0</v>
      </c>
      <c r="AB92" s="46">
        <v>0</v>
      </c>
      <c r="AC92" s="46">
        <v>0</v>
      </c>
      <c r="AD92" s="46">
        <v>0</v>
      </c>
      <c r="AE92" s="46">
        <v>0</v>
      </c>
      <c r="AF92" s="46">
        <v>0</v>
      </c>
      <c r="AG92" s="284">
        <v>0</v>
      </c>
      <c r="AH92" s="46">
        <v>0</v>
      </c>
      <c r="AI92" s="46">
        <v>0</v>
      </c>
      <c r="AJ92" s="46">
        <v>0</v>
      </c>
      <c r="AK92" s="46">
        <v>0</v>
      </c>
      <c r="AL92" s="46">
        <v>0</v>
      </c>
      <c r="AN92" s="343"/>
    </row>
    <row r="93" spans="1:40" s="47" customFormat="1" ht="25.5" outlineLevel="2" x14ac:dyDescent="0.2">
      <c r="A93" s="41" t="s">
        <v>27</v>
      </c>
      <c r="B93" s="42">
        <v>509904</v>
      </c>
      <c r="C93" s="42">
        <v>990401</v>
      </c>
      <c r="D93" s="43" t="s">
        <v>157</v>
      </c>
      <c r="E93" s="44">
        <v>13</v>
      </c>
      <c r="F93" s="44" t="s">
        <v>163</v>
      </c>
      <c r="G93" s="42" t="s">
        <v>23</v>
      </c>
      <c r="H93" s="45" t="s">
        <v>24</v>
      </c>
      <c r="I93" s="283">
        <v>250</v>
      </c>
      <c r="J93" s="46">
        <v>56</v>
      </c>
      <c r="K93" s="46">
        <v>132</v>
      </c>
      <c r="L93" s="46">
        <v>4</v>
      </c>
      <c r="M93" s="46">
        <v>58</v>
      </c>
      <c r="N93" s="46">
        <v>0</v>
      </c>
      <c r="O93" s="284">
        <v>63</v>
      </c>
      <c r="P93" s="46">
        <v>14</v>
      </c>
      <c r="Q93" s="46">
        <v>33</v>
      </c>
      <c r="R93" s="46">
        <v>1</v>
      </c>
      <c r="S93" s="46">
        <v>15</v>
      </c>
      <c r="T93" s="46">
        <v>0</v>
      </c>
      <c r="U93" s="284">
        <v>62</v>
      </c>
      <c r="V93" s="46">
        <v>14</v>
      </c>
      <c r="W93" s="46">
        <v>33</v>
      </c>
      <c r="X93" s="46">
        <v>1</v>
      </c>
      <c r="Y93" s="46">
        <v>14</v>
      </c>
      <c r="Z93" s="46">
        <v>0</v>
      </c>
      <c r="AA93" s="284">
        <v>63</v>
      </c>
      <c r="AB93" s="46">
        <v>14</v>
      </c>
      <c r="AC93" s="46">
        <v>33</v>
      </c>
      <c r="AD93" s="46">
        <v>1</v>
      </c>
      <c r="AE93" s="46">
        <v>15</v>
      </c>
      <c r="AF93" s="46">
        <v>0</v>
      </c>
      <c r="AG93" s="284">
        <v>62</v>
      </c>
      <c r="AH93" s="46">
        <v>14</v>
      </c>
      <c r="AI93" s="46">
        <v>33</v>
      </c>
      <c r="AJ93" s="46">
        <v>1</v>
      </c>
      <c r="AK93" s="46">
        <v>14</v>
      </c>
      <c r="AL93" s="46">
        <v>0</v>
      </c>
      <c r="AN93" s="343"/>
    </row>
    <row r="94" spans="1:40" s="47" customFormat="1" ht="25.5" outlineLevel="2" x14ac:dyDescent="0.2">
      <c r="A94" s="41" t="s">
        <v>27</v>
      </c>
      <c r="B94" s="42">
        <v>509904</v>
      </c>
      <c r="C94" s="42">
        <v>990401</v>
      </c>
      <c r="D94" s="43" t="s">
        <v>157</v>
      </c>
      <c r="E94" s="44">
        <v>13</v>
      </c>
      <c r="F94" s="44" t="s">
        <v>163</v>
      </c>
      <c r="G94" s="42">
        <v>22</v>
      </c>
      <c r="H94" s="45" t="s">
        <v>25</v>
      </c>
      <c r="I94" s="283">
        <v>0</v>
      </c>
      <c r="J94" s="46">
        <v>0</v>
      </c>
      <c r="K94" s="46">
        <v>0</v>
      </c>
      <c r="L94" s="46">
        <v>0</v>
      </c>
      <c r="M94" s="46">
        <v>0</v>
      </c>
      <c r="N94" s="46">
        <v>0</v>
      </c>
      <c r="O94" s="284">
        <v>0</v>
      </c>
      <c r="P94" s="46">
        <v>0</v>
      </c>
      <c r="Q94" s="46">
        <v>0</v>
      </c>
      <c r="R94" s="46">
        <v>0</v>
      </c>
      <c r="S94" s="46">
        <v>0</v>
      </c>
      <c r="T94" s="46">
        <v>0</v>
      </c>
      <c r="U94" s="284">
        <v>0</v>
      </c>
      <c r="V94" s="46">
        <v>0</v>
      </c>
      <c r="W94" s="46">
        <v>0</v>
      </c>
      <c r="X94" s="46">
        <v>0</v>
      </c>
      <c r="Y94" s="46">
        <v>0</v>
      </c>
      <c r="Z94" s="46">
        <v>0</v>
      </c>
      <c r="AA94" s="284">
        <v>0</v>
      </c>
      <c r="AB94" s="46">
        <v>0</v>
      </c>
      <c r="AC94" s="46">
        <v>0</v>
      </c>
      <c r="AD94" s="46">
        <v>0</v>
      </c>
      <c r="AE94" s="46">
        <v>0</v>
      </c>
      <c r="AF94" s="46">
        <v>0</v>
      </c>
      <c r="AG94" s="284">
        <v>0</v>
      </c>
      <c r="AH94" s="46">
        <v>0</v>
      </c>
      <c r="AI94" s="46">
        <v>0</v>
      </c>
      <c r="AJ94" s="46">
        <v>0</v>
      </c>
      <c r="AK94" s="46">
        <v>0</v>
      </c>
      <c r="AL94" s="46">
        <v>0</v>
      </c>
      <c r="AN94" s="343"/>
    </row>
    <row r="95" spans="1:40" s="47" customFormat="1" ht="25.5" outlineLevel="2" x14ac:dyDescent="0.2">
      <c r="A95" s="41" t="s">
        <v>27</v>
      </c>
      <c r="B95" s="42">
        <v>509905</v>
      </c>
      <c r="C95" s="42">
        <v>990501</v>
      </c>
      <c r="D95" s="43" t="s">
        <v>158</v>
      </c>
      <c r="E95" s="44">
        <v>13</v>
      </c>
      <c r="F95" s="44" t="s">
        <v>163</v>
      </c>
      <c r="G95" s="42" t="s">
        <v>23</v>
      </c>
      <c r="H95" s="45" t="s">
        <v>24</v>
      </c>
      <c r="I95" s="283">
        <v>2531</v>
      </c>
      <c r="J95" s="46">
        <v>224</v>
      </c>
      <c r="K95" s="46">
        <v>1632</v>
      </c>
      <c r="L95" s="46">
        <v>0</v>
      </c>
      <c r="M95" s="46">
        <v>675</v>
      </c>
      <c r="N95" s="46">
        <v>0</v>
      </c>
      <c r="O95" s="284">
        <v>633</v>
      </c>
      <c r="P95" s="46">
        <v>56</v>
      </c>
      <c r="Q95" s="46">
        <v>408</v>
      </c>
      <c r="R95" s="46">
        <v>0</v>
      </c>
      <c r="S95" s="46">
        <v>169</v>
      </c>
      <c r="T95" s="46">
        <v>0</v>
      </c>
      <c r="U95" s="284">
        <v>633</v>
      </c>
      <c r="V95" s="46">
        <v>56</v>
      </c>
      <c r="W95" s="46">
        <v>408</v>
      </c>
      <c r="X95" s="46">
        <v>0</v>
      </c>
      <c r="Y95" s="46">
        <v>169</v>
      </c>
      <c r="Z95" s="46">
        <v>0</v>
      </c>
      <c r="AA95" s="284">
        <v>633</v>
      </c>
      <c r="AB95" s="46">
        <v>56</v>
      </c>
      <c r="AC95" s="46">
        <v>408</v>
      </c>
      <c r="AD95" s="46">
        <v>0</v>
      </c>
      <c r="AE95" s="46">
        <v>169</v>
      </c>
      <c r="AF95" s="46">
        <v>0</v>
      </c>
      <c r="AG95" s="284">
        <v>632</v>
      </c>
      <c r="AH95" s="46">
        <v>56</v>
      </c>
      <c r="AI95" s="46">
        <v>408</v>
      </c>
      <c r="AJ95" s="46">
        <v>0</v>
      </c>
      <c r="AK95" s="46">
        <v>168</v>
      </c>
      <c r="AL95" s="46">
        <v>0</v>
      </c>
      <c r="AN95" s="343"/>
    </row>
    <row r="96" spans="1:40" s="47" customFormat="1" ht="25.5" outlineLevel="2" x14ac:dyDescent="0.2">
      <c r="A96" s="41" t="s">
        <v>27</v>
      </c>
      <c r="B96" s="42">
        <v>509905</v>
      </c>
      <c r="C96" s="42">
        <v>990501</v>
      </c>
      <c r="D96" s="43" t="s">
        <v>158</v>
      </c>
      <c r="E96" s="44">
        <v>13</v>
      </c>
      <c r="F96" s="44" t="s">
        <v>163</v>
      </c>
      <c r="G96" s="42">
        <v>22</v>
      </c>
      <c r="H96" s="45" t="s">
        <v>25</v>
      </c>
      <c r="I96" s="283">
        <v>2531</v>
      </c>
      <c r="J96" s="46">
        <v>224</v>
      </c>
      <c r="K96" s="46">
        <v>1632</v>
      </c>
      <c r="L96" s="46">
        <v>0</v>
      </c>
      <c r="M96" s="46">
        <v>675</v>
      </c>
      <c r="N96" s="46">
        <v>0</v>
      </c>
      <c r="O96" s="284">
        <v>633</v>
      </c>
      <c r="P96" s="46">
        <v>56</v>
      </c>
      <c r="Q96" s="46">
        <v>408</v>
      </c>
      <c r="R96" s="46">
        <v>0</v>
      </c>
      <c r="S96" s="46">
        <v>169</v>
      </c>
      <c r="T96" s="46">
        <v>0</v>
      </c>
      <c r="U96" s="284">
        <v>633</v>
      </c>
      <c r="V96" s="46">
        <v>56</v>
      </c>
      <c r="W96" s="46">
        <v>408</v>
      </c>
      <c r="X96" s="46">
        <v>0</v>
      </c>
      <c r="Y96" s="46">
        <v>169</v>
      </c>
      <c r="Z96" s="46">
        <v>0</v>
      </c>
      <c r="AA96" s="284">
        <v>633</v>
      </c>
      <c r="AB96" s="46">
        <v>56</v>
      </c>
      <c r="AC96" s="46">
        <v>408</v>
      </c>
      <c r="AD96" s="46">
        <v>0</v>
      </c>
      <c r="AE96" s="46">
        <v>169</v>
      </c>
      <c r="AF96" s="46">
        <v>0</v>
      </c>
      <c r="AG96" s="284">
        <v>632</v>
      </c>
      <c r="AH96" s="46">
        <v>56</v>
      </c>
      <c r="AI96" s="46">
        <v>408</v>
      </c>
      <c r="AJ96" s="46">
        <v>0</v>
      </c>
      <c r="AK96" s="46">
        <v>168</v>
      </c>
      <c r="AL96" s="46">
        <v>0</v>
      </c>
      <c r="AN96" s="343"/>
    </row>
    <row r="97" spans="1:40" s="47" customFormat="1" ht="51" outlineLevel="2" x14ac:dyDescent="0.2">
      <c r="A97" s="41" t="s">
        <v>27</v>
      </c>
      <c r="B97" s="42">
        <v>509907</v>
      </c>
      <c r="C97" s="42">
        <v>990701</v>
      </c>
      <c r="D97" s="43" t="s">
        <v>159</v>
      </c>
      <c r="E97" s="44">
        <v>13</v>
      </c>
      <c r="F97" s="44" t="s">
        <v>163</v>
      </c>
      <c r="G97" s="42" t="s">
        <v>23</v>
      </c>
      <c r="H97" s="45" t="s">
        <v>24</v>
      </c>
      <c r="I97" s="283">
        <v>96</v>
      </c>
      <c r="J97" s="46">
        <v>32</v>
      </c>
      <c r="K97" s="46">
        <v>44</v>
      </c>
      <c r="L97" s="46">
        <v>0</v>
      </c>
      <c r="M97" s="46">
        <v>20</v>
      </c>
      <c r="N97" s="46">
        <v>0</v>
      </c>
      <c r="O97" s="284">
        <v>24</v>
      </c>
      <c r="P97" s="46">
        <v>8</v>
      </c>
      <c r="Q97" s="46">
        <v>11</v>
      </c>
      <c r="R97" s="46">
        <v>0</v>
      </c>
      <c r="S97" s="46">
        <v>5</v>
      </c>
      <c r="T97" s="46">
        <v>0</v>
      </c>
      <c r="U97" s="284">
        <v>24</v>
      </c>
      <c r="V97" s="46">
        <v>8</v>
      </c>
      <c r="W97" s="46">
        <v>11</v>
      </c>
      <c r="X97" s="46">
        <v>0</v>
      </c>
      <c r="Y97" s="46">
        <v>5</v>
      </c>
      <c r="Z97" s="46">
        <v>0</v>
      </c>
      <c r="AA97" s="284">
        <v>24</v>
      </c>
      <c r="AB97" s="46">
        <v>8</v>
      </c>
      <c r="AC97" s="46">
        <v>11</v>
      </c>
      <c r="AD97" s="46">
        <v>0</v>
      </c>
      <c r="AE97" s="46">
        <v>5</v>
      </c>
      <c r="AF97" s="46">
        <v>0</v>
      </c>
      <c r="AG97" s="284">
        <v>24</v>
      </c>
      <c r="AH97" s="46">
        <v>8</v>
      </c>
      <c r="AI97" s="46">
        <v>11</v>
      </c>
      <c r="AJ97" s="46">
        <v>0</v>
      </c>
      <c r="AK97" s="46">
        <v>5</v>
      </c>
      <c r="AL97" s="46">
        <v>0</v>
      </c>
      <c r="AN97" s="343"/>
    </row>
    <row r="98" spans="1:40" s="47" customFormat="1" ht="51" outlineLevel="2" x14ac:dyDescent="0.2">
      <c r="A98" s="41" t="s">
        <v>27</v>
      </c>
      <c r="B98" s="42">
        <v>509907</v>
      </c>
      <c r="C98" s="42">
        <v>990701</v>
      </c>
      <c r="D98" s="43" t="s">
        <v>159</v>
      </c>
      <c r="E98" s="44">
        <v>13</v>
      </c>
      <c r="F98" s="44" t="s">
        <v>163</v>
      </c>
      <c r="G98" s="42">
        <v>22</v>
      </c>
      <c r="H98" s="45" t="s">
        <v>25</v>
      </c>
      <c r="I98" s="283">
        <v>0</v>
      </c>
      <c r="J98" s="46">
        <v>0</v>
      </c>
      <c r="K98" s="46">
        <v>0</v>
      </c>
      <c r="L98" s="46">
        <v>0</v>
      </c>
      <c r="M98" s="46">
        <v>0</v>
      </c>
      <c r="N98" s="46">
        <v>0</v>
      </c>
      <c r="O98" s="284">
        <v>0</v>
      </c>
      <c r="P98" s="46">
        <v>0</v>
      </c>
      <c r="Q98" s="46">
        <v>0</v>
      </c>
      <c r="R98" s="46">
        <v>0</v>
      </c>
      <c r="S98" s="46">
        <v>0</v>
      </c>
      <c r="T98" s="46">
        <v>0</v>
      </c>
      <c r="U98" s="284">
        <v>0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284">
        <v>0</v>
      </c>
      <c r="AB98" s="46">
        <v>0</v>
      </c>
      <c r="AC98" s="46">
        <v>0</v>
      </c>
      <c r="AD98" s="46">
        <v>0</v>
      </c>
      <c r="AE98" s="46">
        <v>0</v>
      </c>
      <c r="AF98" s="46">
        <v>0</v>
      </c>
      <c r="AG98" s="284">
        <v>0</v>
      </c>
      <c r="AH98" s="46">
        <v>0</v>
      </c>
      <c r="AI98" s="46">
        <v>0</v>
      </c>
      <c r="AJ98" s="46">
        <v>0</v>
      </c>
      <c r="AK98" s="46">
        <v>0</v>
      </c>
      <c r="AL98" s="46">
        <v>0</v>
      </c>
      <c r="AN98" s="343"/>
    </row>
    <row r="99" spans="1:40" s="47" customFormat="1" ht="25.5" outlineLevel="2" x14ac:dyDescent="0.2">
      <c r="A99" s="41" t="s">
        <v>27</v>
      </c>
      <c r="B99" s="42">
        <v>509909</v>
      </c>
      <c r="C99" s="42">
        <v>990901</v>
      </c>
      <c r="D99" s="43" t="s">
        <v>160</v>
      </c>
      <c r="E99" s="44">
        <v>13</v>
      </c>
      <c r="F99" s="44" t="s">
        <v>163</v>
      </c>
      <c r="G99" s="42" t="s">
        <v>23</v>
      </c>
      <c r="H99" s="45" t="s">
        <v>24</v>
      </c>
      <c r="I99" s="283">
        <v>358</v>
      </c>
      <c r="J99" s="46">
        <v>52</v>
      </c>
      <c r="K99" s="46">
        <v>197</v>
      </c>
      <c r="L99" s="46">
        <v>4</v>
      </c>
      <c r="M99" s="46">
        <v>101</v>
      </c>
      <c r="N99" s="46">
        <v>4</v>
      </c>
      <c r="O99" s="284">
        <v>90</v>
      </c>
      <c r="P99" s="46">
        <v>13</v>
      </c>
      <c r="Q99" s="46">
        <v>50</v>
      </c>
      <c r="R99" s="46">
        <v>1</v>
      </c>
      <c r="S99" s="46">
        <v>25</v>
      </c>
      <c r="T99" s="46">
        <v>1</v>
      </c>
      <c r="U99" s="284">
        <v>89</v>
      </c>
      <c r="V99" s="46">
        <v>13</v>
      </c>
      <c r="W99" s="46">
        <v>48</v>
      </c>
      <c r="X99" s="46">
        <v>1</v>
      </c>
      <c r="Y99" s="46">
        <v>26</v>
      </c>
      <c r="Z99" s="46">
        <v>1</v>
      </c>
      <c r="AA99" s="284">
        <v>90</v>
      </c>
      <c r="AB99" s="46">
        <v>13</v>
      </c>
      <c r="AC99" s="46">
        <v>50</v>
      </c>
      <c r="AD99" s="46">
        <v>1</v>
      </c>
      <c r="AE99" s="46">
        <v>25</v>
      </c>
      <c r="AF99" s="46">
        <v>1</v>
      </c>
      <c r="AG99" s="284">
        <v>89</v>
      </c>
      <c r="AH99" s="46">
        <v>13</v>
      </c>
      <c r="AI99" s="46">
        <v>49</v>
      </c>
      <c r="AJ99" s="46">
        <v>1</v>
      </c>
      <c r="AK99" s="46">
        <v>25</v>
      </c>
      <c r="AL99" s="46">
        <v>1</v>
      </c>
      <c r="AN99" s="343"/>
    </row>
    <row r="100" spans="1:40" s="47" customFormat="1" ht="26.25" outlineLevel="2" thickBot="1" x14ac:dyDescent="0.25">
      <c r="A100" s="41" t="s">
        <v>27</v>
      </c>
      <c r="B100" s="42">
        <v>509909</v>
      </c>
      <c r="C100" s="42">
        <v>990901</v>
      </c>
      <c r="D100" s="43" t="s">
        <v>160</v>
      </c>
      <c r="E100" s="44">
        <v>13</v>
      </c>
      <c r="F100" s="44" t="s">
        <v>163</v>
      </c>
      <c r="G100" s="42">
        <v>22</v>
      </c>
      <c r="H100" s="45" t="s">
        <v>25</v>
      </c>
      <c r="I100" s="283">
        <v>0</v>
      </c>
      <c r="J100" s="46">
        <v>0</v>
      </c>
      <c r="K100" s="46">
        <v>0</v>
      </c>
      <c r="L100" s="46">
        <v>0</v>
      </c>
      <c r="M100" s="46">
        <v>0</v>
      </c>
      <c r="N100" s="46">
        <v>0</v>
      </c>
      <c r="O100" s="284">
        <v>0</v>
      </c>
      <c r="P100" s="46">
        <v>0</v>
      </c>
      <c r="Q100" s="46">
        <v>0</v>
      </c>
      <c r="R100" s="46">
        <v>0</v>
      </c>
      <c r="S100" s="46">
        <v>0</v>
      </c>
      <c r="T100" s="46">
        <v>0</v>
      </c>
      <c r="U100" s="284">
        <v>0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284">
        <v>0</v>
      </c>
      <c r="AB100" s="46">
        <v>0</v>
      </c>
      <c r="AC100" s="46">
        <v>0</v>
      </c>
      <c r="AD100" s="46">
        <v>0</v>
      </c>
      <c r="AE100" s="46">
        <v>0</v>
      </c>
      <c r="AF100" s="46">
        <v>0</v>
      </c>
      <c r="AG100" s="284">
        <v>0</v>
      </c>
      <c r="AH100" s="46">
        <v>0</v>
      </c>
      <c r="AI100" s="46">
        <v>0</v>
      </c>
      <c r="AJ100" s="46">
        <v>0</v>
      </c>
      <c r="AK100" s="46">
        <v>0</v>
      </c>
      <c r="AL100" s="46">
        <v>0</v>
      </c>
      <c r="AN100" s="343"/>
    </row>
    <row r="101" spans="1:40" ht="12.75" customHeight="1" x14ac:dyDescent="0.2">
      <c r="A101" s="385" t="s">
        <v>162</v>
      </c>
      <c r="B101" s="386"/>
      <c r="C101" s="386"/>
      <c r="D101" s="386"/>
      <c r="E101" s="386"/>
      <c r="F101" s="386"/>
      <c r="G101" s="386"/>
      <c r="H101" s="64" t="s">
        <v>24</v>
      </c>
      <c r="I101" s="337">
        <f>SUMIFS(I:I,$G:$G,"-")</f>
        <v>28634</v>
      </c>
      <c r="J101" s="337">
        <f t="shared" ref="J101:AL101" si="0">SUMIFS(J:J,$G:$G,"-")</f>
        <v>6266</v>
      </c>
      <c r="K101" s="337">
        <f t="shared" si="0"/>
        <v>12125</v>
      </c>
      <c r="L101" s="337">
        <f t="shared" si="0"/>
        <v>316</v>
      </c>
      <c r="M101" s="337">
        <f t="shared" si="0"/>
        <v>9822</v>
      </c>
      <c r="N101" s="337">
        <f t="shared" si="0"/>
        <v>105</v>
      </c>
      <c r="O101" s="337">
        <f t="shared" si="0"/>
        <v>7167</v>
      </c>
      <c r="P101" s="337">
        <f t="shared" si="0"/>
        <v>1573</v>
      </c>
      <c r="Q101" s="337">
        <f t="shared" si="0"/>
        <v>3026</v>
      </c>
      <c r="R101" s="337">
        <f t="shared" si="0"/>
        <v>79</v>
      </c>
      <c r="S101" s="337">
        <f t="shared" si="0"/>
        <v>2462</v>
      </c>
      <c r="T101" s="337">
        <f t="shared" si="0"/>
        <v>27</v>
      </c>
      <c r="U101" s="337">
        <f t="shared" si="0"/>
        <v>7158</v>
      </c>
      <c r="V101" s="337">
        <f t="shared" si="0"/>
        <v>1564</v>
      </c>
      <c r="W101" s="337">
        <f t="shared" si="0"/>
        <v>3035</v>
      </c>
      <c r="X101" s="337">
        <f t="shared" si="0"/>
        <v>79</v>
      </c>
      <c r="Y101" s="337">
        <f t="shared" si="0"/>
        <v>2454</v>
      </c>
      <c r="Z101" s="337">
        <f t="shared" si="0"/>
        <v>26</v>
      </c>
      <c r="AA101" s="337">
        <f t="shared" si="0"/>
        <v>7167</v>
      </c>
      <c r="AB101" s="337">
        <f t="shared" si="0"/>
        <v>1567</v>
      </c>
      <c r="AC101" s="337">
        <f t="shared" si="0"/>
        <v>3039</v>
      </c>
      <c r="AD101" s="337">
        <f t="shared" si="0"/>
        <v>79</v>
      </c>
      <c r="AE101" s="337">
        <f t="shared" si="0"/>
        <v>2456</v>
      </c>
      <c r="AF101" s="337">
        <f t="shared" si="0"/>
        <v>26</v>
      </c>
      <c r="AG101" s="337">
        <f t="shared" si="0"/>
        <v>7142</v>
      </c>
      <c r="AH101" s="337">
        <f t="shared" si="0"/>
        <v>1562</v>
      </c>
      <c r="AI101" s="337">
        <f t="shared" si="0"/>
        <v>3025</v>
      </c>
      <c r="AJ101" s="337">
        <f t="shared" si="0"/>
        <v>79</v>
      </c>
      <c r="AK101" s="337">
        <f t="shared" si="0"/>
        <v>2450</v>
      </c>
      <c r="AL101" s="337">
        <f t="shared" si="0"/>
        <v>26</v>
      </c>
    </row>
    <row r="102" spans="1:40" ht="26.25" customHeight="1" thickBot="1" x14ac:dyDescent="0.25">
      <c r="A102" s="362"/>
      <c r="B102" s="363"/>
      <c r="C102" s="363"/>
      <c r="D102" s="363"/>
      <c r="E102" s="363"/>
      <c r="F102" s="363"/>
      <c r="G102" s="363"/>
      <c r="H102" s="26" t="s">
        <v>25</v>
      </c>
      <c r="I102" s="338">
        <f>SUMIFS(I:I,$G:$G,"22")</f>
        <v>4195</v>
      </c>
      <c r="J102" s="338">
        <f t="shared" ref="J102:AL102" si="1">SUMIFS(J:J,$G:$G,"22")</f>
        <v>653</v>
      </c>
      <c r="K102" s="338">
        <f t="shared" si="1"/>
        <v>2296</v>
      </c>
      <c r="L102" s="338">
        <f t="shared" si="1"/>
        <v>28</v>
      </c>
      <c r="M102" s="338">
        <f t="shared" si="1"/>
        <v>1214</v>
      </c>
      <c r="N102" s="338">
        <f t="shared" si="1"/>
        <v>4</v>
      </c>
      <c r="O102" s="338">
        <f t="shared" si="1"/>
        <v>1051</v>
      </c>
      <c r="P102" s="338">
        <f t="shared" si="1"/>
        <v>164</v>
      </c>
      <c r="Q102" s="338">
        <f t="shared" si="1"/>
        <v>574</v>
      </c>
      <c r="R102" s="338">
        <f t="shared" si="1"/>
        <v>7</v>
      </c>
      <c r="S102" s="338">
        <f t="shared" si="1"/>
        <v>305</v>
      </c>
      <c r="T102" s="338">
        <f t="shared" si="1"/>
        <v>1</v>
      </c>
      <c r="U102" s="338">
        <f t="shared" si="1"/>
        <v>1049</v>
      </c>
      <c r="V102" s="338">
        <f t="shared" si="1"/>
        <v>163</v>
      </c>
      <c r="W102" s="338">
        <f t="shared" si="1"/>
        <v>575</v>
      </c>
      <c r="X102" s="338">
        <f t="shared" si="1"/>
        <v>7</v>
      </c>
      <c r="Y102" s="338">
        <f t="shared" si="1"/>
        <v>303</v>
      </c>
      <c r="Z102" s="338">
        <f t="shared" si="1"/>
        <v>1</v>
      </c>
      <c r="AA102" s="338">
        <f t="shared" si="1"/>
        <v>1051</v>
      </c>
      <c r="AB102" s="338">
        <f t="shared" si="1"/>
        <v>163</v>
      </c>
      <c r="AC102" s="338">
        <f t="shared" si="1"/>
        <v>576</v>
      </c>
      <c r="AD102" s="338">
        <f t="shared" si="1"/>
        <v>7</v>
      </c>
      <c r="AE102" s="338">
        <f t="shared" si="1"/>
        <v>304</v>
      </c>
      <c r="AF102" s="338">
        <f t="shared" si="1"/>
        <v>1</v>
      </c>
      <c r="AG102" s="338">
        <f t="shared" si="1"/>
        <v>1044</v>
      </c>
      <c r="AH102" s="338">
        <f t="shared" si="1"/>
        <v>163</v>
      </c>
      <c r="AI102" s="338">
        <f t="shared" si="1"/>
        <v>571</v>
      </c>
      <c r="AJ102" s="338">
        <f t="shared" si="1"/>
        <v>7</v>
      </c>
      <c r="AK102" s="338">
        <f t="shared" si="1"/>
        <v>302</v>
      </c>
      <c r="AL102" s="338">
        <f t="shared" si="1"/>
        <v>1</v>
      </c>
    </row>
  </sheetData>
  <mergeCells count="24">
    <mergeCell ref="U4:Z4"/>
    <mergeCell ref="AA4:AF4"/>
    <mergeCell ref="A4:A6"/>
    <mergeCell ref="B4:B6"/>
    <mergeCell ref="C4:C6"/>
    <mergeCell ref="D4:D6"/>
    <mergeCell ref="E4:E6"/>
    <mergeCell ref="F4:F6"/>
    <mergeCell ref="AH5:AL5"/>
    <mergeCell ref="A101:G102"/>
    <mergeCell ref="AG4:AL4"/>
    <mergeCell ref="I5:I6"/>
    <mergeCell ref="J5:N5"/>
    <mergeCell ref="O5:O6"/>
    <mergeCell ref="P5:T5"/>
    <mergeCell ref="U5:U6"/>
    <mergeCell ref="V5:Z5"/>
    <mergeCell ref="AA5:AA6"/>
    <mergeCell ref="AB5:AF5"/>
    <mergeCell ref="AG5:AG6"/>
    <mergeCell ref="G4:G6"/>
    <mergeCell ref="H4:H6"/>
    <mergeCell ref="I4:N4"/>
    <mergeCell ref="O4:T4"/>
  </mergeCells>
  <conditionalFormatting sqref="B2:H2 A3:H3 I2:AL3 B1:AE1 AG1 I7:U100 AA7:AA100 AG7:AL100 AB46:AF100 V46:Z100 I101:AL102 AM1:XFD100">
    <cfRule type="cellIs" dxfId="280" priority="42" operator="lessThan">
      <formula>0</formula>
    </cfRule>
  </conditionalFormatting>
  <conditionalFormatting sqref="A4:D6">
    <cfRule type="cellIs" dxfId="279" priority="41" operator="lessThan">
      <formula>0</formula>
    </cfRule>
  </conditionalFormatting>
  <conditionalFormatting sqref="E4:H6">
    <cfRule type="cellIs" dxfId="278" priority="40" operator="lessThan">
      <formula>0</formula>
    </cfRule>
  </conditionalFormatting>
  <conditionalFormatting sqref="AB7:AF44">
    <cfRule type="cellIs" dxfId="277" priority="37" operator="lessThan">
      <formula>0</formula>
    </cfRule>
  </conditionalFormatting>
  <conditionalFormatting sqref="D11">
    <cfRule type="cellIs" dxfId="276" priority="29" operator="lessThan">
      <formula>0</formula>
    </cfRule>
  </conditionalFormatting>
  <conditionalFormatting sqref="E12:F12">
    <cfRule type="cellIs" dxfId="275" priority="27" operator="lessThan">
      <formula>0</formula>
    </cfRule>
  </conditionalFormatting>
  <conditionalFormatting sqref="A12:B12">
    <cfRule type="cellIs" dxfId="274" priority="28" operator="lessThan">
      <formula>0</formula>
    </cfRule>
  </conditionalFormatting>
  <conditionalFormatting sqref="D12">
    <cfRule type="cellIs" dxfId="273" priority="26" operator="lessThan">
      <formula>0</formula>
    </cfRule>
  </conditionalFormatting>
  <conditionalFormatting sqref="A53:D53">
    <cfRule type="cellIs" dxfId="272" priority="25" operator="lessThan">
      <formula>0</formula>
    </cfRule>
  </conditionalFormatting>
  <conditionalFormatting sqref="G53:H53">
    <cfRule type="cellIs" dxfId="271" priority="24" operator="lessThan">
      <formula>0</formula>
    </cfRule>
  </conditionalFormatting>
  <conditionalFormatting sqref="E53:F53">
    <cfRule type="cellIs" dxfId="270" priority="23" operator="lessThan">
      <formula>0</formula>
    </cfRule>
  </conditionalFormatting>
  <conditionalFormatting sqref="V7:Z44">
    <cfRule type="cellIs" dxfId="269" priority="38" operator="lessThan">
      <formula>0</formula>
    </cfRule>
  </conditionalFormatting>
  <conditionalFormatting sqref="H102">
    <cfRule type="cellIs" dxfId="268" priority="9" operator="lessThan">
      <formula>0</formula>
    </cfRule>
  </conditionalFormatting>
  <conditionalFormatting sqref="E90:F90">
    <cfRule type="cellIs" dxfId="267" priority="11" operator="lessThan">
      <formula>0</formula>
    </cfRule>
  </conditionalFormatting>
  <conditionalFormatting sqref="H101">
    <cfRule type="cellIs" dxfId="266" priority="10" operator="lessThan">
      <formula>0</formula>
    </cfRule>
  </conditionalFormatting>
  <conditionalFormatting sqref="A1">
    <cfRule type="cellIs" dxfId="265" priority="35" operator="lessThan">
      <formula>0</formula>
    </cfRule>
  </conditionalFormatting>
  <conditionalFormatting sqref="B7">
    <cfRule type="cellIs" dxfId="264" priority="33" operator="lessThan">
      <formula>0</formula>
    </cfRule>
  </conditionalFormatting>
  <conditionalFormatting sqref="A7 C7:H7 A8:H10 A13:H52 G12:H12 G54:H54 G74:H74 A91:H100 G90:H90 A55:H72 A75:H88">
    <cfRule type="cellIs" dxfId="263" priority="34" operator="lessThan">
      <formula>0</formula>
    </cfRule>
  </conditionalFormatting>
  <conditionalFormatting sqref="E11:F11">
    <cfRule type="cellIs" dxfId="262" priority="30" operator="lessThan">
      <formula>0</formula>
    </cfRule>
  </conditionalFormatting>
  <conditionalFormatting sqref="G11:H11">
    <cfRule type="cellIs" dxfId="261" priority="31" operator="lessThan">
      <formula>0</formula>
    </cfRule>
  </conditionalFormatting>
  <conditionalFormatting sqref="A11:B11">
    <cfRule type="cellIs" dxfId="260" priority="32" operator="lessThan">
      <formula>0</formula>
    </cfRule>
  </conditionalFormatting>
  <conditionalFormatting sqref="A54:D54">
    <cfRule type="cellIs" dxfId="259" priority="22" operator="lessThan">
      <formula>0</formula>
    </cfRule>
  </conditionalFormatting>
  <conditionalFormatting sqref="E54:F54">
    <cfRule type="cellIs" dxfId="258" priority="21" operator="lessThan">
      <formula>0</formula>
    </cfRule>
  </conditionalFormatting>
  <conditionalFormatting sqref="A73:D73">
    <cfRule type="cellIs" dxfId="257" priority="20" operator="lessThan">
      <formula>0</formula>
    </cfRule>
  </conditionalFormatting>
  <conditionalFormatting sqref="E73:F73">
    <cfRule type="cellIs" dxfId="256" priority="18" operator="lessThan">
      <formula>0</formula>
    </cfRule>
  </conditionalFormatting>
  <conditionalFormatting sqref="G73:H73">
    <cfRule type="cellIs" dxfId="255" priority="19" operator="lessThan">
      <formula>0</formula>
    </cfRule>
  </conditionalFormatting>
  <conditionalFormatting sqref="A74:D74">
    <cfRule type="cellIs" dxfId="254" priority="17" operator="lessThan">
      <formula>0</formula>
    </cfRule>
  </conditionalFormatting>
  <conditionalFormatting sqref="E74:F74">
    <cfRule type="cellIs" dxfId="253" priority="16" operator="lessThan">
      <formula>0</formula>
    </cfRule>
  </conditionalFormatting>
  <conditionalFormatting sqref="A89:D89">
    <cfRule type="cellIs" dxfId="252" priority="15" operator="lessThan">
      <formula>0</formula>
    </cfRule>
  </conditionalFormatting>
  <conditionalFormatting sqref="E89:F89">
    <cfRule type="cellIs" dxfId="251" priority="13" operator="lessThan">
      <formula>0</formula>
    </cfRule>
  </conditionalFormatting>
  <conditionalFormatting sqref="G89:H89">
    <cfRule type="cellIs" dxfId="250" priority="14" operator="lessThan">
      <formula>0</formula>
    </cfRule>
  </conditionalFormatting>
  <conditionalFormatting sqref="A90:D90">
    <cfRule type="cellIs" dxfId="249" priority="12" operator="lessThan">
      <formula>0</formula>
    </cfRule>
  </conditionalFormatting>
  <conditionalFormatting sqref="A101">
    <cfRule type="cellIs" dxfId="248" priority="8" operator="lessThan">
      <formula>0</formula>
    </cfRule>
  </conditionalFormatting>
  <conditionalFormatting sqref="AB45:AF45">
    <cfRule type="cellIs" dxfId="247" priority="4" operator="lessThan">
      <formula>0</formula>
    </cfRule>
  </conditionalFormatting>
  <conditionalFormatting sqref="V45:Z45">
    <cfRule type="cellIs" dxfId="246" priority="3" operator="lessThan">
      <formula>0</formula>
    </cfRule>
  </conditionalFormatting>
  <conditionalFormatting sqref="A2">
    <cfRule type="cellIs" dxfId="245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M107"/>
  <sheetViews>
    <sheetView zoomScale="60" zoomScaleNormal="60" workbookViewId="0">
      <pane xSplit="6" ySplit="6" topLeftCell="G7" activePane="bottomRight" state="frozen"/>
      <selection activeCell="C199" sqref="C199"/>
      <selection pane="topRight" activeCell="C199" sqref="C199"/>
      <selection pane="bottomLeft" activeCell="C199" sqref="C199"/>
      <selection pane="bottomRight" activeCell="AD1" sqref="AD1"/>
    </sheetView>
  </sheetViews>
  <sheetFormatPr defaultColWidth="8.7109375" defaultRowHeight="15" x14ac:dyDescent="0.25"/>
  <cols>
    <col min="1" max="1" width="10.85546875" style="160" customWidth="1"/>
    <col min="2" max="3" width="8.7109375" style="160"/>
    <col min="4" max="4" width="36.7109375" style="160" customWidth="1"/>
    <col min="5" max="5" width="10.28515625" style="202" hidden="1" customWidth="1"/>
    <col min="6" max="6" width="14.85546875" style="160" customWidth="1"/>
    <col min="7" max="16384" width="8.7109375" style="160"/>
  </cols>
  <sheetData>
    <row r="1" spans="1:39" ht="15.75" x14ac:dyDescent="0.25">
      <c r="A1" s="156" t="s">
        <v>378</v>
      </c>
      <c r="B1" s="157"/>
      <c r="C1" s="157"/>
      <c r="D1" s="203"/>
      <c r="E1" s="157"/>
      <c r="F1" s="184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6" t="s">
        <v>383</v>
      </c>
      <c r="AE1" s="125"/>
      <c r="AF1" s="125"/>
      <c r="AG1" s="92"/>
      <c r="AH1" s="92"/>
      <c r="AI1" s="92"/>
      <c r="AJ1" s="187"/>
    </row>
    <row r="2" spans="1:39" x14ac:dyDescent="0.25">
      <c r="A2" s="8" t="s">
        <v>363</v>
      </c>
      <c r="B2" s="189"/>
      <c r="C2" s="94"/>
      <c r="D2" s="126"/>
      <c r="E2" s="190"/>
      <c r="F2" s="191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187"/>
    </row>
    <row r="3" spans="1:39" ht="15.75" thickBot="1" x14ac:dyDescent="0.3">
      <c r="A3" s="162"/>
      <c r="B3" s="162"/>
      <c r="C3" s="162"/>
      <c r="D3" s="204"/>
      <c r="E3" s="162"/>
      <c r="F3" s="193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  <c r="AB3" s="187"/>
      <c r="AC3" s="187"/>
      <c r="AD3" s="187"/>
      <c r="AE3" s="187"/>
      <c r="AF3" s="187"/>
      <c r="AG3" s="187"/>
      <c r="AH3" s="187"/>
      <c r="AI3" s="187"/>
      <c r="AJ3" s="187"/>
    </row>
    <row r="4" spans="1:39" ht="15" customHeight="1" x14ac:dyDescent="0.25">
      <c r="A4" s="415" t="s">
        <v>0</v>
      </c>
      <c r="B4" s="421" t="s">
        <v>243</v>
      </c>
      <c r="C4" s="418" t="s">
        <v>2</v>
      </c>
      <c r="D4" s="421" t="s">
        <v>244</v>
      </c>
      <c r="E4" s="421" t="s">
        <v>4</v>
      </c>
      <c r="F4" s="412" t="s">
        <v>5</v>
      </c>
      <c r="G4" s="428" t="s">
        <v>8</v>
      </c>
      <c r="H4" s="409"/>
      <c r="I4" s="409"/>
      <c r="J4" s="409"/>
      <c r="K4" s="409"/>
      <c r="L4" s="409"/>
      <c r="M4" s="410" t="s">
        <v>9</v>
      </c>
      <c r="N4" s="411"/>
      <c r="O4" s="411"/>
      <c r="P4" s="411"/>
      <c r="Q4" s="411"/>
      <c r="R4" s="411"/>
      <c r="S4" s="410" t="s">
        <v>10</v>
      </c>
      <c r="T4" s="411"/>
      <c r="U4" s="411"/>
      <c r="V4" s="411"/>
      <c r="W4" s="411"/>
      <c r="X4" s="411"/>
      <c r="Y4" s="410" t="s">
        <v>11</v>
      </c>
      <c r="Z4" s="411"/>
      <c r="AA4" s="411"/>
      <c r="AB4" s="411"/>
      <c r="AC4" s="411"/>
      <c r="AD4" s="411"/>
      <c r="AE4" s="410" t="s">
        <v>12</v>
      </c>
      <c r="AF4" s="411"/>
      <c r="AG4" s="411"/>
      <c r="AH4" s="411"/>
      <c r="AI4" s="411"/>
      <c r="AJ4" s="429"/>
    </row>
    <row r="5" spans="1:39" ht="15" customHeight="1" x14ac:dyDescent="0.25">
      <c r="A5" s="416"/>
      <c r="B5" s="422"/>
      <c r="C5" s="419"/>
      <c r="D5" s="422"/>
      <c r="E5" s="422"/>
      <c r="F5" s="413"/>
      <c r="G5" s="430" t="s">
        <v>13</v>
      </c>
      <c r="H5" s="404" t="s">
        <v>14</v>
      </c>
      <c r="I5" s="404"/>
      <c r="J5" s="404"/>
      <c r="K5" s="404"/>
      <c r="L5" s="404"/>
      <c r="M5" s="394" t="s">
        <v>8</v>
      </c>
      <c r="N5" s="393" t="s">
        <v>14</v>
      </c>
      <c r="O5" s="393"/>
      <c r="P5" s="393"/>
      <c r="Q5" s="393"/>
      <c r="R5" s="393"/>
      <c r="S5" s="394" t="s">
        <v>8</v>
      </c>
      <c r="T5" s="393" t="s">
        <v>14</v>
      </c>
      <c r="U5" s="393"/>
      <c r="V5" s="393"/>
      <c r="W5" s="393"/>
      <c r="X5" s="393"/>
      <c r="Y5" s="394" t="s">
        <v>8</v>
      </c>
      <c r="Z5" s="393" t="s">
        <v>14</v>
      </c>
      <c r="AA5" s="393"/>
      <c r="AB5" s="393"/>
      <c r="AC5" s="393"/>
      <c r="AD5" s="393"/>
      <c r="AE5" s="394" t="s">
        <v>8</v>
      </c>
      <c r="AF5" s="393" t="s">
        <v>14</v>
      </c>
      <c r="AG5" s="393"/>
      <c r="AH5" s="393"/>
      <c r="AI5" s="393"/>
      <c r="AJ5" s="396"/>
    </row>
    <row r="6" spans="1:39" ht="64.5" thickBot="1" x14ac:dyDescent="0.3">
      <c r="A6" s="425"/>
      <c r="B6" s="426"/>
      <c r="C6" s="427"/>
      <c r="D6" s="426"/>
      <c r="E6" s="426"/>
      <c r="F6" s="424"/>
      <c r="G6" s="431"/>
      <c r="H6" s="103" t="s">
        <v>15</v>
      </c>
      <c r="I6" s="103" t="s">
        <v>16</v>
      </c>
      <c r="J6" s="103" t="s">
        <v>17</v>
      </c>
      <c r="K6" s="103" t="s">
        <v>18</v>
      </c>
      <c r="L6" s="103" t="s">
        <v>19</v>
      </c>
      <c r="M6" s="395"/>
      <c r="N6" s="104" t="s">
        <v>15</v>
      </c>
      <c r="O6" s="104" t="s">
        <v>16</v>
      </c>
      <c r="P6" s="104" t="s">
        <v>17</v>
      </c>
      <c r="Q6" s="104" t="s">
        <v>18</v>
      </c>
      <c r="R6" s="104" t="s">
        <v>19</v>
      </c>
      <c r="S6" s="395"/>
      <c r="T6" s="104" t="s">
        <v>15</v>
      </c>
      <c r="U6" s="104" t="s">
        <v>16</v>
      </c>
      <c r="V6" s="104" t="s">
        <v>17</v>
      </c>
      <c r="W6" s="104" t="s">
        <v>18</v>
      </c>
      <c r="X6" s="104" t="s">
        <v>19</v>
      </c>
      <c r="Y6" s="395"/>
      <c r="Z6" s="104" t="s">
        <v>15</v>
      </c>
      <c r="AA6" s="104" t="s">
        <v>16</v>
      </c>
      <c r="AB6" s="104" t="s">
        <v>17</v>
      </c>
      <c r="AC6" s="104" t="s">
        <v>18</v>
      </c>
      <c r="AD6" s="104" t="s">
        <v>19</v>
      </c>
      <c r="AE6" s="395"/>
      <c r="AF6" s="104" t="s">
        <v>15</v>
      </c>
      <c r="AG6" s="104" t="s">
        <v>16</v>
      </c>
      <c r="AH6" s="104" t="s">
        <v>17</v>
      </c>
      <c r="AI6" s="104" t="s">
        <v>18</v>
      </c>
      <c r="AJ6" s="105" t="s">
        <v>19</v>
      </c>
    </row>
    <row r="7" spans="1:39" ht="38.25" x14ac:dyDescent="0.25">
      <c r="A7" s="231" t="s">
        <v>20</v>
      </c>
      <c r="B7" s="178">
        <v>509798</v>
      </c>
      <c r="C7" s="178">
        <v>979801</v>
      </c>
      <c r="D7" s="179" t="s">
        <v>21</v>
      </c>
      <c r="E7" s="205">
        <v>3</v>
      </c>
      <c r="F7" s="206" t="s">
        <v>260</v>
      </c>
      <c r="G7" s="213">
        <f>SUM(H7:L7)</f>
        <v>1500</v>
      </c>
      <c r="H7" s="214">
        <f>N7+T7+Z7+AF7</f>
        <v>90.614047791455462</v>
      </c>
      <c r="I7" s="214">
        <f t="shared" ref="I7:L7" si="0">O7+U7+AA7+AG7</f>
        <v>973.58146270818236</v>
      </c>
      <c r="J7" s="214">
        <f t="shared" si="0"/>
        <v>30.80955829109341</v>
      </c>
      <c r="K7" s="214">
        <f t="shared" si="0"/>
        <v>374.18537291817523</v>
      </c>
      <c r="L7" s="214">
        <f t="shared" si="0"/>
        <v>30.80955829109341</v>
      </c>
      <c r="M7" s="215">
        <v>375</v>
      </c>
      <c r="N7" s="223">
        <v>22.538015930485155</v>
      </c>
      <c r="O7" s="223">
        <v>243.70926864590874</v>
      </c>
      <c r="P7" s="223">
        <v>7.6031860970311369</v>
      </c>
      <c r="Q7" s="223">
        <v>93.546343229543808</v>
      </c>
      <c r="R7" s="223">
        <v>7.6031860970311369</v>
      </c>
      <c r="S7" s="215">
        <v>375</v>
      </c>
      <c r="T7" s="223">
        <v>22.538015930485155</v>
      </c>
      <c r="U7" s="223">
        <v>243.70926864590874</v>
      </c>
      <c r="V7" s="223">
        <v>7.6031860970311369</v>
      </c>
      <c r="W7" s="223">
        <v>93.546343229543808</v>
      </c>
      <c r="X7" s="223">
        <v>7.6031860970311369</v>
      </c>
      <c r="Y7" s="215">
        <v>375</v>
      </c>
      <c r="Z7" s="223">
        <v>22.538015930485155</v>
      </c>
      <c r="AA7" s="223">
        <v>243.70926864590874</v>
      </c>
      <c r="AB7" s="223">
        <v>7.6031860970311369</v>
      </c>
      <c r="AC7" s="223">
        <v>93.546343229543808</v>
      </c>
      <c r="AD7" s="223">
        <v>7.6031860970311369</v>
      </c>
      <c r="AE7" s="215">
        <f>SUM(AF7:AJ7)</f>
        <v>375</v>
      </c>
      <c r="AF7" s="223">
        <v>23</v>
      </c>
      <c r="AG7" s="223">
        <v>242.45365677045618</v>
      </c>
      <c r="AH7" s="223">
        <v>8</v>
      </c>
      <c r="AI7" s="223">
        <v>93.546343229543808</v>
      </c>
      <c r="AJ7" s="223">
        <v>8</v>
      </c>
      <c r="AL7" s="342"/>
      <c r="AM7" s="342"/>
    </row>
    <row r="8" spans="1:39" ht="38.25" x14ac:dyDescent="0.25">
      <c r="A8" s="237" t="s">
        <v>27</v>
      </c>
      <c r="B8" s="178">
        <v>500101</v>
      </c>
      <c r="C8" s="194">
        <v>10101</v>
      </c>
      <c r="D8" s="179" t="s">
        <v>28</v>
      </c>
      <c r="E8" s="178">
        <v>3</v>
      </c>
      <c r="F8" s="181" t="s">
        <v>260</v>
      </c>
      <c r="G8" s="213">
        <f t="shared" ref="G8:G71" si="1">SUM(H8:L8)</f>
        <v>39788</v>
      </c>
      <c r="H8" s="214">
        <f t="shared" ref="H8:H71" si="2">N8+T8+Z8+AF8</f>
        <v>879.36246953696184</v>
      </c>
      <c r="I8" s="214">
        <f t="shared" ref="I8:I71" si="3">O8+U8+AA8+AG8</f>
        <v>27340.418368813975</v>
      </c>
      <c r="J8" s="214">
        <f t="shared" ref="J8:J71" si="4">P8+V8+AB8+AH8</f>
        <v>84.027294882209588</v>
      </c>
      <c r="K8" s="214">
        <f t="shared" ref="K8:K71" si="5">Q8+W8+AC8+AI8</f>
        <v>9660.9843931681553</v>
      </c>
      <c r="L8" s="214">
        <f t="shared" ref="L8:L71" si="6">R8+X8+AD8+AJ8</f>
        <v>1823.2074735987003</v>
      </c>
      <c r="M8" s="215">
        <v>9947</v>
      </c>
      <c r="N8" s="223">
        <v>219.78748984565394</v>
      </c>
      <c r="O8" s="223">
        <v>6835.229325751422</v>
      </c>
      <c r="P8" s="223">
        <v>21.009098294069862</v>
      </c>
      <c r="Q8" s="223">
        <v>2415.2382615759543</v>
      </c>
      <c r="R8" s="223">
        <v>455.7358245329001</v>
      </c>
      <c r="S8" s="215">
        <v>9947</v>
      </c>
      <c r="T8" s="223">
        <v>219.78748984565394</v>
      </c>
      <c r="U8" s="223">
        <v>6835.229325751422</v>
      </c>
      <c r="V8" s="223">
        <v>21.009098294069862</v>
      </c>
      <c r="W8" s="223">
        <v>2415.2382615759543</v>
      </c>
      <c r="X8" s="223">
        <v>455.7358245329001</v>
      </c>
      <c r="Y8" s="215">
        <v>9947</v>
      </c>
      <c r="Z8" s="223">
        <v>219.78748984565394</v>
      </c>
      <c r="AA8" s="223">
        <v>6835.229325751422</v>
      </c>
      <c r="AB8" s="223">
        <v>21.009098294069862</v>
      </c>
      <c r="AC8" s="223">
        <v>2415.2382615759543</v>
      </c>
      <c r="AD8" s="223">
        <v>455.7358245329001</v>
      </c>
      <c r="AE8" s="215">
        <f t="shared" ref="AE8:AE71" si="7">SUM(AF8:AJ8)</f>
        <v>9947</v>
      </c>
      <c r="AF8" s="223">
        <v>220</v>
      </c>
      <c r="AG8" s="223">
        <v>6834.7303915597076</v>
      </c>
      <c r="AH8" s="223">
        <v>21</v>
      </c>
      <c r="AI8" s="223">
        <v>2415.2696084402919</v>
      </c>
      <c r="AJ8" s="223">
        <v>456</v>
      </c>
      <c r="AL8" s="342"/>
      <c r="AM8" s="342"/>
    </row>
    <row r="9" spans="1:39" ht="38.25" x14ac:dyDescent="0.25">
      <c r="A9" s="237" t="s">
        <v>27</v>
      </c>
      <c r="B9" s="178">
        <v>500301</v>
      </c>
      <c r="C9" s="194">
        <v>30101</v>
      </c>
      <c r="D9" s="179" t="s">
        <v>32</v>
      </c>
      <c r="E9" s="178">
        <v>3</v>
      </c>
      <c r="F9" s="181" t="s">
        <v>260</v>
      </c>
      <c r="G9" s="213">
        <f t="shared" si="1"/>
        <v>5750.0000000000009</v>
      </c>
      <c r="H9" s="214">
        <f t="shared" si="2"/>
        <v>145.5126956521739</v>
      </c>
      <c r="I9" s="214">
        <f t="shared" si="3"/>
        <v>2683.2366956521737</v>
      </c>
      <c r="J9" s="214">
        <f t="shared" si="4"/>
        <v>0.75008695652173918</v>
      </c>
      <c r="K9" s="214">
        <f t="shared" si="5"/>
        <v>2915</v>
      </c>
      <c r="L9" s="214">
        <f t="shared" si="6"/>
        <v>5.5005217391304342</v>
      </c>
      <c r="M9" s="215">
        <v>1438</v>
      </c>
      <c r="N9" s="223">
        <v>36.51269565217391</v>
      </c>
      <c r="O9" s="223">
        <v>670.73321739130438</v>
      </c>
      <c r="P9" s="223">
        <v>0.25008695652173912</v>
      </c>
      <c r="Q9" s="223">
        <v>729.00347826086954</v>
      </c>
      <c r="R9" s="223">
        <v>1.5005217391304346</v>
      </c>
      <c r="S9" s="215">
        <v>1437</v>
      </c>
      <c r="T9" s="223">
        <v>36.48730434782609</v>
      </c>
      <c r="U9" s="223">
        <v>670.26678260869562</v>
      </c>
      <c r="V9" s="223">
        <v>0.24991304347826088</v>
      </c>
      <c r="W9" s="223">
        <v>728.49652173913046</v>
      </c>
      <c r="X9" s="223">
        <v>1.4994782608695651</v>
      </c>
      <c r="Y9" s="215">
        <v>1438</v>
      </c>
      <c r="Z9" s="223">
        <v>36.51269565217391</v>
      </c>
      <c r="AA9" s="223">
        <v>670.73321739130438</v>
      </c>
      <c r="AB9" s="223">
        <v>0.25008695652173912</v>
      </c>
      <c r="AC9" s="223">
        <v>729.00347826086954</v>
      </c>
      <c r="AD9" s="223">
        <v>1.5005217391304346</v>
      </c>
      <c r="AE9" s="215">
        <f t="shared" si="7"/>
        <v>1437</v>
      </c>
      <c r="AF9" s="223">
        <v>36</v>
      </c>
      <c r="AG9" s="223">
        <v>671.50347826086954</v>
      </c>
      <c r="AH9" s="223">
        <v>0</v>
      </c>
      <c r="AI9" s="223">
        <v>728.49652173913046</v>
      </c>
      <c r="AJ9" s="223">
        <v>1</v>
      </c>
      <c r="AL9" s="342"/>
      <c r="AM9" s="342"/>
    </row>
    <row r="10" spans="1:39" ht="38.25" x14ac:dyDescent="0.25">
      <c r="A10" s="237" t="s">
        <v>27</v>
      </c>
      <c r="B10" s="178">
        <v>501411</v>
      </c>
      <c r="C10" s="194">
        <v>141101</v>
      </c>
      <c r="D10" s="179" t="s">
        <v>47</v>
      </c>
      <c r="E10" s="178">
        <v>3</v>
      </c>
      <c r="F10" s="181" t="s">
        <v>260</v>
      </c>
      <c r="G10" s="213">
        <f t="shared" si="1"/>
        <v>9500</v>
      </c>
      <c r="H10" s="214">
        <f t="shared" si="2"/>
        <v>972</v>
      </c>
      <c r="I10" s="214">
        <f t="shared" si="3"/>
        <v>7696</v>
      </c>
      <c r="J10" s="214">
        <f t="shared" si="4"/>
        <v>56</v>
      </c>
      <c r="K10" s="214">
        <f t="shared" si="5"/>
        <v>720</v>
      </c>
      <c r="L10" s="214">
        <f t="shared" si="6"/>
        <v>56</v>
      </c>
      <c r="M10" s="215">
        <v>2375</v>
      </c>
      <c r="N10" s="223">
        <v>243</v>
      </c>
      <c r="O10" s="223">
        <v>1924</v>
      </c>
      <c r="P10" s="223">
        <v>14</v>
      </c>
      <c r="Q10" s="223">
        <v>180</v>
      </c>
      <c r="R10" s="223">
        <v>14</v>
      </c>
      <c r="S10" s="215">
        <v>2375</v>
      </c>
      <c r="T10" s="223">
        <v>243</v>
      </c>
      <c r="U10" s="223">
        <v>1924</v>
      </c>
      <c r="V10" s="223">
        <v>14</v>
      </c>
      <c r="W10" s="223">
        <v>180</v>
      </c>
      <c r="X10" s="223">
        <v>14</v>
      </c>
      <c r="Y10" s="215">
        <v>2375</v>
      </c>
      <c r="Z10" s="223">
        <v>243</v>
      </c>
      <c r="AA10" s="223">
        <v>1924</v>
      </c>
      <c r="AB10" s="223">
        <v>14</v>
      </c>
      <c r="AC10" s="223">
        <v>180</v>
      </c>
      <c r="AD10" s="223">
        <v>14</v>
      </c>
      <c r="AE10" s="215">
        <f t="shared" si="7"/>
        <v>2375</v>
      </c>
      <c r="AF10" s="223">
        <v>243</v>
      </c>
      <c r="AG10" s="223">
        <v>1924</v>
      </c>
      <c r="AH10" s="223">
        <v>14</v>
      </c>
      <c r="AI10" s="223">
        <v>180</v>
      </c>
      <c r="AJ10" s="223">
        <v>14</v>
      </c>
      <c r="AL10" s="342"/>
      <c r="AM10" s="342"/>
    </row>
    <row r="11" spans="1:39" ht="38.25" x14ac:dyDescent="0.25">
      <c r="A11" s="237" t="s">
        <v>27</v>
      </c>
      <c r="B11" s="178">
        <v>502101</v>
      </c>
      <c r="C11" s="194">
        <v>210101</v>
      </c>
      <c r="D11" s="179" t="s">
        <v>61</v>
      </c>
      <c r="E11" s="178">
        <v>3</v>
      </c>
      <c r="F11" s="181" t="s">
        <v>260</v>
      </c>
      <c r="G11" s="213">
        <f t="shared" si="1"/>
        <v>9000</v>
      </c>
      <c r="H11" s="214">
        <f t="shared" si="2"/>
        <v>1800</v>
      </c>
      <c r="I11" s="214">
        <f t="shared" si="3"/>
        <v>5851.3440860215051</v>
      </c>
      <c r="J11" s="214">
        <f t="shared" si="4"/>
        <v>55.29032258064516</v>
      </c>
      <c r="K11" s="214">
        <f t="shared" si="5"/>
        <v>1250.752688172043</v>
      </c>
      <c r="L11" s="214">
        <f t="shared" si="6"/>
        <v>42.612903225806456</v>
      </c>
      <c r="M11" s="215">
        <v>2250</v>
      </c>
      <c r="N11" s="223">
        <v>450</v>
      </c>
      <c r="O11" s="223">
        <v>1463.010752688172</v>
      </c>
      <c r="P11" s="223">
        <v>13.763440860215054</v>
      </c>
      <c r="Q11" s="223">
        <v>312.68817204301075</v>
      </c>
      <c r="R11" s="223">
        <v>10.537634408602152</v>
      </c>
      <c r="S11" s="215">
        <v>2250</v>
      </c>
      <c r="T11" s="223">
        <v>450</v>
      </c>
      <c r="U11" s="223">
        <v>1463.010752688172</v>
      </c>
      <c r="V11" s="223">
        <v>13.763440860215054</v>
      </c>
      <c r="W11" s="223">
        <v>312.68817204301075</v>
      </c>
      <c r="X11" s="223">
        <v>10.537634408602152</v>
      </c>
      <c r="Y11" s="215">
        <v>2250</v>
      </c>
      <c r="Z11" s="223">
        <v>450</v>
      </c>
      <c r="AA11" s="223">
        <v>1463.010752688172</v>
      </c>
      <c r="AB11" s="223">
        <v>13.763440860215054</v>
      </c>
      <c r="AC11" s="223">
        <v>312.68817204301075</v>
      </c>
      <c r="AD11" s="223">
        <v>10.537634408602152</v>
      </c>
      <c r="AE11" s="215">
        <f t="shared" si="7"/>
        <v>2250</v>
      </c>
      <c r="AF11" s="223">
        <v>450</v>
      </c>
      <c r="AG11" s="223">
        <v>1462.3118279569894</v>
      </c>
      <c r="AH11" s="223">
        <v>14</v>
      </c>
      <c r="AI11" s="223">
        <v>312.68817204301075</v>
      </c>
      <c r="AJ11" s="223">
        <v>11</v>
      </c>
      <c r="AL11" s="342"/>
      <c r="AM11" s="342"/>
    </row>
    <row r="12" spans="1:39" ht="38.25" x14ac:dyDescent="0.25">
      <c r="A12" s="237" t="s">
        <v>27</v>
      </c>
      <c r="B12" s="178">
        <v>502630</v>
      </c>
      <c r="C12" s="194">
        <v>263001</v>
      </c>
      <c r="D12" s="179" t="s">
        <v>72</v>
      </c>
      <c r="E12" s="178">
        <v>3</v>
      </c>
      <c r="F12" s="181" t="s">
        <v>260</v>
      </c>
      <c r="G12" s="213">
        <f t="shared" si="1"/>
        <v>23584.000000000004</v>
      </c>
      <c r="H12" s="214">
        <f t="shared" si="2"/>
        <v>21228.607466459267</v>
      </c>
      <c r="I12" s="214">
        <f t="shared" si="3"/>
        <v>1529.3973969807507</v>
      </c>
      <c r="J12" s="214">
        <f t="shared" si="4"/>
        <v>22.508341434960141</v>
      </c>
      <c r="K12" s="214">
        <f t="shared" si="5"/>
        <v>755.71872201594408</v>
      </c>
      <c r="L12" s="214">
        <f t="shared" si="6"/>
        <v>47.768073109080305</v>
      </c>
      <c r="M12" s="215">
        <v>5896.0000000000009</v>
      </c>
      <c r="N12" s="223">
        <v>5307.2024888197557</v>
      </c>
      <c r="O12" s="223">
        <v>382.44324324324327</v>
      </c>
      <c r="P12" s="223">
        <v>5.5027804783200471</v>
      </c>
      <c r="Q12" s="223">
        <v>188.9287964223216</v>
      </c>
      <c r="R12" s="223">
        <v>11.922691036360101</v>
      </c>
      <c r="S12" s="215">
        <v>5896.0000000000009</v>
      </c>
      <c r="T12" s="223">
        <v>5307.2024888197557</v>
      </c>
      <c r="U12" s="223">
        <v>382.44324324324327</v>
      </c>
      <c r="V12" s="223">
        <v>5.5027804783200471</v>
      </c>
      <c r="W12" s="223">
        <v>188.9287964223216</v>
      </c>
      <c r="X12" s="223">
        <v>11.922691036360101</v>
      </c>
      <c r="Y12" s="215">
        <v>5896.0000000000009</v>
      </c>
      <c r="Z12" s="223">
        <v>5307.2024888197557</v>
      </c>
      <c r="AA12" s="223">
        <v>382.44324324324327</v>
      </c>
      <c r="AB12" s="223">
        <v>5.5027804783200471</v>
      </c>
      <c r="AC12" s="223">
        <v>188.9287964223216</v>
      </c>
      <c r="AD12" s="223">
        <v>11.922691036360101</v>
      </c>
      <c r="AE12" s="215">
        <f t="shared" si="7"/>
        <v>5896</v>
      </c>
      <c r="AF12" s="223">
        <v>5307</v>
      </c>
      <c r="AG12" s="223">
        <v>382.06766725102079</v>
      </c>
      <c r="AH12" s="223">
        <v>6</v>
      </c>
      <c r="AI12" s="223">
        <v>188.93233274897929</v>
      </c>
      <c r="AJ12" s="223">
        <v>12</v>
      </c>
      <c r="AL12" s="342"/>
      <c r="AM12" s="342"/>
    </row>
    <row r="13" spans="1:39" ht="38.25" x14ac:dyDescent="0.25">
      <c r="A13" s="237" t="s">
        <v>27</v>
      </c>
      <c r="B13" s="178">
        <v>502801</v>
      </c>
      <c r="C13" s="194">
        <v>280101</v>
      </c>
      <c r="D13" s="179" t="s">
        <v>74</v>
      </c>
      <c r="E13" s="178">
        <v>3</v>
      </c>
      <c r="F13" s="181" t="s">
        <v>260</v>
      </c>
      <c r="G13" s="213">
        <f t="shared" si="1"/>
        <v>21081</v>
      </c>
      <c r="H13" s="214">
        <f t="shared" si="2"/>
        <v>12504.976891393886</v>
      </c>
      <c r="I13" s="214">
        <f t="shared" si="3"/>
        <v>4771.2087133925861</v>
      </c>
      <c r="J13" s="214">
        <f t="shared" si="4"/>
        <v>31.992412746585735</v>
      </c>
      <c r="K13" s="214">
        <f t="shared" si="5"/>
        <v>3736.4020821851291</v>
      </c>
      <c r="L13" s="214">
        <f t="shared" si="6"/>
        <v>36.419900281812268</v>
      </c>
      <c r="M13" s="215">
        <v>5269.9999999999991</v>
      </c>
      <c r="N13" s="223">
        <v>3126.1278994146974</v>
      </c>
      <c r="O13" s="223">
        <v>1192.6902232820291</v>
      </c>
      <c r="P13" s="223">
        <v>7.9969650986342948</v>
      </c>
      <c r="Q13" s="223">
        <v>934.04552352048563</v>
      </c>
      <c r="R13" s="223">
        <v>9.139388684153479</v>
      </c>
      <c r="S13" s="215">
        <v>5271</v>
      </c>
      <c r="T13" s="223">
        <v>3126.7210925644913</v>
      </c>
      <c r="U13" s="223">
        <v>1192.9165402124431</v>
      </c>
      <c r="V13" s="223">
        <v>7.9984825493171474</v>
      </c>
      <c r="W13" s="223">
        <v>934.22276176024286</v>
      </c>
      <c r="X13" s="223">
        <v>9.1411229135053116</v>
      </c>
      <c r="Y13" s="215">
        <v>5269.9999999999991</v>
      </c>
      <c r="Z13" s="223">
        <v>3126.1278994146974</v>
      </c>
      <c r="AA13" s="223">
        <v>1192.6902232820291</v>
      </c>
      <c r="AB13" s="223">
        <v>7.9969650986342948</v>
      </c>
      <c r="AC13" s="223">
        <v>934.04552352048563</v>
      </c>
      <c r="AD13" s="223">
        <v>9.139388684153479</v>
      </c>
      <c r="AE13" s="215">
        <f t="shared" si="7"/>
        <v>5270</v>
      </c>
      <c r="AF13" s="223">
        <v>3126</v>
      </c>
      <c r="AG13" s="223">
        <v>1192.9117266160847</v>
      </c>
      <c r="AH13" s="223">
        <v>8</v>
      </c>
      <c r="AI13" s="223">
        <v>934.08827338391518</v>
      </c>
      <c r="AJ13" s="223">
        <v>9</v>
      </c>
      <c r="AL13" s="342"/>
      <c r="AM13" s="342"/>
    </row>
    <row r="14" spans="1:39" ht="38.25" x14ac:dyDescent="0.25">
      <c r="A14" s="237" t="s">
        <v>27</v>
      </c>
      <c r="B14" s="178">
        <v>503001</v>
      </c>
      <c r="C14" s="194">
        <v>300101</v>
      </c>
      <c r="D14" s="179" t="s">
        <v>77</v>
      </c>
      <c r="E14" s="178">
        <v>3</v>
      </c>
      <c r="F14" s="181" t="s">
        <v>260</v>
      </c>
      <c r="G14" s="213">
        <f t="shared" si="1"/>
        <v>5000</v>
      </c>
      <c r="H14" s="214">
        <f t="shared" si="2"/>
        <v>1419.9999999999998</v>
      </c>
      <c r="I14" s="214">
        <f t="shared" si="3"/>
        <v>2566.666666666667</v>
      </c>
      <c r="J14" s="214">
        <f t="shared" si="4"/>
        <v>20</v>
      </c>
      <c r="K14" s="214">
        <f t="shared" si="5"/>
        <v>973.33333333333326</v>
      </c>
      <c r="L14" s="214">
        <f t="shared" si="6"/>
        <v>20</v>
      </c>
      <c r="M14" s="215">
        <v>1249.9999999999998</v>
      </c>
      <c r="N14" s="223">
        <v>354.99999999999994</v>
      </c>
      <c r="O14" s="223">
        <v>641.66666666666663</v>
      </c>
      <c r="P14" s="223">
        <v>5</v>
      </c>
      <c r="Q14" s="223">
        <v>243.33333333333331</v>
      </c>
      <c r="R14" s="223">
        <v>5</v>
      </c>
      <c r="S14" s="215">
        <v>1249.9999999999998</v>
      </c>
      <c r="T14" s="223">
        <v>354.99999999999994</v>
      </c>
      <c r="U14" s="223">
        <v>641.66666666666663</v>
      </c>
      <c r="V14" s="223">
        <v>5</v>
      </c>
      <c r="W14" s="223">
        <v>243.33333333333331</v>
      </c>
      <c r="X14" s="223">
        <v>5</v>
      </c>
      <c r="Y14" s="215">
        <v>1249.9999999999998</v>
      </c>
      <c r="Z14" s="223">
        <v>354.99999999999994</v>
      </c>
      <c r="AA14" s="223">
        <v>641.66666666666663</v>
      </c>
      <c r="AB14" s="223">
        <v>5</v>
      </c>
      <c r="AC14" s="223">
        <v>243.33333333333331</v>
      </c>
      <c r="AD14" s="223">
        <v>5</v>
      </c>
      <c r="AE14" s="215">
        <f t="shared" si="7"/>
        <v>1250</v>
      </c>
      <c r="AF14" s="223">
        <v>355</v>
      </c>
      <c r="AG14" s="223">
        <v>641.66666666666674</v>
      </c>
      <c r="AH14" s="223">
        <v>5</v>
      </c>
      <c r="AI14" s="223">
        <v>243.33333333333331</v>
      </c>
      <c r="AJ14" s="223">
        <v>5</v>
      </c>
      <c r="AL14" s="342"/>
      <c r="AM14" s="342"/>
    </row>
    <row r="15" spans="1:39" ht="38.25" x14ac:dyDescent="0.25">
      <c r="A15" s="237" t="s">
        <v>38</v>
      </c>
      <c r="B15" s="178">
        <v>508816</v>
      </c>
      <c r="C15" s="194">
        <v>310401</v>
      </c>
      <c r="D15" s="179" t="s">
        <v>79</v>
      </c>
      <c r="E15" s="178">
        <v>3</v>
      </c>
      <c r="F15" s="181" t="s">
        <v>260</v>
      </c>
      <c r="G15" s="213">
        <f t="shared" si="1"/>
        <v>2518</v>
      </c>
      <c r="H15" s="214">
        <f t="shared" si="2"/>
        <v>528.10484511517075</v>
      </c>
      <c r="I15" s="214">
        <f t="shared" si="3"/>
        <v>1533.8498808578238</v>
      </c>
      <c r="J15" s="214">
        <f t="shared" si="4"/>
        <v>200.03971405877681</v>
      </c>
      <c r="K15" s="214">
        <f t="shared" si="5"/>
        <v>228.00000000000003</v>
      </c>
      <c r="L15" s="214">
        <f t="shared" si="6"/>
        <v>28.005559968228752</v>
      </c>
      <c r="M15" s="215">
        <v>630.00000000000011</v>
      </c>
      <c r="N15" s="223">
        <v>132.10484511517078</v>
      </c>
      <c r="O15" s="223">
        <v>383.80460683081816</v>
      </c>
      <c r="P15" s="223">
        <v>50.039714058776809</v>
      </c>
      <c r="Q15" s="223">
        <v>57.045274027005561</v>
      </c>
      <c r="R15" s="223">
        <v>7.005559968228753</v>
      </c>
      <c r="S15" s="215">
        <v>629</v>
      </c>
      <c r="T15" s="223">
        <v>131.89515488482922</v>
      </c>
      <c r="U15" s="223">
        <v>383.1953931691819</v>
      </c>
      <c r="V15" s="223">
        <v>49.960285941223191</v>
      </c>
      <c r="W15" s="223">
        <v>56.954725972994446</v>
      </c>
      <c r="X15" s="223">
        <v>6.994440031771247</v>
      </c>
      <c r="Y15" s="215">
        <v>630.00000000000011</v>
      </c>
      <c r="Z15" s="223">
        <v>132.10484511517078</v>
      </c>
      <c r="AA15" s="223">
        <v>383.80460683081816</v>
      </c>
      <c r="AB15" s="223">
        <v>50.039714058776809</v>
      </c>
      <c r="AC15" s="223">
        <v>57.045274027005561</v>
      </c>
      <c r="AD15" s="223">
        <v>7.005559968228753</v>
      </c>
      <c r="AE15" s="215">
        <f t="shared" si="7"/>
        <v>629</v>
      </c>
      <c r="AF15" s="223">
        <v>132</v>
      </c>
      <c r="AG15" s="223">
        <v>383.04527402700558</v>
      </c>
      <c r="AH15" s="223">
        <v>50</v>
      </c>
      <c r="AI15" s="223">
        <v>56.954725972994446</v>
      </c>
      <c r="AJ15" s="223">
        <v>7</v>
      </c>
      <c r="AL15" s="342"/>
      <c r="AM15" s="342"/>
    </row>
    <row r="16" spans="1:39" ht="38.25" x14ac:dyDescent="0.25">
      <c r="A16" s="237" t="s">
        <v>27</v>
      </c>
      <c r="B16" s="178">
        <v>507301</v>
      </c>
      <c r="C16" s="194">
        <v>311301</v>
      </c>
      <c r="D16" s="179" t="s">
        <v>290</v>
      </c>
      <c r="E16" s="178">
        <v>3</v>
      </c>
      <c r="F16" s="181" t="s">
        <v>260</v>
      </c>
      <c r="G16" s="213">
        <f t="shared" si="1"/>
        <v>650</v>
      </c>
      <c r="H16" s="214">
        <f t="shared" si="2"/>
        <v>52.04</v>
      </c>
      <c r="I16" s="214">
        <f t="shared" si="3"/>
        <v>541.95384615384614</v>
      </c>
      <c r="J16" s="214">
        <f t="shared" si="4"/>
        <v>8.0061538461538468</v>
      </c>
      <c r="K16" s="214">
        <f t="shared" si="5"/>
        <v>48</v>
      </c>
      <c r="L16" s="214">
        <f t="shared" si="6"/>
        <v>0</v>
      </c>
      <c r="M16" s="215">
        <v>162.99999999999997</v>
      </c>
      <c r="N16" s="223">
        <v>13.040000000000001</v>
      </c>
      <c r="O16" s="223">
        <v>135.91692307692307</v>
      </c>
      <c r="P16" s="223">
        <v>2.006153846153846</v>
      </c>
      <c r="Q16" s="223">
        <v>12.036923076923078</v>
      </c>
      <c r="R16" s="223">
        <v>0</v>
      </c>
      <c r="S16" s="215">
        <v>162</v>
      </c>
      <c r="T16" s="223">
        <v>12.96</v>
      </c>
      <c r="U16" s="223">
        <v>135.0830769230769</v>
      </c>
      <c r="V16" s="223">
        <v>1.9938461538461538</v>
      </c>
      <c r="W16" s="223">
        <v>11.963076923076924</v>
      </c>
      <c r="X16" s="223">
        <v>0</v>
      </c>
      <c r="Y16" s="215">
        <v>162.99999999999997</v>
      </c>
      <c r="Z16" s="223">
        <v>13.040000000000001</v>
      </c>
      <c r="AA16" s="223">
        <v>135.91692307692307</v>
      </c>
      <c r="AB16" s="223">
        <v>2.006153846153846</v>
      </c>
      <c r="AC16" s="223">
        <v>12.036923076923078</v>
      </c>
      <c r="AD16" s="223">
        <v>0</v>
      </c>
      <c r="AE16" s="215">
        <f t="shared" si="7"/>
        <v>162</v>
      </c>
      <c r="AF16" s="223">
        <v>13</v>
      </c>
      <c r="AG16" s="223">
        <v>135.03692307692307</v>
      </c>
      <c r="AH16" s="223">
        <v>2</v>
      </c>
      <c r="AI16" s="223">
        <v>11.963076923076924</v>
      </c>
      <c r="AJ16" s="223">
        <v>0</v>
      </c>
      <c r="AL16" s="342"/>
      <c r="AM16" s="342"/>
    </row>
    <row r="17" spans="1:39" ht="38.25" x14ac:dyDescent="0.25">
      <c r="A17" s="237" t="s">
        <v>27</v>
      </c>
      <c r="B17" s="178">
        <v>503133</v>
      </c>
      <c r="C17" s="194">
        <v>313301</v>
      </c>
      <c r="D17" s="179" t="s">
        <v>82</v>
      </c>
      <c r="E17" s="178">
        <v>3</v>
      </c>
      <c r="F17" s="181" t="s">
        <v>260</v>
      </c>
      <c r="G17" s="213">
        <f t="shared" si="1"/>
        <v>11966.000000000002</v>
      </c>
      <c r="H17" s="214">
        <f t="shared" si="2"/>
        <v>1615.49</v>
      </c>
      <c r="I17" s="214">
        <f t="shared" si="3"/>
        <v>7897.6468337333336</v>
      </c>
      <c r="J17" s="214">
        <f t="shared" si="4"/>
        <v>1256.27</v>
      </c>
      <c r="K17" s="214">
        <f t="shared" si="5"/>
        <v>1136.7231662666668</v>
      </c>
      <c r="L17" s="214">
        <f t="shared" si="6"/>
        <v>59.87</v>
      </c>
      <c r="M17" s="215">
        <v>2991</v>
      </c>
      <c r="N17" s="223">
        <v>403.78500000000003</v>
      </c>
      <c r="O17" s="223">
        <v>1974.0600000000002</v>
      </c>
      <c r="P17" s="223">
        <v>314.05500000000001</v>
      </c>
      <c r="Q17" s="223">
        <v>284.14499999999998</v>
      </c>
      <c r="R17" s="223">
        <v>14.955</v>
      </c>
      <c r="S17" s="215">
        <v>2992</v>
      </c>
      <c r="T17" s="223">
        <v>403.92</v>
      </c>
      <c r="U17" s="223">
        <v>1974.72</v>
      </c>
      <c r="V17" s="223">
        <v>314.15999999999997</v>
      </c>
      <c r="W17" s="223">
        <v>284.24</v>
      </c>
      <c r="X17" s="223">
        <v>14.96</v>
      </c>
      <c r="Y17" s="215">
        <v>2991</v>
      </c>
      <c r="Z17" s="223">
        <v>403.78500000000003</v>
      </c>
      <c r="AA17" s="223">
        <v>1974.0600000000002</v>
      </c>
      <c r="AB17" s="223">
        <v>314.05500000000001</v>
      </c>
      <c r="AC17" s="223">
        <v>284.14499999999998</v>
      </c>
      <c r="AD17" s="223">
        <v>14.955</v>
      </c>
      <c r="AE17" s="215">
        <f t="shared" si="7"/>
        <v>2992</v>
      </c>
      <c r="AF17" s="223">
        <v>404</v>
      </c>
      <c r="AG17" s="223">
        <v>1974.8068337333334</v>
      </c>
      <c r="AH17" s="223">
        <v>314</v>
      </c>
      <c r="AI17" s="223">
        <v>284.19316626666671</v>
      </c>
      <c r="AJ17" s="223">
        <v>15</v>
      </c>
      <c r="AL17" s="342"/>
      <c r="AM17" s="342"/>
    </row>
    <row r="18" spans="1:39" ht="38.25" x14ac:dyDescent="0.25">
      <c r="A18" s="237" t="s">
        <v>27</v>
      </c>
      <c r="B18" s="178">
        <v>503602</v>
      </c>
      <c r="C18" s="194">
        <v>360201</v>
      </c>
      <c r="D18" s="179" t="s">
        <v>98</v>
      </c>
      <c r="E18" s="178">
        <v>3</v>
      </c>
      <c r="F18" s="181" t="s">
        <v>260</v>
      </c>
      <c r="G18" s="213">
        <f t="shared" si="1"/>
        <v>2295</v>
      </c>
      <c r="H18" s="214">
        <f t="shared" si="2"/>
        <v>23.21</v>
      </c>
      <c r="I18" s="214">
        <f t="shared" si="3"/>
        <v>550.26333333333309</v>
      </c>
      <c r="J18" s="214">
        <f t="shared" si="4"/>
        <v>23.21</v>
      </c>
      <c r="K18" s="214">
        <f t="shared" si="5"/>
        <v>1675.1066666666668</v>
      </c>
      <c r="L18" s="214">
        <f t="shared" si="6"/>
        <v>23.21</v>
      </c>
      <c r="M18" s="215">
        <v>574</v>
      </c>
      <c r="N18" s="223">
        <v>5.74</v>
      </c>
      <c r="O18" s="223">
        <v>137.76</v>
      </c>
      <c r="P18" s="223">
        <v>5.74</v>
      </c>
      <c r="Q18" s="223">
        <v>419.02</v>
      </c>
      <c r="R18" s="223">
        <v>5.74</v>
      </c>
      <c r="S18" s="215">
        <v>573</v>
      </c>
      <c r="T18" s="223">
        <v>5.73</v>
      </c>
      <c r="U18" s="223">
        <v>137.51999999999998</v>
      </c>
      <c r="V18" s="223">
        <v>5.73</v>
      </c>
      <c r="W18" s="223">
        <v>418.28999999999996</v>
      </c>
      <c r="X18" s="223">
        <v>5.73</v>
      </c>
      <c r="Y18" s="215">
        <v>574</v>
      </c>
      <c r="Z18" s="223">
        <v>5.74</v>
      </c>
      <c r="AA18" s="223">
        <v>137.76</v>
      </c>
      <c r="AB18" s="223">
        <v>5.74</v>
      </c>
      <c r="AC18" s="223">
        <v>419.02</v>
      </c>
      <c r="AD18" s="223">
        <v>5.74</v>
      </c>
      <c r="AE18" s="215">
        <f t="shared" si="7"/>
        <v>574</v>
      </c>
      <c r="AF18" s="223">
        <v>6</v>
      </c>
      <c r="AG18" s="223">
        <v>137.22333333333313</v>
      </c>
      <c r="AH18" s="223">
        <v>6</v>
      </c>
      <c r="AI18" s="223">
        <v>418.77666666666687</v>
      </c>
      <c r="AJ18" s="223">
        <v>6</v>
      </c>
      <c r="AL18" s="342"/>
      <c r="AM18" s="342"/>
    </row>
    <row r="19" spans="1:39" ht="38.25" x14ac:dyDescent="0.25">
      <c r="A19" s="237" t="s">
        <v>27</v>
      </c>
      <c r="B19" s="178">
        <v>503701</v>
      </c>
      <c r="C19" s="194">
        <v>370101</v>
      </c>
      <c r="D19" s="179" t="s">
        <v>102</v>
      </c>
      <c r="E19" s="178">
        <v>3</v>
      </c>
      <c r="F19" s="181" t="s">
        <v>260</v>
      </c>
      <c r="G19" s="213">
        <f t="shared" si="1"/>
        <v>5200</v>
      </c>
      <c r="H19" s="214">
        <f t="shared" si="2"/>
        <v>104</v>
      </c>
      <c r="I19" s="214">
        <f t="shared" si="3"/>
        <v>620</v>
      </c>
      <c r="J19" s="214">
        <f t="shared" si="4"/>
        <v>4</v>
      </c>
      <c r="K19" s="214">
        <f t="shared" si="5"/>
        <v>4468</v>
      </c>
      <c r="L19" s="214">
        <f t="shared" si="6"/>
        <v>4</v>
      </c>
      <c r="M19" s="215">
        <v>1300</v>
      </c>
      <c r="N19" s="223">
        <v>26</v>
      </c>
      <c r="O19" s="223">
        <v>155</v>
      </c>
      <c r="P19" s="223">
        <v>1</v>
      </c>
      <c r="Q19" s="223">
        <v>1117</v>
      </c>
      <c r="R19" s="223">
        <v>1</v>
      </c>
      <c r="S19" s="215">
        <v>1300</v>
      </c>
      <c r="T19" s="223">
        <v>26</v>
      </c>
      <c r="U19" s="223">
        <v>155</v>
      </c>
      <c r="V19" s="223">
        <v>1</v>
      </c>
      <c r="W19" s="223">
        <v>1117</v>
      </c>
      <c r="X19" s="223">
        <v>1</v>
      </c>
      <c r="Y19" s="215">
        <v>1300</v>
      </c>
      <c r="Z19" s="223">
        <v>26</v>
      </c>
      <c r="AA19" s="223">
        <v>155</v>
      </c>
      <c r="AB19" s="223">
        <v>1</v>
      </c>
      <c r="AC19" s="223">
        <v>1117</v>
      </c>
      <c r="AD19" s="223">
        <v>1</v>
      </c>
      <c r="AE19" s="215">
        <f t="shared" si="7"/>
        <v>1300</v>
      </c>
      <c r="AF19" s="223">
        <v>26</v>
      </c>
      <c r="AG19" s="223">
        <v>155</v>
      </c>
      <c r="AH19" s="223">
        <v>1</v>
      </c>
      <c r="AI19" s="223">
        <v>1117</v>
      </c>
      <c r="AJ19" s="223">
        <v>1</v>
      </c>
      <c r="AL19" s="342"/>
      <c r="AM19" s="342"/>
    </row>
    <row r="20" spans="1:39" ht="38.25" x14ac:dyDescent="0.25">
      <c r="A20" s="237" t="s">
        <v>27</v>
      </c>
      <c r="B20" s="178">
        <v>503814</v>
      </c>
      <c r="C20" s="194">
        <v>381401</v>
      </c>
      <c r="D20" s="179" t="s">
        <v>103</v>
      </c>
      <c r="E20" s="178">
        <v>3</v>
      </c>
      <c r="F20" s="181" t="s">
        <v>260</v>
      </c>
      <c r="G20" s="213">
        <f t="shared" si="1"/>
        <v>8356</v>
      </c>
      <c r="H20" s="214">
        <f t="shared" si="2"/>
        <v>5682.56</v>
      </c>
      <c r="I20" s="214">
        <f t="shared" si="3"/>
        <v>836.01</v>
      </c>
      <c r="J20" s="214">
        <f t="shared" si="4"/>
        <v>41.335000000000001</v>
      </c>
      <c r="K20" s="214">
        <f t="shared" si="5"/>
        <v>1754.76</v>
      </c>
      <c r="L20" s="214">
        <f t="shared" si="6"/>
        <v>41.335000000000001</v>
      </c>
      <c r="M20" s="215">
        <v>2089.0000000000005</v>
      </c>
      <c r="N20" s="223">
        <v>1420.5200000000002</v>
      </c>
      <c r="O20" s="223">
        <v>208.9</v>
      </c>
      <c r="P20" s="223">
        <v>10.445</v>
      </c>
      <c r="Q20" s="223">
        <v>438.69</v>
      </c>
      <c r="R20" s="223">
        <v>10.445</v>
      </c>
      <c r="S20" s="215">
        <v>2089.0000000000005</v>
      </c>
      <c r="T20" s="223">
        <v>1420.5200000000002</v>
      </c>
      <c r="U20" s="223">
        <v>208.9</v>
      </c>
      <c r="V20" s="223">
        <v>10.445</v>
      </c>
      <c r="W20" s="223">
        <v>438.69</v>
      </c>
      <c r="X20" s="223">
        <v>10.445</v>
      </c>
      <c r="Y20" s="215">
        <v>2089.0000000000005</v>
      </c>
      <c r="Z20" s="223">
        <v>1420.5200000000002</v>
      </c>
      <c r="AA20" s="223">
        <v>208.9</v>
      </c>
      <c r="AB20" s="223">
        <v>10.445</v>
      </c>
      <c r="AC20" s="223">
        <v>438.69</v>
      </c>
      <c r="AD20" s="223">
        <v>10.445</v>
      </c>
      <c r="AE20" s="215">
        <f t="shared" si="7"/>
        <v>2089</v>
      </c>
      <c r="AF20" s="223">
        <v>1421</v>
      </c>
      <c r="AG20" s="223">
        <v>209.30999999999995</v>
      </c>
      <c r="AH20" s="223">
        <v>10</v>
      </c>
      <c r="AI20" s="223">
        <v>438.69</v>
      </c>
      <c r="AJ20" s="223">
        <v>10</v>
      </c>
      <c r="AL20" s="342"/>
      <c r="AM20" s="342"/>
    </row>
    <row r="21" spans="1:39" ht="38.25" x14ac:dyDescent="0.25">
      <c r="A21" s="237" t="s">
        <v>38</v>
      </c>
      <c r="B21" s="178">
        <v>504106</v>
      </c>
      <c r="C21" s="194">
        <v>410601</v>
      </c>
      <c r="D21" s="179" t="s">
        <v>107</v>
      </c>
      <c r="E21" s="178">
        <v>3</v>
      </c>
      <c r="F21" s="181" t="s">
        <v>260</v>
      </c>
      <c r="G21" s="213">
        <f t="shared" si="1"/>
        <v>300</v>
      </c>
      <c r="H21" s="214">
        <f t="shared" si="2"/>
        <v>4</v>
      </c>
      <c r="I21" s="214">
        <f t="shared" si="3"/>
        <v>44.75</v>
      </c>
      <c r="J21" s="214">
        <f t="shared" si="4"/>
        <v>7.25</v>
      </c>
      <c r="K21" s="214">
        <f t="shared" si="5"/>
        <v>240</v>
      </c>
      <c r="L21" s="214">
        <f t="shared" si="6"/>
        <v>4</v>
      </c>
      <c r="M21" s="215">
        <v>75</v>
      </c>
      <c r="N21" s="223">
        <v>1</v>
      </c>
      <c r="O21" s="223">
        <v>11.25</v>
      </c>
      <c r="P21" s="223">
        <v>1.75</v>
      </c>
      <c r="Q21" s="223">
        <v>60</v>
      </c>
      <c r="R21" s="223">
        <v>1</v>
      </c>
      <c r="S21" s="215">
        <v>75</v>
      </c>
      <c r="T21" s="223">
        <v>1</v>
      </c>
      <c r="U21" s="223">
        <v>11.25</v>
      </c>
      <c r="V21" s="223">
        <v>1.75</v>
      </c>
      <c r="W21" s="223">
        <v>60</v>
      </c>
      <c r="X21" s="223">
        <v>1</v>
      </c>
      <c r="Y21" s="215">
        <v>75</v>
      </c>
      <c r="Z21" s="223">
        <v>1</v>
      </c>
      <c r="AA21" s="223">
        <v>11.25</v>
      </c>
      <c r="AB21" s="223">
        <v>1.75</v>
      </c>
      <c r="AC21" s="223">
        <v>60</v>
      </c>
      <c r="AD21" s="223">
        <v>1</v>
      </c>
      <c r="AE21" s="215">
        <f t="shared" si="7"/>
        <v>75</v>
      </c>
      <c r="AF21" s="223">
        <v>1</v>
      </c>
      <c r="AG21" s="223">
        <v>11</v>
      </c>
      <c r="AH21" s="223">
        <v>2</v>
      </c>
      <c r="AI21" s="223">
        <v>60</v>
      </c>
      <c r="AJ21" s="223">
        <v>1</v>
      </c>
      <c r="AL21" s="342"/>
      <c r="AM21" s="342"/>
    </row>
    <row r="22" spans="1:39" ht="38.25" x14ac:dyDescent="0.25">
      <c r="A22" s="237" t="s">
        <v>27</v>
      </c>
      <c r="B22" s="178">
        <v>505001</v>
      </c>
      <c r="C22" s="194">
        <v>500101</v>
      </c>
      <c r="D22" s="179" t="s">
        <v>118</v>
      </c>
      <c r="E22" s="178">
        <v>3</v>
      </c>
      <c r="F22" s="181" t="s">
        <v>260</v>
      </c>
      <c r="G22" s="213">
        <f t="shared" si="1"/>
        <v>21100</v>
      </c>
      <c r="H22" s="214">
        <f t="shared" si="2"/>
        <v>7919.4925373134329</v>
      </c>
      <c r="I22" s="214">
        <f t="shared" si="3"/>
        <v>1810.2189054726368</v>
      </c>
      <c r="J22" s="214">
        <f t="shared" si="4"/>
        <v>524.6567164179105</v>
      </c>
      <c r="K22" s="214">
        <f t="shared" si="5"/>
        <v>10812.437810945274</v>
      </c>
      <c r="L22" s="214">
        <f t="shared" si="6"/>
        <v>33.194029850746269</v>
      </c>
      <c r="M22" s="215">
        <v>5275</v>
      </c>
      <c r="N22" s="223">
        <v>1979.8308457711444</v>
      </c>
      <c r="O22" s="223">
        <v>452.44278606965173</v>
      </c>
      <c r="P22" s="223">
        <v>131.21890547263683</v>
      </c>
      <c r="Q22" s="223">
        <v>2703.1094527363184</v>
      </c>
      <c r="R22" s="223">
        <v>8.3980099502487562</v>
      </c>
      <c r="S22" s="215">
        <v>5275</v>
      </c>
      <c r="T22" s="223">
        <v>1979.8308457711444</v>
      </c>
      <c r="U22" s="223">
        <v>452.44278606965173</v>
      </c>
      <c r="V22" s="223">
        <v>131.21890547263683</v>
      </c>
      <c r="W22" s="223">
        <v>2703.1094527363184</v>
      </c>
      <c r="X22" s="223">
        <v>8.3980099502487562</v>
      </c>
      <c r="Y22" s="215">
        <v>5275</v>
      </c>
      <c r="Z22" s="223">
        <v>1979.8308457711444</v>
      </c>
      <c r="AA22" s="223">
        <v>452.44278606965173</v>
      </c>
      <c r="AB22" s="223">
        <v>131.21890547263683</v>
      </c>
      <c r="AC22" s="223">
        <v>2703.1094527363184</v>
      </c>
      <c r="AD22" s="223">
        <v>8.3980099502487562</v>
      </c>
      <c r="AE22" s="215">
        <f t="shared" si="7"/>
        <v>5275</v>
      </c>
      <c r="AF22" s="223">
        <v>1980</v>
      </c>
      <c r="AG22" s="223">
        <v>452.89054726368158</v>
      </c>
      <c r="AH22" s="223">
        <v>131</v>
      </c>
      <c r="AI22" s="223">
        <v>2703.1094527363184</v>
      </c>
      <c r="AJ22" s="223">
        <v>8</v>
      </c>
      <c r="AL22" s="342"/>
      <c r="AM22" s="342"/>
    </row>
    <row r="23" spans="1:39" ht="38.25" x14ac:dyDescent="0.25">
      <c r="A23" s="237" t="s">
        <v>27</v>
      </c>
      <c r="B23" s="178">
        <v>505213</v>
      </c>
      <c r="C23" s="194">
        <v>521301</v>
      </c>
      <c r="D23" s="179" t="s">
        <v>121</v>
      </c>
      <c r="E23" s="178">
        <v>3</v>
      </c>
      <c r="F23" s="181" t="s">
        <v>260</v>
      </c>
      <c r="G23" s="213">
        <f t="shared" si="1"/>
        <v>608</v>
      </c>
      <c r="H23" s="214">
        <f t="shared" si="2"/>
        <v>11.207999999999998</v>
      </c>
      <c r="I23" s="214">
        <f t="shared" si="3"/>
        <v>151.84</v>
      </c>
      <c r="J23" s="214">
        <f t="shared" si="4"/>
        <v>15.4</v>
      </c>
      <c r="K23" s="214">
        <f t="shared" si="5"/>
        <v>428.64</v>
      </c>
      <c r="L23" s="214">
        <f t="shared" si="6"/>
        <v>0.91199999999999992</v>
      </c>
      <c r="M23" s="215">
        <v>152</v>
      </c>
      <c r="N23" s="223">
        <v>2.7359999999999998</v>
      </c>
      <c r="O23" s="223">
        <v>38</v>
      </c>
      <c r="P23" s="223">
        <v>3.8000000000000003</v>
      </c>
      <c r="Q23" s="223">
        <v>107.16</v>
      </c>
      <c r="R23" s="223">
        <v>0.30399999999999999</v>
      </c>
      <c r="S23" s="215">
        <v>152</v>
      </c>
      <c r="T23" s="223">
        <v>2.7359999999999998</v>
      </c>
      <c r="U23" s="223">
        <v>38</v>
      </c>
      <c r="V23" s="223">
        <v>3.8000000000000003</v>
      </c>
      <c r="W23" s="223">
        <v>107.16</v>
      </c>
      <c r="X23" s="223">
        <v>0.30399999999999999</v>
      </c>
      <c r="Y23" s="215">
        <v>152</v>
      </c>
      <c r="Z23" s="223">
        <v>2.7359999999999998</v>
      </c>
      <c r="AA23" s="223">
        <v>38</v>
      </c>
      <c r="AB23" s="223">
        <v>3.8000000000000003</v>
      </c>
      <c r="AC23" s="223">
        <v>107.16</v>
      </c>
      <c r="AD23" s="223">
        <v>0.30399999999999999</v>
      </c>
      <c r="AE23" s="215">
        <f t="shared" si="7"/>
        <v>152</v>
      </c>
      <c r="AF23" s="223">
        <v>3</v>
      </c>
      <c r="AG23" s="223">
        <v>37.840000000000003</v>
      </c>
      <c r="AH23" s="223">
        <v>4</v>
      </c>
      <c r="AI23" s="223">
        <v>107.16</v>
      </c>
      <c r="AJ23" s="223">
        <v>0</v>
      </c>
      <c r="AL23" s="342"/>
      <c r="AM23" s="342"/>
    </row>
    <row r="24" spans="1:39" ht="51" x14ac:dyDescent="0.25">
      <c r="A24" s="237" t="s">
        <v>27</v>
      </c>
      <c r="B24" s="178">
        <v>509902</v>
      </c>
      <c r="C24" s="194">
        <v>990201</v>
      </c>
      <c r="D24" s="179" t="s">
        <v>155</v>
      </c>
      <c r="E24" s="178">
        <v>3</v>
      </c>
      <c r="F24" s="181" t="s">
        <v>260</v>
      </c>
      <c r="G24" s="213">
        <f t="shared" si="1"/>
        <v>576</v>
      </c>
      <c r="H24" s="214">
        <f t="shared" si="2"/>
        <v>127.03999999999999</v>
      </c>
      <c r="I24" s="214">
        <f t="shared" si="3"/>
        <v>226.08</v>
      </c>
      <c r="J24" s="214">
        <f t="shared" si="4"/>
        <v>7.7600000000000007</v>
      </c>
      <c r="K24" s="214">
        <f t="shared" si="5"/>
        <v>207.35999999999999</v>
      </c>
      <c r="L24" s="214">
        <f t="shared" si="6"/>
        <v>7.7600000000000007</v>
      </c>
      <c r="M24" s="215">
        <v>143.99999999999997</v>
      </c>
      <c r="N24" s="223">
        <v>31.68</v>
      </c>
      <c r="O24" s="223">
        <v>56.64</v>
      </c>
      <c r="P24" s="223">
        <v>1.9200000000000002</v>
      </c>
      <c r="Q24" s="223">
        <v>51.839999999999996</v>
      </c>
      <c r="R24" s="223">
        <v>1.9200000000000002</v>
      </c>
      <c r="S24" s="215">
        <v>143.99999999999997</v>
      </c>
      <c r="T24" s="223">
        <v>31.68</v>
      </c>
      <c r="U24" s="223">
        <v>56.64</v>
      </c>
      <c r="V24" s="223">
        <v>1.9200000000000002</v>
      </c>
      <c r="W24" s="223">
        <v>51.839999999999996</v>
      </c>
      <c r="X24" s="223">
        <v>1.9200000000000002</v>
      </c>
      <c r="Y24" s="215">
        <v>143.99999999999997</v>
      </c>
      <c r="Z24" s="223">
        <v>31.68</v>
      </c>
      <c r="AA24" s="223">
        <v>56.64</v>
      </c>
      <c r="AB24" s="223">
        <v>1.9200000000000002</v>
      </c>
      <c r="AC24" s="223">
        <v>51.839999999999996</v>
      </c>
      <c r="AD24" s="223">
        <v>1.9200000000000002</v>
      </c>
      <c r="AE24" s="215">
        <f t="shared" si="7"/>
        <v>144</v>
      </c>
      <c r="AF24" s="223">
        <v>32</v>
      </c>
      <c r="AG24" s="223">
        <v>56.16</v>
      </c>
      <c r="AH24" s="223">
        <v>2</v>
      </c>
      <c r="AI24" s="223">
        <v>51.839999999999996</v>
      </c>
      <c r="AJ24" s="223">
        <v>2</v>
      </c>
      <c r="AL24" s="342"/>
      <c r="AM24" s="342"/>
    </row>
    <row r="25" spans="1:39" ht="38.25" x14ac:dyDescent="0.25">
      <c r="A25" s="237" t="s">
        <v>27</v>
      </c>
      <c r="B25" s="178">
        <v>500201</v>
      </c>
      <c r="C25" s="194">
        <v>20101</v>
      </c>
      <c r="D25" s="179" t="s">
        <v>31</v>
      </c>
      <c r="E25" s="178">
        <v>3</v>
      </c>
      <c r="F25" s="181" t="s">
        <v>260</v>
      </c>
      <c r="G25" s="213">
        <f t="shared" si="1"/>
        <v>1040</v>
      </c>
      <c r="H25" s="214">
        <f t="shared" si="2"/>
        <v>4</v>
      </c>
      <c r="I25" s="214">
        <f t="shared" si="3"/>
        <v>636</v>
      </c>
      <c r="J25" s="214">
        <f t="shared" si="4"/>
        <v>32</v>
      </c>
      <c r="K25" s="214">
        <f t="shared" si="5"/>
        <v>368</v>
      </c>
      <c r="L25" s="214">
        <f t="shared" si="6"/>
        <v>0</v>
      </c>
      <c r="M25" s="215">
        <v>260</v>
      </c>
      <c r="N25" s="223">
        <v>1</v>
      </c>
      <c r="O25" s="223">
        <v>159</v>
      </c>
      <c r="P25" s="223">
        <v>8</v>
      </c>
      <c r="Q25" s="223">
        <v>92</v>
      </c>
      <c r="R25" s="223">
        <v>0</v>
      </c>
      <c r="S25" s="215">
        <v>260</v>
      </c>
      <c r="T25" s="223">
        <v>1</v>
      </c>
      <c r="U25" s="223">
        <v>159</v>
      </c>
      <c r="V25" s="223">
        <v>8</v>
      </c>
      <c r="W25" s="223">
        <v>92</v>
      </c>
      <c r="X25" s="223">
        <v>0</v>
      </c>
      <c r="Y25" s="215">
        <v>260</v>
      </c>
      <c r="Z25" s="223">
        <v>1</v>
      </c>
      <c r="AA25" s="223">
        <v>159</v>
      </c>
      <c r="AB25" s="223">
        <v>8</v>
      </c>
      <c r="AC25" s="223">
        <v>92</v>
      </c>
      <c r="AD25" s="223">
        <v>0</v>
      </c>
      <c r="AE25" s="215">
        <f t="shared" si="7"/>
        <v>260</v>
      </c>
      <c r="AF25" s="223">
        <v>1</v>
      </c>
      <c r="AG25" s="223">
        <v>159</v>
      </c>
      <c r="AH25" s="223">
        <v>8</v>
      </c>
      <c r="AI25" s="223">
        <v>92</v>
      </c>
      <c r="AJ25" s="223">
        <v>0</v>
      </c>
      <c r="AL25" s="342"/>
      <c r="AM25" s="342"/>
    </row>
    <row r="26" spans="1:39" ht="38.25" x14ac:dyDescent="0.25">
      <c r="A26" s="237" t="s">
        <v>27</v>
      </c>
      <c r="B26" s="178">
        <v>500302</v>
      </c>
      <c r="C26" s="194">
        <v>30201</v>
      </c>
      <c r="D26" s="179" t="s">
        <v>33</v>
      </c>
      <c r="E26" s="178">
        <v>3</v>
      </c>
      <c r="F26" s="181" t="s">
        <v>260</v>
      </c>
      <c r="G26" s="213">
        <f t="shared" si="1"/>
        <v>1500</v>
      </c>
      <c r="H26" s="214">
        <f t="shared" si="2"/>
        <v>24</v>
      </c>
      <c r="I26" s="214">
        <f t="shared" si="3"/>
        <v>664</v>
      </c>
      <c r="J26" s="214">
        <f t="shared" si="4"/>
        <v>0</v>
      </c>
      <c r="K26" s="214">
        <f t="shared" si="5"/>
        <v>812</v>
      </c>
      <c r="L26" s="214">
        <f t="shared" si="6"/>
        <v>0</v>
      </c>
      <c r="M26" s="215">
        <v>375</v>
      </c>
      <c r="N26" s="223">
        <v>6</v>
      </c>
      <c r="O26" s="223">
        <v>166</v>
      </c>
      <c r="P26" s="223">
        <v>0</v>
      </c>
      <c r="Q26" s="223">
        <v>203</v>
      </c>
      <c r="R26" s="223">
        <v>0</v>
      </c>
      <c r="S26" s="215">
        <v>375</v>
      </c>
      <c r="T26" s="223">
        <v>6</v>
      </c>
      <c r="U26" s="223">
        <v>166</v>
      </c>
      <c r="V26" s="223">
        <v>0</v>
      </c>
      <c r="W26" s="223">
        <v>203</v>
      </c>
      <c r="X26" s="223">
        <v>0</v>
      </c>
      <c r="Y26" s="215">
        <v>375</v>
      </c>
      <c r="Z26" s="223">
        <v>6</v>
      </c>
      <c r="AA26" s="223">
        <v>166</v>
      </c>
      <c r="AB26" s="223">
        <v>0</v>
      </c>
      <c r="AC26" s="223">
        <v>203</v>
      </c>
      <c r="AD26" s="223">
        <v>0</v>
      </c>
      <c r="AE26" s="215">
        <f t="shared" si="7"/>
        <v>375</v>
      </c>
      <c r="AF26" s="223">
        <v>6</v>
      </c>
      <c r="AG26" s="223">
        <v>166</v>
      </c>
      <c r="AH26" s="223">
        <v>0</v>
      </c>
      <c r="AI26" s="223">
        <v>203</v>
      </c>
      <c r="AJ26" s="223">
        <v>0</v>
      </c>
      <c r="AL26" s="342"/>
      <c r="AM26" s="342"/>
    </row>
    <row r="27" spans="1:39" ht="38.25" x14ac:dyDescent="0.25">
      <c r="A27" s="237" t="s">
        <v>27</v>
      </c>
      <c r="B27" s="178">
        <v>500416</v>
      </c>
      <c r="C27" s="194">
        <v>41601</v>
      </c>
      <c r="D27" s="179" t="s">
        <v>34</v>
      </c>
      <c r="E27" s="178">
        <v>3</v>
      </c>
      <c r="F27" s="181" t="s">
        <v>260</v>
      </c>
      <c r="G27" s="213">
        <f t="shared" si="1"/>
        <v>6000</v>
      </c>
      <c r="H27" s="214">
        <f t="shared" si="2"/>
        <v>2400</v>
      </c>
      <c r="I27" s="214">
        <f t="shared" si="3"/>
        <v>2860</v>
      </c>
      <c r="J27" s="214">
        <f t="shared" si="4"/>
        <v>72</v>
      </c>
      <c r="K27" s="214">
        <f t="shared" si="5"/>
        <v>600</v>
      </c>
      <c r="L27" s="214">
        <f t="shared" si="6"/>
        <v>68</v>
      </c>
      <c r="M27" s="215">
        <v>1500</v>
      </c>
      <c r="N27" s="223">
        <v>600</v>
      </c>
      <c r="O27" s="223">
        <v>715</v>
      </c>
      <c r="P27" s="223">
        <v>18</v>
      </c>
      <c r="Q27" s="223">
        <v>150</v>
      </c>
      <c r="R27" s="223">
        <v>17</v>
      </c>
      <c r="S27" s="215">
        <v>1500</v>
      </c>
      <c r="T27" s="223">
        <v>600</v>
      </c>
      <c r="U27" s="223">
        <v>715</v>
      </c>
      <c r="V27" s="223">
        <v>18</v>
      </c>
      <c r="W27" s="223">
        <v>150</v>
      </c>
      <c r="X27" s="223">
        <v>17</v>
      </c>
      <c r="Y27" s="215">
        <v>1500</v>
      </c>
      <c r="Z27" s="223">
        <v>600</v>
      </c>
      <c r="AA27" s="223">
        <v>715</v>
      </c>
      <c r="AB27" s="223">
        <v>18</v>
      </c>
      <c r="AC27" s="223">
        <v>150</v>
      </c>
      <c r="AD27" s="223">
        <v>17</v>
      </c>
      <c r="AE27" s="215">
        <f t="shared" si="7"/>
        <v>1500</v>
      </c>
      <c r="AF27" s="223">
        <v>600</v>
      </c>
      <c r="AG27" s="223">
        <v>715</v>
      </c>
      <c r="AH27" s="223">
        <v>18</v>
      </c>
      <c r="AI27" s="223">
        <v>150</v>
      </c>
      <c r="AJ27" s="223">
        <v>17</v>
      </c>
      <c r="AL27" s="342"/>
      <c r="AM27" s="342"/>
    </row>
    <row r="28" spans="1:39" ht="38.25" x14ac:dyDescent="0.25">
      <c r="A28" s="237" t="s">
        <v>27</v>
      </c>
      <c r="B28" s="178">
        <v>500501</v>
      </c>
      <c r="C28" s="194">
        <v>50101</v>
      </c>
      <c r="D28" s="179" t="s">
        <v>35</v>
      </c>
      <c r="E28" s="178">
        <v>3</v>
      </c>
      <c r="F28" s="181" t="s">
        <v>260</v>
      </c>
      <c r="G28" s="213">
        <f t="shared" si="1"/>
        <v>5500</v>
      </c>
      <c r="H28" s="214">
        <f t="shared" si="2"/>
        <v>4828</v>
      </c>
      <c r="I28" s="214">
        <f t="shared" si="3"/>
        <v>272</v>
      </c>
      <c r="J28" s="214">
        <f t="shared" si="4"/>
        <v>12</v>
      </c>
      <c r="K28" s="214">
        <f t="shared" si="5"/>
        <v>372</v>
      </c>
      <c r="L28" s="214">
        <f t="shared" si="6"/>
        <v>15.999999999999998</v>
      </c>
      <c r="M28" s="215">
        <v>1375</v>
      </c>
      <c r="N28" s="223">
        <v>1207</v>
      </c>
      <c r="O28" s="223">
        <v>68</v>
      </c>
      <c r="P28" s="223">
        <v>3</v>
      </c>
      <c r="Q28" s="223">
        <v>93</v>
      </c>
      <c r="R28" s="223">
        <v>3.9999999999999996</v>
      </c>
      <c r="S28" s="215">
        <v>1375</v>
      </c>
      <c r="T28" s="223">
        <v>1207</v>
      </c>
      <c r="U28" s="223">
        <v>68</v>
      </c>
      <c r="V28" s="223">
        <v>3</v>
      </c>
      <c r="W28" s="223">
        <v>93</v>
      </c>
      <c r="X28" s="223">
        <v>3.9999999999999996</v>
      </c>
      <c r="Y28" s="215">
        <v>1375</v>
      </c>
      <c r="Z28" s="223">
        <v>1207</v>
      </c>
      <c r="AA28" s="223">
        <v>68</v>
      </c>
      <c r="AB28" s="223">
        <v>3</v>
      </c>
      <c r="AC28" s="223">
        <v>93</v>
      </c>
      <c r="AD28" s="223">
        <v>3.9999999999999996</v>
      </c>
      <c r="AE28" s="215">
        <f t="shared" si="7"/>
        <v>1375</v>
      </c>
      <c r="AF28" s="223">
        <v>1207</v>
      </c>
      <c r="AG28" s="223">
        <v>68</v>
      </c>
      <c r="AH28" s="223">
        <v>3</v>
      </c>
      <c r="AI28" s="223">
        <v>93</v>
      </c>
      <c r="AJ28" s="223">
        <v>4</v>
      </c>
      <c r="AL28" s="342"/>
      <c r="AM28" s="342"/>
    </row>
    <row r="29" spans="1:39" ht="38.25" x14ac:dyDescent="0.25">
      <c r="A29" s="237" t="s">
        <v>27</v>
      </c>
      <c r="B29" s="178">
        <v>500601</v>
      </c>
      <c r="C29" s="194">
        <v>60101</v>
      </c>
      <c r="D29" s="179" t="s">
        <v>36</v>
      </c>
      <c r="E29" s="178">
        <v>3</v>
      </c>
      <c r="F29" s="181" t="s">
        <v>260</v>
      </c>
      <c r="G29" s="213">
        <f t="shared" si="1"/>
        <v>8724.9999999999982</v>
      </c>
      <c r="H29" s="214">
        <f t="shared" si="2"/>
        <v>75.714666666666659</v>
      </c>
      <c r="I29" s="214">
        <f t="shared" si="3"/>
        <v>4153.1928888888888</v>
      </c>
      <c r="J29" s="214">
        <f t="shared" si="4"/>
        <v>11.725333333333333</v>
      </c>
      <c r="K29" s="214">
        <f t="shared" si="5"/>
        <v>4479.0044444444438</v>
      </c>
      <c r="L29" s="214">
        <f t="shared" si="6"/>
        <v>5.3626666666666667</v>
      </c>
      <c r="M29" s="215">
        <v>2181</v>
      </c>
      <c r="N29" s="223">
        <v>18.901999999999997</v>
      </c>
      <c r="O29" s="223">
        <v>1038.1559999999999</v>
      </c>
      <c r="P29" s="223">
        <v>2.9079999999999999</v>
      </c>
      <c r="Q29" s="223">
        <v>1119.58</v>
      </c>
      <c r="R29" s="223">
        <v>1.454</v>
      </c>
      <c r="S29" s="215">
        <v>2182</v>
      </c>
      <c r="T29" s="223">
        <v>18.910666666666664</v>
      </c>
      <c r="U29" s="223">
        <v>1038.6320000000001</v>
      </c>
      <c r="V29" s="223">
        <v>2.9093333333333331</v>
      </c>
      <c r="W29" s="223">
        <v>1120.0933333333332</v>
      </c>
      <c r="X29" s="223">
        <v>1.4546666666666666</v>
      </c>
      <c r="Y29" s="215">
        <v>2181</v>
      </c>
      <c r="Z29" s="223">
        <v>18.901999999999997</v>
      </c>
      <c r="AA29" s="223">
        <v>1038.1559999999999</v>
      </c>
      <c r="AB29" s="223">
        <v>2.9079999999999999</v>
      </c>
      <c r="AC29" s="223">
        <v>1119.58</v>
      </c>
      <c r="AD29" s="223">
        <v>1.454</v>
      </c>
      <c r="AE29" s="215">
        <f t="shared" si="7"/>
        <v>2181</v>
      </c>
      <c r="AF29" s="223">
        <v>19</v>
      </c>
      <c r="AG29" s="223">
        <v>1038.2488888888893</v>
      </c>
      <c r="AH29" s="223">
        <v>3</v>
      </c>
      <c r="AI29" s="223">
        <v>1119.7511111111105</v>
      </c>
      <c r="AJ29" s="223">
        <v>1</v>
      </c>
      <c r="AL29" s="342"/>
      <c r="AM29" s="342"/>
    </row>
    <row r="30" spans="1:39" ht="38.25" x14ac:dyDescent="0.25">
      <c r="A30" s="237" t="s">
        <v>20</v>
      </c>
      <c r="B30" s="178">
        <v>500611</v>
      </c>
      <c r="C30" s="194">
        <v>61001</v>
      </c>
      <c r="D30" s="179" t="s">
        <v>170</v>
      </c>
      <c r="E30" s="178">
        <v>3</v>
      </c>
      <c r="F30" s="181" t="s">
        <v>260</v>
      </c>
      <c r="G30" s="213">
        <f t="shared" si="1"/>
        <v>7.2999999999999989</v>
      </c>
      <c r="H30" s="214">
        <f t="shared" si="2"/>
        <v>1.4975000000000001</v>
      </c>
      <c r="I30" s="214">
        <f t="shared" si="3"/>
        <v>3.6864999999999997</v>
      </c>
      <c r="J30" s="214">
        <f t="shared" si="4"/>
        <v>0.12000000000000001</v>
      </c>
      <c r="K30" s="214">
        <f t="shared" si="5"/>
        <v>1.996</v>
      </c>
      <c r="L30" s="214">
        <f t="shared" si="6"/>
        <v>0</v>
      </c>
      <c r="M30" s="215">
        <v>2.12</v>
      </c>
      <c r="N30" s="223">
        <v>0.59899999999999998</v>
      </c>
      <c r="O30" s="223">
        <v>0.87419999999999998</v>
      </c>
      <c r="P30" s="223">
        <v>4.8000000000000001E-2</v>
      </c>
      <c r="Q30" s="223">
        <v>0.5988</v>
      </c>
      <c r="R30" s="223">
        <v>0</v>
      </c>
      <c r="S30" s="215">
        <v>1.06</v>
      </c>
      <c r="T30" s="223">
        <v>0.29949999999999999</v>
      </c>
      <c r="U30" s="223">
        <v>0.43709999999999999</v>
      </c>
      <c r="V30" s="223">
        <v>2.4E-2</v>
      </c>
      <c r="W30" s="223">
        <v>0.2994</v>
      </c>
      <c r="X30" s="223">
        <v>0</v>
      </c>
      <c r="Y30" s="215">
        <v>2.12</v>
      </c>
      <c r="Z30" s="223">
        <v>0.59899999999999998</v>
      </c>
      <c r="AA30" s="223">
        <v>0.87419999999999998</v>
      </c>
      <c r="AB30" s="223">
        <v>4.8000000000000001E-2</v>
      </c>
      <c r="AC30" s="223">
        <v>0.5988</v>
      </c>
      <c r="AD30" s="223">
        <v>0</v>
      </c>
      <c r="AE30" s="215">
        <f t="shared" si="7"/>
        <v>2</v>
      </c>
      <c r="AF30" s="223">
        <v>0</v>
      </c>
      <c r="AG30" s="223">
        <v>1.5009999999999999</v>
      </c>
      <c r="AH30" s="223">
        <v>0</v>
      </c>
      <c r="AI30" s="223">
        <v>0.49900000000000011</v>
      </c>
      <c r="AJ30" s="223">
        <v>0</v>
      </c>
      <c r="AL30" s="342"/>
      <c r="AM30" s="342"/>
    </row>
    <row r="31" spans="1:39" ht="38.25" x14ac:dyDescent="0.25">
      <c r="A31" s="237" t="s">
        <v>27</v>
      </c>
      <c r="B31" s="178">
        <v>500701</v>
      </c>
      <c r="C31" s="194">
        <v>70101</v>
      </c>
      <c r="D31" s="179" t="s">
        <v>37</v>
      </c>
      <c r="E31" s="178">
        <v>3</v>
      </c>
      <c r="F31" s="181" t="s">
        <v>260</v>
      </c>
      <c r="G31" s="213">
        <f t="shared" si="1"/>
        <v>1500</v>
      </c>
      <c r="H31" s="214">
        <f t="shared" si="2"/>
        <v>1432</v>
      </c>
      <c r="I31" s="214">
        <f t="shared" si="3"/>
        <v>40</v>
      </c>
      <c r="J31" s="214">
        <f t="shared" si="4"/>
        <v>0</v>
      </c>
      <c r="K31" s="214">
        <f t="shared" si="5"/>
        <v>28.000000000000004</v>
      </c>
      <c r="L31" s="214">
        <f t="shared" si="6"/>
        <v>0</v>
      </c>
      <c r="M31" s="215">
        <v>375</v>
      </c>
      <c r="N31" s="223">
        <v>358</v>
      </c>
      <c r="O31" s="223">
        <v>10</v>
      </c>
      <c r="P31" s="223">
        <v>0</v>
      </c>
      <c r="Q31" s="223">
        <v>7.0000000000000009</v>
      </c>
      <c r="R31" s="223">
        <v>0</v>
      </c>
      <c r="S31" s="215">
        <v>375</v>
      </c>
      <c r="T31" s="223">
        <v>358</v>
      </c>
      <c r="U31" s="223">
        <v>10</v>
      </c>
      <c r="V31" s="223">
        <v>0</v>
      </c>
      <c r="W31" s="223">
        <v>7.0000000000000009</v>
      </c>
      <c r="X31" s="223">
        <v>0</v>
      </c>
      <c r="Y31" s="215">
        <v>375</v>
      </c>
      <c r="Z31" s="223">
        <v>358</v>
      </c>
      <c r="AA31" s="223">
        <v>10</v>
      </c>
      <c r="AB31" s="223">
        <v>0</v>
      </c>
      <c r="AC31" s="223">
        <v>7.0000000000000009</v>
      </c>
      <c r="AD31" s="223">
        <v>0</v>
      </c>
      <c r="AE31" s="215">
        <f t="shared" si="7"/>
        <v>375</v>
      </c>
      <c r="AF31" s="223">
        <v>358</v>
      </c>
      <c r="AG31" s="223">
        <v>10</v>
      </c>
      <c r="AH31" s="223">
        <v>0</v>
      </c>
      <c r="AI31" s="223">
        <v>7.0000000000000009</v>
      </c>
      <c r="AJ31" s="223">
        <v>0</v>
      </c>
      <c r="AL31" s="342"/>
      <c r="AM31" s="342"/>
    </row>
    <row r="32" spans="1:39" ht="38.25" x14ac:dyDescent="0.25">
      <c r="A32" s="237" t="s">
        <v>38</v>
      </c>
      <c r="B32" s="178">
        <v>500702</v>
      </c>
      <c r="C32" s="194">
        <v>70301</v>
      </c>
      <c r="D32" s="179" t="s">
        <v>39</v>
      </c>
      <c r="E32" s="178">
        <v>3</v>
      </c>
      <c r="F32" s="181" t="s">
        <v>260</v>
      </c>
      <c r="G32" s="213">
        <f t="shared" si="1"/>
        <v>2356</v>
      </c>
      <c r="H32" s="214">
        <f t="shared" si="2"/>
        <v>1518.7333333333333</v>
      </c>
      <c r="I32" s="214">
        <f t="shared" si="3"/>
        <v>209.71111111111105</v>
      </c>
      <c r="J32" s="214">
        <f t="shared" si="4"/>
        <v>209.06666666666666</v>
      </c>
      <c r="K32" s="214">
        <f t="shared" si="5"/>
        <v>209.42222222222222</v>
      </c>
      <c r="L32" s="214">
        <f t="shared" si="6"/>
        <v>209.06666666666666</v>
      </c>
      <c r="M32" s="215">
        <v>589</v>
      </c>
      <c r="N32" s="223">
        <v>379.57777777777778</v>
      </c>
      <c r="O32" s="223">
        <v>52.355555555555554</v>
      </c>
      <c r="P32" s="223">
        <v>52.355555555555554</v>
      </c>
      <c r="Q32" s="223">
        <v>52.355555555555554</v>
      </c>
      <c r="R32" s="223">
        <v>52.355555555555554</v>
      </c>
      <c r="S32" s="215">
        <v>589</v>
      </c>
      <c r="T32" s="223">
        <v>379.57777777777778</v>
      </c>
      <c r="U32" s="223">
        <v>52.355555555555554</v>
      </c>
      <c r="V32" s="223">
        <v>52.355555555555554</v>
      </c>
      <c r="W32" s="223">
        <v>52.355555555555554</v>
      </c>
      <c r="X32" s="223">
        <v>52.355555555555554</v>
      </c>
      <c r="Y32" s="215">
        <v>589</v>
      </c>
      <c r="Z32" s="223">
        <v>379.57777777777778</v>
      </c>
      <c r="AA32" s="223">
        <v>52.355555555555554</v>
      </c>
      <c r="AB32" s="223">
        <v>52.355555555555554</v>
      </c>
      <c r="AC32" s="223">
        <v>52.355555555555554</v>
      </c>
      <c r="AD32" s="223">
        <v>52.355555555555554</v>
      </c>
      <c r="AE32" s="215">
        <f t="shared" si="7"/>
        <v>589</v>
      </c>
      <c r="AF32" s="223">
        <v>380</v>
      </c>
      <c r="AG32" s="223">
        <v>52.644444444444389</v>
      </c>
      <c r="AH32" s="223">
        <v>52</v>
      </c>
      <c r="AI32" s="223">
        <v>52.355555555555554</v>
      </c>
      <c r="AJ32" s="223">
        <v>52</v>
      </c>
      <c r="AL32" s="342"/>
      <c r="AM32" s="342"/>
    </row>
    <row r="33" spans="1:39" ht="38.25" x14ac:dyDescent="0.25">
      <c r="A33" s="237" t="s">
        <v>27</v>
      </c>
      <c r="B33" s="178">
        <v>500801</v>
      </c>
      <c r="C33" s="194">
        <v>80101</v>
      </c>
      <c r="D33" s="179" t="s">
        <v>40</v>
      </c>
      <c r="E33" s="178">
        <v>3</v>
      </c>
      <c r="F33" s="181" t="s">
        <v>260</v>
      </c>
      <c r="G33" s="213">
        <f t="shared" si="1"/>
        <v>10336</v>
      </c>
      <c r="H33" s="214">
        <f t="shared" si="2"/>
        <v>128</v>
      </c>
      <c r="I33" s="214">
        <f t="shared" si="3"/>
        <v>4021.0000000000005</v>
      </c>
      <c r="J33" s="214">
        <f t="shared" si="4"/>
        <v>8</v>
      </c>
      <c r="K33" s="214">
        <f t="shared" si="5"/>
        <v>6179</v>
      </c>
      <c r="L33" s="214">
        <f t="shared" si="6"/>
        <v>0</v>
      </c>
      <c r="M33" s="215">
        <v>2584</v>
      </c>
      <c r="N33" s="223">
        <v>32</v>
      </c>
      <c r="O33" s="223">
        <v>1005.2500000000001</v>
      </c>
      <c r="P33" s="223">
        <v>2</v>
      </c>
      <c r="Q33" s="223">
        <v>1544.75</v>
      </c>
      <c r="R33" s="223">
        <v>0</v>
      </c>
      <c r="S33" s="215">
        <v>2584</v>
      </c>
      <c r="T33" s="223">
        <v>32</v>
      </c>
      <c r="U33" s="223">
        <v>1005.2500000000001</v>
      </c>
      <c r="V33" s="223">
        <v>2</v>
      </c>
      <c r="W33" s="223">
        <v>1544.75</v>
      </c>
      <c r="X33" s="223">
        <v>0</v>
      </c>
      <c r="Y33" s="215">
        <v>2584</v>
      </c>
      <c r="Z33" s="223">
        <v>32</v>
      </c>
      <c r="AA33" s="223">
        <v>1005.2500000000001</v>
      </c>
      <c r="AB33" s="223">
        <v>2</v>
      </c>
      <c r="AC33" s="223">
        <v>1544.75</v>
      </c>
      <c r="AD33" s="223">
        <v>0</v>
      </c>
      <c r="AE33" s="215">
        <f t="shared" si="7"/>
        <v>2584</v>
      </c>
      <c r="AF33" s="223">
        <v>32</v>
      </c>
      <c r="AG33" s="223">
        <v>1005.25</v>
      </c>
      <c r="AH33" s="223">
        <v>2</v>
      </c>
      <c r="AI33" s="223">
        <v>1544.75</v>
      </c>
      <c r="AJ33" s="223">
        <v>0</v>
      </c>
      <c r="AL33" s="342"/>
      <c r="AM33" s="342"/>
    </row>
    <row r="34" spans="1:39" ht="38.25" x14ac:dyDescent="0.25">
      <c r="A34" s="237" t="s">
        <v>27</v>
      </c>
      <c r="B34" s="178">
        <v>501001</v>
      </c>
      <c r="C34" s="194">
        <v>100101</v>
      </c>
      <c r="D34" s="179" t="s">
        <v>43</v>
      </c>
      <c r="E34" s="178">
        <v>3</v>
      </c>
      <c r="F34" s="181" t="s">
        <v>260</v>
      </c>
      <c r="G34" s="213">
        <f t="shared" si="1"/>
        <v>6650</v>
      </c>
      <c r="H34" s="214">
        <f t="shared" si="2"/>
        <v>797.56</v>
      </c>
      <c r="I34" s="214">
        <f t="shared" si="3"/>
        <v>1372.4384962406014</v>
      </c>
      <c r="J34" s="214">
        <f t="shared" si="4"/>
        <v>0</v>
      </c>
      <c r="K34" s="214">
        <f t="shared" si="5"/>
        <v>4460</v>
      </c>
      <c r="L34" s="214">
        <f t="shared" si="6"/>
        <v>20.001503759398496</v>
      </c>
      <c r="M34" s="215">
        <v>1663</v>
      </c>
      <c r="N34" s="223">
        <v>199.56</v>
      </c>
      <c r="O34" s="223">
        <v>343.10315789473685</v>
      </c>
      <c r="P34" s="223">
        <v>0</v>
      </c>
      <c r="Q34" s="223">
        <v>1115.3353383458648</v>
      </c>
      <c r="R34" s="223">
        <v>5.0015037593984966</v>
      </c>
      <c r="S34" s="215">
        <v>1662</v>
      </c>
      <c r="T34" s="223">
        <v>199.44</v>
      </c>
      <c r="U34" s="223">
        <v>342.89684210526315</v>
      </c>
      <c r="V34" s="223">
        <v>0</v>
      </c>
      <c r="W34" s="223">
        <v>1114.6646616541354</v>
      </c>
      <c r="X34" s="223">
        <v>4.9984962406015043</v>
      </c>
      <c r="Y34" s="215">
        <v>1663</v>
      </c>
      <c r="Z34" s="223">
        <v>199.56</v>
      </c>
      <c r="AA34" s="223">
        <v>343.10315789473685</v>
      </c>
      <c r="AB34" s="223">
        <v>0</v>
      </c>
      <c r="AC34" s="223">
        <v>1115.3353383458648</v>
      </c>
      <c r="AD34" s="223">
        <v>5.0015037593984966</v>
      </c>
      <c r="AE34" s="215">
        <f t="shared" si="7"/>
        <v>1662</v>
      </c>
      <c r="AF34" s="223">
        <v>199</v>
      </c>
      <c r="AG34" s="223">
        <v>343.33533834586456</v>
      </c>
      <c r="AH34" s="223">
        <v>0</v>
      </c>
      <c r="AI34" s="223">
        <v>1114.6646616541354</v>
      </c>
      <c r="AJ34" s="223">
        <v>5</v>
      </c>
      <c r="AL34" s="342"/>
      <c r="AM34" s="342"/>
    </row>
    <row r="35" spans="1:39" ht="51" x14ac:dyDescent="0.25">
      <c r="A35" s="237" t="s">
        <v>38</v>
      </c>
      <c r="B35" s="178">
        <v>501002</v>
      </c>
      <c r="C35" s="194">
        <v>100201</v>
      </c>
      <c r="D35" s="179" t="s">
        <v>171</v>
      </c>
      <c r="E35" s="178">
        <v>3</v>
      </c>
      <c r="F35" s="181" t="s">
        <v>260</v>
      </c>
      <c r="G35" s="213">
        <f t="shared" si="1"/>
        <v>828</v>
      </c>
      <c r="H35" s="214">
        <f t="shared" si="2"/>
        <v>19.735593220338984</v>
      </c>
      <c r="I35" s="214">
        <f t="shared" si="3"/>
        <v>131.74649342372879</v>
      </c>
      <c r="J35" s="214">
        <f t="shared" si="4"/>
        <v>0</v>
      </c>
      <c r="K35" s="214">
        <f t="shared" si="5"/>
        <v>676.51791335593225</v>
      </c>
      <c r="L35" s="214">
        <f t="shared" si="6"/>
        <v>0</v>
      </c>
      <c r="M35" s="215">
        <v>207</v>
      </c>
      <c r="N35" s="223">
        <v>4.9118644067796611</v>
      </c>
      <c r="O35" s="223">
        <v>32.979661016949152</v>
      </c>
      <c r="P35" s="223">
        <v>0</v>
      </c>
      <c r="Q35" s="223">
        <v>169.10847457627119</v>
      </c>
      <c r="R35" s="223">
        <v>0</v>
      </c>
      <c r="S35" s="215">
        <v>207</v>
      </c>
      <c r="T35" s="223">
        <v>4.9118644067796611</v>
      </c>
      <c r="U35" s="223">
        <v>32.979661016949152</v>
      </c>
      <c r="V35" s="223">
        <v>0</v>
      </c>
      <c r="W35" s="223">
        <v>169.10847457627119</v>
      </c>
      <c r="X35" s="223">
        <v>0</v>
      </c>
      <c r="Y35" s="215">
        <v>207</v>
      </c>
      <c r="Z35" s="223">
        <v>4.9118644067796611</v>
      </c>
      <c r="AA35" s="223">
        <v>32.979661016949152</v>
      </c>
      <c r="AB35" s="223">
        <v>0</v>
      </c>
      <c r="AC35" s="223">
        <v>169.10847457627119</v>
      </c>
      <c r="AD35" s="223">
        <v>0</v>
      </c>
      <c r="AE35" s="215">
        <f t="shared" si="7"/>
        <v>207</v>
      </c>
      <c r="AF35" s="223">
        <v>5</v>
      </c>
      <c r="AG35" s="223">
        <v>32.807510372881353</v>
      </c>
      <c r="AH35" s="223">
        <v>0</v>
      </c>
      <c r="AI35" s="223">
        <v>169.19248962711865</v>
      </c>
      <c r="AJ35" s="223">
        <v>0</v>
      </c>
      <c r="AL35" s="342"/>
      <c r="AM35" s="342"/>
    </row>
    <row r="36" spans="1:39" ht="38.25" x14ac:dyDescent="0.25">
      <c r="A36" s="237" t="s">
        <v>20</v>
      </c>
      <c r="B36" s="178">
        <v>501003</v>
      </c>
      <c r="C36" s="194">
        <v>100301</v>
      </c>
      <c r="D36" s="179" t="s">
        <v>270</v>
      </c>
      <c r="E36" s="178">
        <v>3</v>
      </c>
      <c r="F36" s="181" t="s">
        <v>260</v>
      </c>
      <c r="G36" s="213">
        <f t="shared" si="1"/>
        <v>719</v>
      </c>
      <c r="H36" s="214">
        <f t="shared" si="2"/>
        <v>52.806387225548896</v>
      </c>
      <c r="I36" s="214">
        <f t="shared" si="3"/>
        <v>234.41982701264141</v>
      </c>
      <c r="J36" s="214">
        <f t="shared" si="4"/>
        <v>0</v>
      </c>
      <c r="K36" s="214">
        <f t="shared" si="5"/>
        <v>431.77378576180973</v>
      </c>
      <c r="L36" s="214">
        <f t="shared" si="6"/>
        <v>0</v>
      </c>
      <c r="M36" s="215">
        <v>180</v>
      </c>
      <c r="N36" s="223">
        <v>13.293413173652693</v>
      </c>
      <c r="O36" s="223">
        <v>58.562874251497007</v>
      </c>
      <c r="P36" s="223">
        <v>0</v>
      </c>
      <c r="Q36" s="223">
        <v>108.1437125748503</v>
      </c>
      <c r="R36" s="223">
        <v>0</v>
      </c>
      <c r="S36" s="215">
        <v>179</v>
      </c>
      <c r="T36" s="223">
        <v>13.219560878243511</v>
      </c>
      <c r="U36" s="223">
        <v>58.237524950099797</v>
      </c>
      <c r="V36" s="223">
        <v>0</v>
      </c>
      <c r="W36" s="223">
        <v>107.54291417165669</v>
      </c>
      <c r="X36" s="223">
        <v>0</v>
      </c>
      <c r="Y36" s="215">
        <v>180</v>
      </c>
      <c r="Z36" s="223">
        <v>13.293413173652693</v>
      </c>
      <c r="AA36" s="223">
        <v>58.562874251497007</v>
      </c>
      <c r="AB36" s="223">
        <v>0</v>
      </c>
      <c r="AC36" s="223">
        <v>108.1437125748503</v>
      </c>
      <c r="AD36" s="223">
        <v>0</v>
      </c>
      <c r="AE36" s="215">
        <f t="shared" si="7"/>
        <v>180</v>
      </c>
      <c r="AF36" s="223">
        <v>13</v>
      </c>
      <c r="AG36" s="223">
        <v>59.056553559547581</v>
      </c>
      <c r="AH36" s="223">
        <v>0</v>
      </c>
      <c r="AI36" s="223">
        <v>107.9434464404524</v>
      </c>
      <c r="AJ36" s="223">
        <v>0</v>
      </c>
      <c r="AL36" s="342"/>
      <c r="AM36" s="342"/>
    </row>
    <row r="37" spans="1:39" ht="38.25" x14ac:dyDescent="0.25">
      <c r="A37" s="237" t="s">
        <v>27</v>
      </c>
      <c r="B37" s="178">
        <v>501101</v>
      </c>
      <c r="C37" s="194">
        <v>110101</v>
      </c>
      <c r="D37" s="179" t="s">
        <v>45</v>
      </c>
      <c r="E37" s="178">
        <v>3</v>
      </c>
      <c r="F37" s="181" t="s">
        <v>260</v>
      </c>
      <c r="G37" s="213">
        <f t="shared" si="1"/>
        <v>3045</v>
      </c>
      <c r="H37" s="214">
        <f t="shared" si="2"/>
        <v>32.656399999999998</v>
      </c>
      <c r="I37" s="214">
        <f t="shared" si="3"/>
        <v>2283.8228297000001</v>
      </c>
      <c r="J37" s="214">
        <f t="shared" si="4"/>
        <v>24.720600000000001</v>
      </c>
      <c r="K37" s="214">
        <f t="shared" si="5"/>
        <v>697.23417030000007</v>
      </c>
      <c r="L37" s="214">
        <f t="shared" si="6"/>
        <v>6.5659999999999998</v>
      </c>
      <c r="M37" s="215">
        <v>761</v>
      </c>
      <c r="N37" s="223">
        <v>8.2187999999999999</v>
      </c>
      <c r="O37" s="223">
        <v>570.75</v>
      </c>
      <c r="P37" s="223">
        <v>6.2402000000000006</v>
      </c>
      <c r="Q37" s="223">
        <v>174.26900000000001</v>
      </c>
      <c r="R37" s="223">
        <v>1.522</v>
      </c>
      <c r="S37" s="215">
        <v>761</v>
      </c>
      <c r="T37" s="223">
        <v>8.2187999999999999</v>
      </c>
      <c r="U37" s="223">
        <v>570.75</v>
      </c>
      <c r="V37" s="223">
        <v>6.2402000000000006</v>
      </c>
      <c r="W37" s="223">
        <v>174.26900000000001</v>
      </c>
      <c r="X37" s="223">
        <v>1.522</v>
      </c>
      <c r="Y37" s="215">
        <v>761</v>
      </c>
      <c r="Z37" s="223">
        <v>8.2187999999999999</v>
      </c>
      <c r="AA37" s="223">
        <v>570.75</v>
      </c>
      <c r="AB37" s="223">
        <v>6.2402000000000006</v>
      </c>
      <c r="AC37" s="223">
        <v>174.26900000000001</v>
      </c>
      <c r="AD37" s="223">
        <v>1.522</v>
      </c>
      <c r="AE37" s="215">
        <f t="shared" si="7"/>
        <v>762</v>
      </c>
      <c r="AF37" s="223">
        <v>8</v>
      </c>
      <c r="AG37" s="223">
        <v>571.57282969999994</v>
      </c>
      <c r="AH37" s="223">
        <v>6</v>
      </c>
      <c r="AI37" s="223">
        <v>174.42717030000003</v>
      </c>
      <c r="AJ37" s="223">
        <v>2</v>
      </c>
      <c r="AL37" s="342"/>
      <c r="AM37" s="342"/>
    </row>
    <row r="38" spans="1:39" ht="38.25" x14ac:dyDescent="0.25">
      <c r="A38" s="237" t="s">
        <v>27</v>
      </c>
      <c r="B38" s="178">
        <v>501301</v>
      </c>
      <c r="C38" s="194">
        <v>130101</v>
      </c>
      <c r="D38" s="179" t="s">
        <v>46</v>
      </c>
      <c r="E38" s="178">
        <v>3</v>
      </c>
      <c r="F38" s="181" t="s">
        <v>260</v>
      </c>
      <c r="G38" s="213">
        <f t="shared" si="1"/>
        <v>3528</v>
      </c>
      <c r="H38" s="214">
        <f t="shared" si="2"/>
        <v>245.464</v>
      </c>
      <c r="I38" s="214">
        <f t="shared" si="3"/>
        <v>177.96</v>
      </c>
      <c r="J38" s="214">
        <f t="shared" si="4"/>
        <v>16.096</v>
      </c>
      <c r="K38" s="214">
        <f t="shared" si="5"/>
        <v>3072.384</v>
      </c>
      <c r="L38" s="214">
        <f t="shared" si="6"/>
        <v>16.096</v>
      </c>
      <c r="M38" s="215">
        <v>882</v>
      </c>
      <c r="N38" s="223">
        <v>61.488</v>
      </c>
      <c r="O38" s="223">
        <v>44.352000000000004</v>
      </c>
      <c r="P38" s="223">
        <v>4.032</v>
      </c>
      <c r="Q38" s="223">
        <v>768.096</v>
      </c>
      <c r="R38" s="223">
        <v>4.032</v>
      </c>
      <c r="S38" s="215">
        <v>882</v>
      </c>
      <c r="T38" s="223">
        <v>61.488</v>
      </c>
      <c r="U38" s="223">
        <v>44.352000000000004</v>
      </c>
      <c r="V38" s="223">
        <v>4.032</v>
      </c>
      <c r="W38" s="223">
        <v>768.096</v>
      </c>
      <c r="X38" s="223">
        <v>4.032</v>
      </c>
      <c r="Y38" s="215">
        <v>882</v>
      </c>
      <c r="Z38" s="223">
        <v>61.488</v>
      </c>
      <c r="AA38" s="223">
        <v>44.352000000000004</v>
      </c>
      <c r="AB38" s="223">
        <v>4.032</v>
      </c>
      <c r="AC38" s="223">
        <v>768.096</v>
      </c>
      <c r="AD38" s="223">
        <v>4.032</v>
      </c>
      <c r="AE38" s="215">
        <f t="shared" si="7"/>
        <v>882</v>
      </c>
      <c r="AF38" s="223">
        <v>61</v>
      </c>
      <c r="AG38" s="223">
        <v>44.903999999999996</v>
      </c>
      <c r="AH38" s="223">
        <v>4</v>
      </c>
      <c r="AI38" s="223">
        <v>768.096</v>
      </c>
      <c r="AJ38" s="223">
        <v>4</v>
      </c>
      <c r="AL38" s="342"/>
      <c r="AM38" s="342"/>
    </row>
    <row r="39" spans="1:39" ht="38.25" x14ac:dyDescent="0.25">
      <c r="A39" s="237" t="s">
        <v>27</v>
      </c>
      <c r="B39" s="178">
        <v>501501</v>
      </c>
      <c r="C39" s="194">
        <v>150101</v>
      </c>
      <c r="D39" s="179" t="s">
        <v>48</v>
      </c>
      <c r="E39" s="178">
        <v>3</v>
      </c>
      <c r="F39" s="181" t="s">
        <v>260</v>
      </c>
      <c r="G39" s="213">
        <f t="shared" si="1"/>
        <v>6500</v>
      </c>
      <c r="H39" s="214">
        <f t="shared" si="2"/>
        <v>4968</v>
      </c>
      <c r="I39" s="214">
        <f t="shared" si="3"/>
        <v>576</v>
      </c>
      <c r="J39" s="214">
        <f t="shared" si="4"/>
        <v>28</v>
      </c>
      <c r="K39" s="214">
        <f t="shared" si="5"/>
        <v>916</v>
      </c>
      <c r="L39" s="214">
        <f t="shared" si="6"/>
        <v>12</v>
      </c>
      <c r="M39" s="215">
        <v>1625</v>
      </c>
      <c r="N39" s="223">
        <v>1242</v>
      </c>
      <c r="O39" s="223">
        <v>144</v>
      </c>
      <c r="P39" s="223">
        <v>7</v>
      </c>
      <c r="Q39" s="223">
        <v>229</v>
      </c>
      <c r="R39" s="223">
        <v>3</v>
      </c>
      <c r="S39" s="215">
        <v>1625</v>
      </c>
      <c r="T39" s="223">
        <v>1242</v>
      </c>
      <c r="U39" s="223">
        <v>144</v>
      </c>
      <c r="V39" s="223">
        <v>7</v>
      </c>
      <c r="W39" s="223">
        <v>229</v>
      </c>
      <c r="X39" s="223">
        <v>3</v>
      </c>
      <c r="Y39" s="215">
        <v>1625</v>
      </c>
      <c r="Z39" s="223">
        <v>1242</v>
      </c>
      <c r="AA39" s="223">
        <v>144</v>
      </c>
      <c r="AB39" s="223">
        <v>7</v>
      </c>
      <c r="AC39" s="223">
        <v>229</v>
      </c>
      <c r="AD39" s="223">
        <v>3</v>
      </c>
      <c r="AE39" s="215">
        <f t="shared" si="7"/>
        <v>1625</v>
      </c>
      <c r="AF39" s="223">
        <v>1242</v>
      </c>
      <c r="AG39" s="223">
        <v>144</v>
      </c>
      <c r="AH39" s="223">
        <v>7</v>
      </c>
      <c r="AI39" s="223">
        <v>229</v>
      </c>
      <c r="AJ39" s="223">
        <v>3</v>
      </c>
      <c r="AL39" s="342"/>
      <c r="AM39" s="342"/>
    </row>
    <row r="40" spans="1:39" ht="38.25" x14ac:dyDescent="0.25">
      <c r="A40" s="237" t="s">
        <v>38</v>
      </c>
      <c r="B40" s="178">
        <v>501505</v>
      </c>
      <c r="C40" s="194">
        <v>150601</v>
      </c>
      <c r="D40" s="179" t="s">
        <v>173</v>
      </c>
      <c r="E40" s="178">
        <v>3</v>
      </c>
      <c r="F40" s="181" t="s">
        <v>260</v>
      </c>
      <c r="G40" s="213">
        <f t="shared" si="1"/>
        <v>3451</v>
      </c>
      <c r="H40" s="214">
        <f t="shared" si="2"/>
        <v>3183.1711999999998</v>
      </c>
      <c r="I40" s="214">
        <f t="shared" si="3"/>
        <v>113.06986666666663</v>
      </c>
      <c r="J40" s="214">
        <f t="shared" si="4"/>
        <v>8.2111999999999998</v>
      </c>
      <c r="K40" s="214">
        <f t="shared" si="5"/>
        <v>135.26613333333333</v>
      </c>
      <c r="L40" s="214">
        <f t="shared" si="6"/>
        <v>11.281599999999999</v>
      </c>
      <c r="M40" s="215">
        <v>863.00000000000011</v>
      </c>
      <c r="N40" s="223">
        <v>796.03120000000001</v>
      </c>
      <c r="O40" s="223">
        <v>28.306400000000004</v>
      </c>
      <c r="P40" s="223">
        <v>2.0711999999999997</v>
      </c>
      <c r="Q40" s="223">
        <v>33.829599999999999</v>
      </c>
      <c r="R40" s="223">
        <v>2.7616000000000001</v>
      </c>
      <c r="S40" s="215">
        <v>862</v>
      </c>
      <c r="T40" s="223">
        <v>795.10879999999997</v>
      </c>
      <c r="U40" s="223">
        <v>28.273600000000002</v>
      </c>
      <c r="V40" s="223">
        <v>2.0688</v>
      </c>
      <c r="W40" s="223">
        <v>33.790399999999998</v>
      </c>
      <c r="X40" s="223">
        <v>2.7584</v>
      </c>
      <c r="Y40" s="215">
        <v>863.00000000000011</v>
      </c>
      <c r="Z40" s="223">
        <v>796.03120000000001</v>
      </c>
      <c r="AA40" s="223">
        <v>28.306400000000004</v>
      </c>
      <c r="AB40" s="223">
        <v>2.0711999999999997</v>
      </c>
      <c r="AC40" s="223">
        <v>33.829599999999999</v>
      </c>
      <c r="AD40" s="223">
        <v>2.7616000000000001</v>
      </c>
      <c r="AE40" s="215">
        <f t="shared" si="7"/>
        <v>863</v>
      </c>
      <c r="AF40" s="223">
        <v>796</v>
      </c>
      <c r="AG40" s="223">
        <v>28.183466666666618</v>
      </c>
      <c r="AH40" s="223">
        <v>2</v>
      </c>
      <c r="AI40" s="223">
        <v>33.816533333333325</v>
      </c>
      <c r="AJ40" s="223">
        <v>3</v>
      </c>
      <c r="AL40" s="342"/>
      <c r="AM40" s="342"/>
    </row>
    <row r="41" spans="1:39" ht="38.25" x14ac:dyDescent="0.25">
      <c r="A41" s="237" t="s">
        <v>27</v>
      </c>
      <c r="B41" s="178">
        <v>501601</v>
      </c>
      <c r="C41" s="194">
        <v>160101</v>
      </c>
      <c r="D41" s="179" t="s">
        <v>51</v>
      </c>
      <c r="E41" s="178">
        <v>3</v>
      </c>
      <c r="F41" s="181" t="s">
        <v>260</v>
      </c>
      <c r="G41" s="213">
        <f t="shared" si="1"/>
        <v>2600</v>
      </c>
      <c r="H41" s="214">
        <f t="shared" si="2"/>
        <v>24.000000000000004</v>
      </c>
      <c r="I41" s="214">
        <f t="shared" si="3"/>
        <v>2440</v>
      </c>
      <c r="J41" s="214">
        <f t="shared" si="4"/>
        <v>0</v>
      </c>
      <c r="K41" s="214">
        <f t="shared" si="5"/>
        <v>132</v>
      </c>
      <c r="L41" s="214">
        <f t="shared" si="6"/>
        <v>4</v>
      </c>
      <c r="M41" s="215">
        <v>650</v>
      </c>
      <c r="N41" s="223">
        <v>6.0000000000000009</v>
      </c>
      <c r="O41" s="223">
        <v>610</v>
      </c>
      <c r="P41" s="223">
        <v>0</v>
      </c>
      <c r="Q41" s="223">
        <v>33</v>
      </c>
      <c r="R41" s="223">
        <v>1</v>
      </c>
      <c r="S41" s="215">
        <v>650</v>
      </c>
      <c r="T41" s="223">
        <v>6.0000000000000009</v>
      </c>
      <c r="U41" s="223">
        <v>610</v>
      </c>
      <c r="V41" s="223">
        <v>0</v>
      </c>
      <c r="W41" s="223">
        <v>33</v>
      </c>
      <c r="X41" s="223">
        <v>1</v>
      </c>
      <c r="Y41" s="215">
        <v>650</v>
      </c>
      <c r="Z41" s="223">
        <v>6.0000000000000009</v>
      </c>
      <c r="AA41" s="223">
        <v>610</v>
      </c>
      <c r="AB41" s="223">
        <v>0</v>
      </c>
      <c r="AC41" s="223">
        <v>33</v>
      </c>
      <c r="AD41" s="223">
        <v>1</v>
      </c>
      <c r="AE41" s="215">
        <f t="shared" si="7"/>
        <v>650</v>
      </c>
      <c r="AF41" s="223">
        <v>6</v>
      </c>
      <c r="AG41" s="223">
        <v>610</v>
      </c>
      <c r="AH41" s="223">
        <v>0</v>
      </c>
      <c r="AI41" s="223">
        <v>33</v>
      </c>
      <c r="AJ41" s="223">
        <v>1</v>
      </c>
      <c r="AL41" s="342"/>
      <c r="AM41" s="342"/>
    </row>
    <row r="42" spans="1:39" ht="38.25" x14ac:dyDescent="0.25">
      <c r="A42" s="237" t="s">
        <v>27</v>
      </c>
      <c r="B42" s="178">
        <v>501701</v>
      </c>
      <c r="C42" s="194">
        <v>170101</v>
      </c>
      <c r="D42" s="179" t="s">
        <v>52</v>
      </c>
      <c r="E42" s="178">
        <v>3</v>
      </c>
      <c r="F42" s="181" t="s">
        <v>260</v>
      </c>
      <c r="G42" s="213">
        <f t="shared" si="1"/>
        <v>10148</v>
      </c>
      <c r="H42" s="214">
        <f t="shared" si="2"/>
        <v>106.91550000000001</v>
      </c>
      <c r="I42" s="214">
        <f t="shared" si="3"/>
        <v>9381.2944081299993</v>
      </c>
      <c r="J42" s="214">
        <f t="shared" si="4"/>
        <v>4.8055000000000003</v>
      </c>
      <c r="K42" s="214">
        <f t="shared" si="5"/>
        <v>644.37359187000004</v>
      </c>
      <c r="L42" s="214">
        <f t="shared" si="6"/>
        <v>10.611000000000001</v>
      </c>
      <c r="M42" s="215">
        <v>2536.9999999999995</v>
      </c>
      <c r="N42" s="223">
        <v>26.638500000000001</v>
      </c>
      <c r="O42" s="223">
        <v>2345.4564999999998</v>
      </c>
      <c r="P42" s="223">
        <v>1.2685</v>
      </c>
      <c r="Q42" s="223">
        <v>161.09950000000001</v>
      </c>
      <c r="R42" s="223">
        <v>2.5369999999999999</v>
      </c>
      <c r="S42" s="215">
        <v>2536.9999999999995</v>
      </c>
      <c r="T42" s="223">
        <v>26.638500000000001</v>
      </c>
      <c r="U42" s="223">
        <v>2345.4564999999998</v>
      </c>
      <c r="V42" s="223">
        <v>1.2685</v>
      </c>
      <c r="W42" s="223">
        <v>161.09950000000001</v>
      </c>
      <c r="X42" s="223">
        <v>2.5369999999999999</v>
      </c>
      <c r="Y42" s="215">
        <v>2536.9999999999995</v>
      </c>
      <c r="Z42" s="223">
        <v>26.638500000000001</v>
      </c>
      <c r="AA42" s="223">
        <v>2345.4564999999998</v>
      </c>
      <c r="AB42" s="223">
        <v>1.2685</v>
      </c>
      <c r="AC42" s="223">
        <v>161.09950000000001</v>
      </c>
      <c r="AD42" s="223">
        <v>2.5369999999999999</v>
      </c>
      <c r="AE42" s="215">
        <f t="shared" si="7"/>
        <v>2537</v>
      </c>
      <c r="AF42" s="223">
        <v>27</v>
      </c>
      <c r="AG42" s="223">
        <v>2344.9249081299999</v>
      </c>
      <c r="AH42" s="223">
        <v>1</v>
      </c>
      <c r="AI42" s="223">
        <v>161.07509187000002</v>
      </c>
      <c r="AJ42" s="223">
        <v>3</v>
      </c>
      <c r="AL42" s="342"/>
      <c r="AM42" s="342"/>
    </row>
    <row r="43" spans="1:39" ht="38.25" x14ac:dyDescent="0.25">
      <c r="A43" s="237" t="s">
        <v>20</v>
      </c>
      <c r="B43" s="178">
        <v>501707</v>
      </c>
      <c r="C43" s="194">
        <v>171001</v>
      </c>
      <c r="D43" s="179" t="s">
        <v>175</v>
      </c>
      <c r="E43" s="178">
        <v>3</v>
      </c>
      <c r="F43" s="181" t="s">
        <v>260</v>
      </c>
      <c r="G43" s="213">
        <f t="shared" si="1"/>
        <v>71</v>
      </c>
      <c r="H43" s="214">
        <f t="shared" si="2"/>
        <v>14.6</v>
      </c>
      <c r="I43" s="214">
        <f t="shared" si="3"/>
        <v>13.066666666666665</v>
      </c>
      <c r="J43" s="214">
        <f t="shared" si="4"/>
        <v>14.6</v>
      </c>
      <c r="K43" s="214">
        <f t="shared" si="5"/>
        <v>14.133333333333335</v>
      </c>
      <c r="L43" s="214">
        <f t="shared" si="6"/>
        <v>14.6</v>
      </c>
      <c r="M43" s="215">
        <v>18</v>
      </c>
      <c r="N43" s="223">
        <v>3.6</v>
      </c>
      <c r="O43" s="223">
        <v>3.6</v>
      </c>
      <c r="P43" s="223">
        <v>3.6</v>
      </c>
      <c r="Q43" s="223">
        <v>3.6</v>
      </c>
      <c r="R43" s="223">
        <v>3.6</v>
      </c>
      <c r="S43" s="215">
        <v>17</v>
      </c>
      <c r="T43" s="223">
        <v>3.4000000000000004</v>
      </c>
      <c r="U43" s="223">
        <v>3.4000000000000004</v>
      </c>
      <c r="V43" s="223">
        <v>3.4000000000000004</v>
      </c>
      <c r="W43" s="223">
        <v>3.4000000000000004</v>
      </c>
      <c r="X43" s="223">
        <v>3.4000000000000004</v>
      </c>
      <c r="Y43" s="215">
        <v>18</v>
      </c>
      <c r="Z43" s="223">
        <v>3.6</v>
      </c>
      <c r="AA43" s="223">
        <v>3.6</v>
      </c>
      <c r="AB43" s="223">
        <v>3.6</v>
      </c>
      <c r="AC43" s="223">
        <v>3.6</v>
      </c>
      <c r="AD43" s="223">
        <v>3.6</v>
      </c>
      <c r="AE43" s="215">
        <f t="shared" si="7"/>
        <v>18</v>
      </c>
      <c r="AF43" s="223">
        <v>4</v>
      </c>
      <c r="AG43" s="223">
        <v>2.466666666666665</v>
      </c>
      <c r="AH43" s="223">
        <v>4</v>
      </c>
      <c r="AI43" s="223">
        <v>3.5333333333333345</v>
      </c>
      <c r="AJ43" s="223">
        <v>4</v>
      </c>
      <c r="AL43" s="342"/>
      <c r="AM43" s="342"/>
    </row>
    <row r="44" spans="1:39" ht="38.25" x14ac:dyDescent="0.25">
      <c r="A44" s="237" t="s">
        <v>27</v>
      </c>
      <c r="B44" s="178">
        <v>501901</v>
      </c>
      <c r="C44" s="194">
        <v>190101</v>
      </c>
      <c r="D44" s="179" t="s">
        <v>56</v>
      </c>
      <c r="E44" s="178">
        <v>3</v>
      </c>
      <c r="F44" s="181" t="s">
        <v>260</v>
      </c>
      <c r="G44" s="213">
        <f t="shared" si="1"/>
        <v>12064</v>
      </c>
      <c r="H44" s="214">
        <f t="shared" si="2"/>
        <v>168</v>
      </c>
      <c r="I44" s="214">
        <f t="shared" si="3"/>
        <v>4884</v>
      </c>
      <c r="J44" s="214">
        <f t="shared" si="4"/>
        <v>4</v>
      </c>
      <c r="K44" s="214">
        <f t="shared" si="5"/>
        <v>7000</v>
      </c>
      <c r="L44" s="214">
        <f t="shared" si="6"/>
        <v>8</v>
      </c>
      <c r="M44" s="215">
        <v>3016</v>
      </c>
      <c r="N44" s="223">
        <v>42</v>
      </c>
      <c r="O44" s="223">
        <v>1221</v>
      </c>
      <c r="P44" s="223">
        <v>1</v>
      </c>
      <c r="Q44" s="223">
        <v>1750</v>
      </c>
      <c r="R44" s="223">
        <v>2</v>
      </c>
      <c r="S44" s="215">
        <v>3016</v>
      </c>
      <c r="T44" s="223">
        <v>42</v>
      </c>
      <c r="U44" s="223">
        <v>1221</v>
      </c>
      <c r="V44" s="223">
        <v>1</v>
      </c>
      <c r="W44" s="223">
        <v>1750</v>
      </c>
      <c r="X44" s="223">
        <v>2</v>
      </c>
      <c r="Y44" s="215">
        <v>3016</v>
      </c>
      <c r="Z44" s="223">
        <v>42</v>
      </c>
      <c r="AA44" s="223">
        <v>1221</v>
      </c>
      <c r="AB44" s="223">
        <v>1</v>
      </c>
      <c r="AC44" s="223">
        <v>1750</v>
      </c>
      <c r="AD44" s="223">
        <v>2</v>
      </c>
      <c r="AE44" s="215">
        <f t="shared" si="7"/>
        <v>3016</v>
      </c>
      <c r="AF44" s="223">
        <v>42</v>
      </c>
      <c r="AG44" s="223">
        <v>1221</v>
      </c>
      <c r="AH44" s="223">
        <v>1</v>
      </c>
      <c r="AI44" s="223">
        <v>1750</v>
      </c>
      <c r="AJ44" s="223">
        <v>2</v>
      </c>
      <c r="AL44" s="342"/>
      <c r="AM44" s="342"/>
    </row>
    <row r="45" spans="1:39" ht="38.25" x14ac:dyDescent="0.25">
      <c r="A45" s="237" t="s">
        <v>27</v>
      </c>
      <c r="B45" s="178">
        <v>502003</v>
      </c>
      <c r="C45" s="194">
        <v>200301</v>
      </c>
      <c r="D45" s="179" t="s">
        <v>59</v>
      </c>
      <c r="E45" s="178">
        <v>3</v>
      </c>
      <c r="F45" s="181" t="s">
        <v>260</v>
      </c>
      <c r="G45" s="213">
        <f t="shared" si="1"/>
        <v>6409</v>
      </c>
      <c r="H45" s="214">
        <f t="shared" si="2"/>
        <v>384.01497893587145</v>
      </c>
      <c r="I45" s="214">
        <f t="shared" si="3"/>
        <v>4164.9750351068815</v>
      </c>
      <c r="J45" s="214">
        <f t="shared" si="4"/>
        <v>128.00499297862382</v>
      </c>
      <c r="K45" s="214">
        <f t="shared" si="5"/>
        <v>1603.9999999999998</v>
      </c>
      <c r="L45" s="214">
        <f t="shared" si="6"/>
        <v>128.00499297862382</v>
      </c>
      <c r="M45" s="215">
        <v>1602.0000000000002</v>
      </c>
      <c r="N45" s="223">
        <v>95.985021064128574</v>
      </c>
      <c r="O45" s="223">
        <v>1041.0875331564987</v>
      </c>
      <c r="P45" s="223">
        <v>31.995007021376189</v>
      </c>
      <c r="Q45" s="223">
        <v>400.93743173662034</v>
      </c>
      <c r="R45" s="223">
        <v>31.995007021376189</v>
      </c>
      <c r="S45" s="215">
        <v>1602.9999999999998</v>
      </c>
      <c r="T45" s="223">
        <v>96.044936807614292</v>
      </c>
      <c r="U45" s="223">
        <v>1041.7374005305039</v>
      </c>
      <c r="V45" s="223">
        <v>32.014978935871433</v>
      </c>
      <c r="W45" s="223">
        <v>401.18770479013887</v>
      </c>
      <c r="X45" s="223">
        <v>32.014978935871433</v>
      </c>
      <c r="Y45" s="215">
        <v>1602.0000000000002</v>
      </c>
      <c r="Z45" s="223">
        <v>95.985021064128574</v>
      </c>
      <c r="AA45" s="223">
        <v>1041.0875331564987</v>
      </c>
      <c r="AB45" s="223">
        <v>31.995007021376189</v>
      </c>
      <c r="AC45" s="223">
        <v>400.93743173662034</v>
      </c>
      <c r="AD45" s="223">
        <v>31.995007021376189</v>
      </c>
      <c r="AE45" s="215">
        <f t="shared" si="7"/>
        <v>1602</v>
      </c>
      <c r="AF45" s="223">
        <v>96</v>
      </c>
      <c r="AG45" s="223">
        <v>1041.0625682633797</v>
      </c>
      <c r="AH45" s="223">
        <v>32</v>
      </c>
      <c r="AI45" s="223">
        <v>400.93743173662034</v>
      </c>
      <c r="AJ45" s="223">
        <v>32</v>
      </c>
      <c r="AL45" s="342"/>
      <c r="AM45" s="342"/>
    </row>
    <row r="46" spans="1:39" ht="38.25" x14ac:dyDescent="0.25">
      <c r="A46" s="237" t="s">
        <v>27</v>
      </c>
      <c r="B46" s="178">
        <v>502004</v>
      </c>
      <c r="C46" s="194">
        <v>200401</v>
      </c>
      <c r="D46" s="179" t="s">
        <v>60</v>
      </c>
      <c r="E46" s="178">
        <v>3</v>
      </c>
      <c r="F46" s="181" t="s">
        <v>260</v>
      </c>
      <c r="G46" s="213">
        <f t="shared" si="1"/>
        <v>13123</v>
      </c>
      <c r="H46" s="214">
        <f t="shared" si="2"/>
        <v>196.1235554533433</v>
      </c>
      <c r="I46" s="214">
        <f t="shared" si="3"/>
        <v>5635.6728433714707</v>
      </c>
      <c r="J46" s="214">
        <f t="shared" si="4"/>
        <v>15.317196573334099</v>
      </c>
      <c r="K46" s="214">
        <f t="shared" si="5"/>
        <v>7198.6028422491818</v>
      </c>
      <c r="L46" s="214">
        <f t="shared" si="6"/>
        <v>77.283562352670614</v>
      </c>
      <c r="M46" s="215">
        <v>3281</v>
      </c>
      <c r="N46" s="223">
        <v>49.046167998620135</v>
      </c>
      <c r="O46" s="223">
        <v>1408.9454953142069</v>
      </c>
      <c r="P46" s="223">
        <v>3.7727821537400104</v>
      </c>
      <c r="Q46" s="223">
        <v>1799.805726441672</v>
      </c>
      <c r="R46" s="223">
        <v>19.429828091761053</v>
      </c>
      <c r="S46" s="215">
        <v>3280</v>
      </c>
      <c r="T46" s="223">
        <v>49.031219456103031</v>
      </c>
      <c r="U46" s="223">
        <v>1408.5160696832058</v>
      </c>
      <c r="V46" s="223">
        <v>3.7716322658540791</v>
      </c>
      <c r="W46" s="223">
        <v>1799.2571724256886</v>
      </c>
      <c r="X46" s="223">
        <v>19.423906169148509</v>
      </c>
      <c r="Y46" s="215">
        <v>3281</v>
      </c>
      <c r="Z46" s="223">
        <v>49.046167998620135</v>
      </c>
      <c r="AA46" s="223">
        <v>1408.9454953142069</v>
      </c>
      <c r="AB46" s="223">
        <v>3.7727821537400104</v>
      </c>
      <c r="AC46" s="223">
        <v>1799.805726441672</v>
      </c>
      <c r="AD46" s="223">
        <v>19.429828091761053</v>
      </c>
      <c r="AE46" s="215">
        <f t="shared" si="7"/>
        <v>3281</v>
      </c>
      <c r="AF46" s="223">
        <v>49</v>
      </c>
      <c r="AG46" s="223">
        <v>1409.2657830598509</v>
      </c>
      <c r="AH46" s="223">
        <v>4</v>
      </c>
      <c r="AI46" s="223">
        <v>1799.7342169401491</v>
      </c>
      <c r="AJ46" s="223">
        <v>19</v>
      </c>
      <c r="AL46" s="342"/>
      <c r="AM46" s="342"/>
    </row>
    <row r="47" spans="1:39" ht="38.25" x14ac:dyDescent="0.25">
      <c r="A47" s="237" t="s">
        <v>20</v>
      </c>
      <c r="B47" s="178">
        <v>502013</v>
      </c>
      <c r="C47" s="194">
        <v>201401</v>
      </c>
      <c r="D47" s="179" t="s">
        <v>341</v>
      </c>
      <c r="E47" s="178">
        <v>3</v>
      </c>
      <c r="F47" s="181" t="s">
        <v>260</v>
      </c>
      <c r="G47" s="213">
        <f t="shared" si="1"/>
        <v>28</v>
      </c>
      <c r="H47" s="214">
        <f t="shared" si="2"/>
        <v>3.6352941176470588</v>
      </c>
      <c r="I47" s="214">
        <f t="shared" si="3"/>
        <v>18.435294117647057</v>
      </c>
      <c r="J47" s="214">
        <f t="shared" si="4"/>
        <v>0.16470588235294117</v>
      </c>
      <c r="K47" s="214">
        <f t="shared" si="5"/>
        <v>5.6000000000000005</v>
      </c>
      <c r="L47" s="214">
        <f t="shared" si="6"/>
        <v>0.16470588235294117</v>
      </c>
      <c r="M47" s="215">
        <v>7</v>
      </c>
      <c r="N47" s="223">
        <v>0.8784313725490196</v>
      </c>
      <c r="O47" s="223">
        <v>4.6117647058823525</v>
      </c>
      <c r="P47" s="223">
        <v>5.4901960784313725E-2</v>
      </c>
      <c r="Q47" s="223">
        <v>1.4000000000000001</v>
      </c>
      <c r="R47" s="223">
        <v>5.4901960784313725E-2</v>
      </c>
      <c r="S47" s="215">
        <v>7</v>
      </c>
      <c r="T47" s="223">
        <v>0.8784313725490196</v>
      </c>
      <c r="U47" s="223">
        <v>4.6117647058823525</v>
      </c>
      <c r="V47" s="223">
        <v>5.4901960784313725E-2</v>
      </c>
      <c r="W47" s="223">
        <v>1.4000000000000001</v>
      </c>
      <c r="X47" s="223">
        <v>5.4901960784313725E-2</v>
      </c>
      <c r="Y47" s="215">
        <v>7</v>
      </c>
      <c r="Z47" s="223">
        <v>0.8784313725490196</v>
      </c>
      <c r="AA47" s="223">
        <v>4.6117647058823525</v>
      </c>
      <c r="AB47" s="223">
        <v>5.4901960784313725E-2</v>
      </c>
      <c r="AC47" s="223">
        <v>1.4000000000000001</v>
      </c>
      <c r="AD47" s="223">
        <v>5.4901960784313725E-2</v>
      </c>
      <c r="AE47" s="215">
        <f t="shared" si="7"/>
        <v>7</v>
      </c>
      <c r="AF47" s="223">
        <v>1</v>
      </c>
      <c r="AG47" s="223">
        <v>4.5999999999999996</v>
      </c>
      <c r="AH47" s="223">
        <v>0</v>
      </c>
      <c r="AI47" s="223">
        <v>1.4000000000000001</v>
      </c>
      <c r="AJ47" s="223">
        <v>0</v>
      </c>
      <c r="AL47" s="342"/>
      <c r="AM47" s="342"/>
    </row>
    <row r="48" spans="1:39" ht="38.25" x14ac:dyDescent="0.25">
      <c r="A48" s="237" t="s">
        <v>27</v>
      </c>
      <c r="B48" s="178">
        <v>502201</v>
      </c>
      <c r="C48" s="194">
        <v>220101</v>
      </c>
      <c r="D48" s="179" t="s">
        <v>64</v>
      </c>
      <c r="E48" s="178">
        <v>3</v>
      </c>
      <c r="F48" s="181" t="s">
        <v>260</v>
      </c>
      <c r="G48" s="213">
        <f t="shared" si="1"/>
        <v>600</v>
      </c>
      <c r="H48" s="214">
        <f t="shared" si="2"/>
        <v>4</v>
      </c>
      <c r="I48" s="214">
        <f t="shared" si="3"/>
        <v>588</v>
      </c>
      <c r="J48" s="214">
        <f t="shared" si="4"/>
        <v>0</v>
      </c>
      <c r="K48" s="214">
        <f t="shared" si="5"/>
        <v>8</v>
      </c>
      <c r="L48" s="214">
        <f t="shared" si="6"/>
        <v>0</v>
      </c>
      <c r="M48" s="215">
        <v>150</v>
      </c>
      <c r="N48" s="223">
        <v>1</v>
      </c>
      <c r="O48" s="223">
        <v>147</v>
      </c>
      <c r="P48" s="223">
        <v>0</v>
      </c>
      <c r="Q48" s="223">
        <v>2</v>
      </c>
      <c r="R48" s="223">
        <v>0</v>
      </c>
      <c r="S48" s="215">
        <v>150</v>
      </c>
      <c r="T48" s="223">
        <v>1</v>
      </c>
      <c r="U48" s="223">
        <v>147</v>
      </c>
      <c r="V48" s="223">
        <v>0</v>
      </c>
      <c r="W48" s="223">
        <v>2</v>
      </c>
      <c r="X48" s="223">
        <v>0</v>
      </c>
      <c r="Y48" s="215">
        <v>150</v>
      </c>
      <c r="Z48" s="223">
        <v>1</v>
      </c>
      <c r="AA48" s="223">
        <v>147</v>
      </c>
      <c r="AB48" s="223">
        <v>0</v>
      </c>
      <c r="AC48" s="223">
        <v>2</v>
      </c>
      <c r="AD48" s="223">
        <v>0</v>
      </c>
      <c r="AE48" s="215">
        <f t="shared" si="7"/>
        <v>150</v>
      </c>
      <c r="AF48" s="223">
        <v>1</v>
      </c>
      <c r="AG48" s="223">
        <v>147</v>
      </c>
      <c r="AH48" s="223">
        <v>0</v>
      </c>
      <c r="AI48" s="223">
        <v>2</v>
      </c>
      <c r="AJ48" s="223">
        <v>0</v>
      </c>
      <c r="AL48" s="342"/>
      <c r="AM48" s="342"/>
    </row>
    <row r="49" spans="1:39" ht="38.25" x14ac:dyDescent="0.25">
      <c r="A49" s="237" t="s">
        <v>27</v>
      </c>
      <c r="B49" s="178">
        <v>502301</v>
      </c>
      <c r="C49" s="194">
        <v>230101</v>
      </c>
      <c r="D49" s="179" t="s">
        <v>65</v>
      </c>
      <c r="E49" s="178">
        <v>3</v>
      </c>
      <c r="F49" s="181" t="s">
        <v>260</v>
      </c>
      <c r="G49" s="213">
        <f t="shared" si="1"/>
        <v>8553</v>
      </c>
      <c r="H49" s="214">
        <f t="shared" si="2"/>
        <v>6045.5622785500136</v>
      </c>
      <c r="I49" s="214">
        <f t="shared" si="3"/>
        <v>316.41126421368199</v>
      </c>
      <c r="J49" s="214">
        <f t="shared" si="4"/>
        <v>59.286726628509136</v>
      </c>
      <c r="K49" s="214">
        <f t="shared" si="5"/>
        <v>2112.7544485145813</v>
      </c>
      <c r="L49" s="214">
        <f t="shared" si="6"/>
        <v>18.98528209321341</v>
      </c>
      <c r="M49" s="215">
        <v>2138</v>
      </c>
      <c r="N49" s="223">
        <v>1511.1874261833379</v>
      </c>
      <c r="O49" s="223">
        <v>79.249931861542649</v>
      </c>
      <c r="P49" s="223">
        <v>14.762242209503045</v>
      </c>
      <c r="Q49" s="223">
        <v>528.13863904787854</v>
      </c>
      <c r="R49" s="223">
        <v>4.6617606977378037</v>
      </c>
      <c r="S49" s="215">
        <v>2138</v>
      </c>
      <c r="T49" s="223">
        <v>1511.1874261833379</v>
      </c>
      <c r="U49" s="223">
        <v>79.249931861542649</v>
      </c>
      <c r="V49" s="223">
        <v>14.762242209503045</v>
      </c>
      <c r="W49" s="223">
        <v>528.13863904787854</v>
      </c>
      <c r="X49" s="223">
        <v>4.6617606977378037</v>
      </c>
      <c r="Y49" s="215">
        <v>2138</v>
      </c>
      <c r="Z49" s="223">
        <v>1511.1874261833379</v>
      </c>
      <c r="AA49" s="223">
        <v>79.249931861542649</v>
      </c>
      <c r="AB49" s="223">
        <v>14.762242209503045</v>
      </c>
      <c r="AC49" s="223">
        <v>528.13863904787854</v>
      </c>
      <c r="AD49" s="223">
        <v>4.6617606977378037</v>
      </c>
      <c r="AE49" s="215">
        <f t="shared" si="7"/>
        <v>2139</v>
      </c>
      <c r="AF49" s="223">
        <v>1512</v>
      </c>
      <c r="AG49" s="223">
        <v>78.66146862905407</v>
      </c>
      <c r="AH49" s="223">
        <v>15</v>
      </c>
      <c r="AI49" s="223">
        <v>528.3385313709457</v>
      </c>
      <c r="AJ49" s="223">
        <v>5</v>
      </c>
      <c r="AL49" s="342"/>
      <c r="AM49" s="342"/>
    </row>
    <row r="50" spans="1:39" ht="38.25" x14ac:dyDescent="0.25">
      <c r="A50" s="237" t="s">
        <v>27</v>
      </c>
      <c r="B50" s="178">
        <v>502401</v>
      </c>
      <c r="C50" s="194">
        <v>240101</v>
      </c>
      <c r="D50" s="179" t="s">
        <v>66</v>
      </c>
      <c r="E50" s="178">
        <v>3</v>
      </c>
      <c r="F50" s="181" t="s">
        <v>260</v>
      </c>
      <c r="G50" s="213">
        <f t="shared" si="1"/>
        <v>2500</v>
      </c>
      <c r="H50" s="214">
        <f t="shared" si="2"/>
        <v>564</v>
      </c>
      <c r="I50" s="214">
        <f t="shared" si="3"/>
        <v>1916</v>
      </c>
      <c r="J50" s="214">
        <f t="shared" si="4"/>
        <v>0</v>
      </c>
      <c r="K50" s="214">
        <f t="shared" si="5"/>
        <v>20</v>
      </c>
      <c r="L50" s="214">
        <f t="shared" si="6"/>
        <v>0</v>
      </c>
      <c r="M50" s="215">
        <v>625</v>
      </c>
      <c r="N50" s="223">
        <v>141</v>
      </c>
      <c r="O50" s="223">
        <v>479</v>
      </c>
      <c r="P50" s="223">
        <v>0</v>
      </c>
      <c r="Q50" s="223">
        <v>5</v>
      </c>
      <c r="R50" s="223">
        <v>0</v>
      </c>
      <c r="S50" s="215">
        <v>625</v>
      </c>
      <c r="T50" s="223">
        <v>141</v>
      </c>
      <c r="U50" s="223">
        <v>479</v>
      </c>
      <c r="V50" s="223">
        <v>0</v>
      </c>
      <c r="W50" s="223">
        <v>5</v>
      </c>
      <c r="X50" s="223">
        <v>0</v>
      </c>
      <c r="Y50" s="215">
        <v>625</v>
      </c>
      <c r="Z50" s="223">
        <v>141</v>
      </c>
      <c r="AA50" s="223">
        <v>479</v>
      </c>
      <c r="AB50" s="223">
        <v>0</v>
      </c>
      <c r="AC50" s="223">
        <v>5</v>
      </c>
      <c r="AD50" s="223">
        <v>0</v>
      </c>
      <c r="AE50" s="215">
        <f t="shared" si="7"/>
        <v>625</v>
      </c>
      <c r="AF50" s="223">
        <v>141</v>
      </c>
      <c r="AG50" s="223">
        <v>479</v>
      </c>
      <c r="AH50" s="223">
        <v>0</v>
      </c>
      <c r="AI50" s="223">
        <v>5</v>
      </c>
      <c r="AJ50" s="223">
        <v>0</v>
      </c>
      <c r="AL50" s="342"/>
      <c r="AM50" s="342"/>
    </row>
    <row r="51" spans="1:39" ht="38.25" x14ac:dyDescent="0.25">
      <c r="A51" s="237" t="s">
        <v>27</v>
      </c>
      <c r="B51" s="178">
        <v>502501</v>
      </c>
      <c r="C51" s="194">
        <v>250101</v>
      </c>
      <c r="D51" s="179" t="s">
        <v>67</v>
      </c>
      <c r="E51" s="178">
        <v>3</v>
      </c>
      <c r="F51" s="181" t="s">
        <v>260</v>
      </c>
      <c r="G51" s="213">
        <f t="shared" si="1"/>
        <v>3296</v>
      </c>
      <c r="H51" s="214">
        <f t="shared" si="2"/>
        <v>3196</v>
      </c>
      <c r="I51" s="214">
        <f t="shared" si="3"/>
        <v>52</v>
      </c>
      <c r="J51" s="214">
        <f t="shared" si="4"/>
        <v>3.9999999999999996</v>
      </c>
      <c r="K51" s="214">
        <f t="shared" si="5"/>
        <v>28</v>
      </c>
      <c r="L51" s="214">
        <f t="shared" si="6"/>
        <v>15.999999999999998</v>
      </c>
      <c r="M51" s="215">
        <v>824</v>
      </c>
      <c r="N51" s="223">
        <v>799</v>
      </c>
      <c r="O51" s="223">
        <v>13</v>
      </c>
      <c r="P51" s="223">
        <v>0.99999999999999989</v>
      </c>
      <c r="Q51" s="223">
        <v>7</v>
      </c>
      <c r="R51" s="223">
        <v>3.9999999999999996</v>
      </c>
      <c r="S51" s="215">
        <v>824</v>
      </c>
      <c r="T51" s="223">
        <v>799</v>
      </c>
      <c r="U51" s="223">
        <v>13</v>
      </c>
      <c r="V51" s="223">
        <v>0.99999999999999989</v>
      </c>
      <c r="W51" s="223">
        <v>7</v>
      </c>
      <c r="X51" s="223">
        <v>3.9999999999999996</v>
      </c>
      <c r="Y51" s="215">
        <v>824</v>
      </c>
      <c r="Z51" s="223">
        <v>799</v>
      </c>
      <c r="AA51" s="223">
        <v>13</v>
      </c>
      <c r="AB51" s="223">
        <v>0.99999999999999989</v>
      </c>
      <c r="AC51" s="223">
        <v>7</v>
      </c>
      <c r="AD51" s="223">
        <v>3.9999999999999996</v>
      </c>
      <c r="AE51" s="215">
        <f t="shared" si="7"/>
        <v>824</v>
      </c>
      <c r="AF51" s="223">
        <v>799</v>
      </c>
      <c r="AG51" s="223">
        <v>13</v>
      </c>
      <c r="AH51" s="223">
        <v>1</v>
      </c>
      <c r="AI51" s="223">
        <v>7</v>
      </c>
      <c r="AJ51" s="223">
        <v>4</v>
      </c>
      <c r="AL51" s="342"/>
      <c r="AM51" s="342"/>
    </row>
    <row r="52" spans="1:39" ht="38.25" x14ac:dyDescent="0.25">
      <c r="A52" s="237" t="s">
        <v>27</v>
      </c>
      <c r="B52" s="178">
        <v>506201</v>
      </c>
      <c r="C52" s="194">
        <v>260301</v>
      </c>
      <c r="D52" s="179" t="s">
        <v>68</v>
      </c>
      <c r="E52" s="178">
        <v>3</v>
      </c>
      <c r="F52" s="181" t="s">
        <v>260</v>
      </c>
      <c r="G52" s="213">
        <f t="shared" si="1"/>
        <v>1037</v>
      </c>
      <c r="H52" s="214">
        <f t="shared" si="2"/>
        <v>66.97120708748615</v>
      </c>
      <c r="I52" s="214">
        <f t="shared" si="3"/>
        <v>383.25780730897014</v>
      </c>
      <c r="J52" s="214">
        <f t="shared" si="4"/>
        <v>120.29280177187154</v>
      </c>
      <c r="K52" s="214">
        <f t="shared" si="5"/>
        <v>465.09966777408641</v>
      </c>
      <c r="L52" s="214">
        <f t="shared" si="6"/>
        <v>1.3785160575858251</v>
      </c>
      <c r="M52" s="215">
        <v>259</v>
      </c>
      <c r="N52" s="223">
        <v>16.63565891472868</v>
      </c>
      <c r="O52" s="223">
        <v>95.683720930232568</v>
      </c>
      <c r="P52" s="223">
        <v>30.058914728682172</v>
      </c>
      <c r="Q52" s="223">
        <v>116.16279069767442</v>
      </c>
      <c r="R52" s="223">
        <v>0.45891472868217059</v>
      </c>
      <c r="S52" s="215">
        <v>260</v>
      </c>
      <c r="T52" s="223">
        <v>16.69988925802879</v>
      </c>
      <c r="U52" s="223">
        <v>96.053156146179404</v>
      </c>
      <c r="V52" s="223">
        <v>30.174972314507201</v>
      </c>
      <c r="W52" s="223">
        <v>116.61129568106313</v>
      </c>
      <c r="X52" s="223">
        <v>0.46068660022148394</v>
      </c>
      <c r="Y52" s="215">
        <v>259</v>
      </c>
      <c r="Z52" s="223">
        <v>16.63565891472868</v>
      </c>
      <c r="AA52" s="223">
        <v>95.683720930232568</v>
      </c>
      <c r="AB52" s="223">
        <v>30.058914728682172</v>
      </c>
      <c r="AC52" s="223">
        <v>116.16279069767442</v>
      </c>
      <c r="AD52" s="223">
        <v>0.45891472868217059</v>
      </c>
      <c r="AE52" s="215">
        <f t="shared" si="7"/>
        <v>259</v>
      </c>
      <c r="AF52" s="223">
        <v>17</v>
      </c>
      <c r="AG52" s="223">
        <v>95.837209302325562</v>
      </c>
      <c r="AH52" s="223">
        <v>30</v>
      </c>
      <c r="AI52" s="223">
        <v>116.16279069767442</v>
      </c>
      <c r="AJ52" s="223">
        <v>0</v>
      </c>
      <c r="AL52" s="342"/>
      <c r="AM52" s="342"/>
    </row>
    <row r="53" spans="1:39" ht="38.25" x14ac:dyDescent="0.25">
      <c r="A53" s="237" t="s">
        <v>38</v>
      </c>
      <c r="B53" s="178">
        <v>506202</v>
      </c>
      <c r="C53" s="194">
        <v>260401</v>
      </c>
      <c r="D53" s="179" t="s">
        <v>69</v>
      </c>
      <c r="E53" s="178">
        <v>3</v>
      </c>
      <c r="F53" s="181" t="s">
        <v>260</v>
      </c>
      <c r="G53" s="213">
        <f t="shared" si="1"/>
        <v>300</v>
      </c>
      <c r="H53" s="214">
        <f t="shared" si="2"/>
        <v>284</v>
      </c>
      <c r="I53" s="214">
        <f t="shared" si="3"/>
        <v>8</v>
      </c>
      <c r="J53" s="214">
        <f t="shared" si="4"/>
        <v>4</v>
      </c>
      <c r="K53" s="214">
        <f t="shared" si="5"/>
        <v>0</v>
      </c>
      <c r="L53" s="214">
        <f t="shared" si="6"/>
        <v>4</v>
      </c>
      <c r="M53" s="215">
        <v>75</v>
      </c>
      <c r="N53" s="223">
        <v>71</v>
      </c>
      <c r="O53" s="223">
        <v>2</v>
      </c>
      <c r="P53" s="223">
        <v>1</v>
      </c>
      <c r="Q53" s="223">
        <v>0</v>
      </c>
      <c r="R53" s="223">
        <v>1</v>
      </c>
      <c r="S53" s="215">
        <v>75</v>
      </c>
      <c r="T53" s="223">
        <v>71</v>
      </c>
      <c r="U53" s="223">
        <v>2</v>
      </c>
      <c r="V53" s="223">
        <v>1</v>
      </c>
      <c r="W53" s="223">
        <v>0</v>
      </c>
      <c r="X53" s="223">
        <v>1</v>
      </c>
      <c r="Y53" s="215">
        <v>75</v>
      </c>
      <c r="Z53" s="223">
        <v>71</v>
      </c>
      <c r="AA53" s="223">
        <v>2</v>
      </c>
      <c r="AB53" s="223">
        <v>1</v>
      </c>
      <c r="AC53" s="223">
        <v>0</v>
      </c>
      <c r="AD53" s="223">
        <v>1</v>
      </c>
      <c r="AE53" s="215">
        <f t="shared" si="7"/>
        <v>75</v>
      </c>
      <c r="AF53" s="223">
        <v>71</v>
      </c>
      <c r="AG53" s="223">
        <v>2</v>
      </c>
      <c r="AH53" s="223">
        <v>1</v>
      </c>
      <c r="AI53" s="223">
        <v>0</v>
      </c>
      <c r="AJ53" s="223">
        <v>1</v>
      </c>
      <c r="AL53" s="342"/>
      <c r="AM53" s="342"/>
    </row>
    <row r="54" spans="1:39" ht="38.25" x14ac:dyDescent="0.25">
      <c r="A54" s="237" t="s">
        <v>27</v>
      </c>
      <c r="B54" s="178">
        <v>506901</v>
      </c>
      <c r="C54" s="194">
        <v>261501</v>
      </c>
      <c r="D54" s="179" t="s">
        <v>176</v>
      </c>
      <c r="E54" s="178">
        <v>3</v>
      </c>
      <c r="F54" s="181" t="s">
        <v>260</v>
      </c>
      <c r="G54" s="213">
        <f t="shared" si="1"/>
        <v>1500</v>
      </c>
      <c r="H54" s="214">
        <f t="shared" si="2"/>
        <v>1380.75</v>
      </c>
      <c r="I54" s="214">
        <f t="shared" si="3"/>
        <v>72.25</v>
      </c>
      <c r="J54" s="214">
        <f t="shared" si="4"/>
        <v>0</v>
      </c>
      <c r="K54" s="214">
        <f t="shared" si="5"/>
        <v>43</v>
      </c>
      <c r="L54" s="214">
        <f t="shared" si="6"/>
        <v>4</v>
      </c>
      <c r="M54" s="215">
        <v>375</v>
      </c>
      <c r="N54" s="223">
        <v>345.25</v>
      </c>
      <c r="O54" s="223">
        <v>18</v>
      </c>
      <c r="P54" s="223">
        <v>0</v>
      </c>
      <c r="Q54" s="223">
        <v>10.75</v>
      </c>
      <c r="R54" s="223">
        <v>1</v>
      </c>
      <c r="S54" s="215">
        <v>375</v>
      </c>
      <c r="T54" s="223">
        <v>345.25</v>
      </c>
      <c r="U54" s="223">
        <v>18</v>
      </c>
      <c r="V54" s="223">
        <v>0</v>
      </c>
      <c r="W54" s="223">
        <v>10.75</v>
      </c>
      <c r="X54" s="223">
        <v>1</v>
      </c>
      <c r="Y54" s="215">
        <v>375</v>
      </c>
      <c r="Z54" s="223">
        <v>345.25</v>
      </c>
      <c r="AA54" s="223">
        <v>18</v>
      </c>
      <c r="AB54" s="223">
        <v>0</v>
      </c>
      <c r="AC54" s="223">
        <v>10.75</v>
      </c>
      <c r="AD54" s="223">
        <v>1</v>
      </c>
      <c r="AE54" s="215">
        <f t="shared" si="7"/>
        <v>375</v>
      </c>
      <c r="AF54" s="223">
        <v>345</v>
      </c>
      <c r="AG54" s="223">
        <v>18.25</v>
      </c>
      <c r="AH54" s="223">
        <v>0</v>
      </c>
      <c r="AI54" s="223">
        <v>10.75</v>
      </c>
      <c r="AJ54" s="223">
        <v>1</v>
      </c>
      <c r="AL54" s="342"/>
      <c r="AM54" s="342"/>
    </row>
    <row r="55" spans="1:39" ht="38.25" x14ac:dyDescent="0.25">
      <c r="A55" s="237" t="s">
        <v>27</v>
      </c>
      <c r="B55" s="178">
        <v>502606</v>
      </c>
      <c r="C55" s="194">
        <v>262101</v>
      </c>
      <c r="D55" s="179" t="s">
        <v>71</v>
      </c>
      <c r="E55" s="178">
        <v>3</v>
      </c>
      <c r="F55" s="181" t="s">
        <v>260</v>
      </c>
      <c r="G55" s="213">
        <f t="shared" si="1"/>
        <v>1400</v>
      </c>
      <c r="H55" s="214">
        <f t="shared" si="2"/>
        <v>1080</v>
      </c>
      <c r="I55" s="214">
        <f t="shared" si="3"/>
        <v>168</v>
      </c>
      <c r="J55" s="214">
        <f t="shared" si="4"/>
        <v>8</v>
      </c>
      <c r="K55" s="214">
        <f t="shared" si="5"/>
        <v>128</v>
      </c>
      <c r="L55" s="214">
        <f t="shared" si="6"/>
        <v>16</v>
      </c>
      <c r="M55" s="215">
        <v>350</v>
      </c>
      <c r="N55" s="223">
        <v>270</v>
      </c>
      <c r="O55" s="223">
        <v>42</v>
      </c>
      <c r="P55" s="223">
        <v>2</v>
      </c>
      <c r="Q55" s="223">
        <v>32</v>
      </c>
      <c r="R55" s="223">
        <v>4</v>
      </c>
      <c r="S55" s="215">
        <v>350</v>
      </c>
      <c r="T55" s="223">
        <v>270</v>
      </c>
      <c r="U55" s="223">
        <v>42</v>
      </c>
      <c r="V55" s="223">
        <v>2</v>
      </c>
      <c r="W55" s="223">
        <v>32</v>
      </c>
      <c r="X55" s="223">
        <v>4</v>
      </c>
      <c r="Y55" s="215">
        <v>350</v>
      </c>
      <c r="Z55" s="223">
        <v>270</v>
      </c>
      <c r="AA55" s="223">
        <v>42</v>
      </c>
      <c r="AB55" s="223">
        <v>2</v>
      </c>
      <c r="AC55" s="223">
        <v>32</v>
      </c>
      <c r="AD55" s="223">
        <v>4</v>
      </c>
      <c r="AE55" s="215">
        <f t="shared" si="7"/>
        <v>350</v>
      </c>
      <c r="AF55" s="223">
        <v>270</v>
      </c>
      <c r="AG55" s="223">
        <v>42</v>
      </c>
      <c r="AH55" s="223">
        <v>2</v>
      </c>
      <c r="AI55" s="223">
        <v>32</v>
      </c>
      <c r="AJ55" s="223">
        <v>4</v>
      </c>
      <c r="AL55" s="342"/>
      <c r="AM55" s="342"/>
    </row>
    <row r="56" spans="1:39" ht="38.25" x14ac:dyDescent="0.25">
      <c r="A56" s="237" t="s">
        <v>20</v>
      </c>
      <c r="B56" s="178">
        <v>502609</v>
      </c>
      <c r="C56" s="194">
        <v>262401</v>
      </c>
      <c r="D56" s="179" t="s">
        <v>343</v>
      </c>
      <c r="E56" s="178">
        <v>3</v>
      </c>
      <c r="F56" s="181" t="s">
        <v>260</v>
      </c>
      <c r="G56" s="213">
        <f t="shared" si="1"/>
        <v>292.00000000000006</v>
      </c>
      <c r="H56" s="214">
        <f t="shared" si="2"/>
        <v>199.79599999999999</v>
      </c>
      <c r="I56" s="214">
        <f t="shared" si="3"/>
        <v>28.300000000000008</v>
      </c>
      <c r="J56" s="214">
        <f t="shared" si="4"/>
        <v>2.7519999999999998</v>
      </c>
      <c r="K56" s="214">
        <f t="shared" si="5"/>
        <v>58.400000000000006</v>
      </c>
      <c r="L56" s="214">
        <f t="shared" si="6"/>
        <v>2.7519999999999998</v>
      </c>
      <c r="M56" s="215">
        <v>73</v>
      </c>
      <c r="N56" s="223">
        <v>49.932000000000002</v>
      </c>
      <c r="O56" s="223">
        <v>7.3000000000000007</v>
      </c>
      <c r="P56" s="223">
        <v>0.58399999999999996</v>
      </c>
      <c r="Q56" s="223">
        <v>14.600000000000001</v>
      </c>
      <c r="R56" s="223">
        <v>0.58399999999999996</v>
      </c>
      <c r="S56" s="215">
        <v>73</v>
      </c>
      <c r="T56" s="223">
        <v>49.932000000000002</v>
      </c>
      <c r="U56" s="223">
        <v>7.3000000000000007</v>
      </c>
      <c r="V56" s="223">
        <v>0.58399999999999996</v>
      </c>
      <c r="W56" s="223">
        <v>14.600000000000001</v>
      </c>
      <c r="X56" s="223">
        <v>0.58399999999999996</v>
      </c>
      <c r="Y56" s="215">
        <v>73</v>
      </c>
      <c r="Z56" s="223">
        <v>49.932000000000002</v>
      </c>
      <c r="AA56" s="223">
        <v>7.3000000000000007</v>
      </c>
      <c r="AB56" s="223">
        <v>0.58399999999999996</v>
      </c>
      <c r="AC56" s="223">
        <v>14.600000000000001</v>
      </c>
      <c r="AD56" s="223">
        <v>0.58399999999999996</v>
      </c>
      <c r="AE56" s="215">
        <f t="shared" si="7"/>
        <v>73</v>
      </c>
      <c r="AF56" s="223">
        <v>50</v>
      </c>
      <c r="AG56" s="223">
        <v>6.4000000000000057</v>
      </c>
      <c r="AH56" s="223">
        <v>1</v>
      </c>
      <c r="AI56" s="223">
        <v>14.600000000000001</v>
      </c>
      <c r="AJ56" s="223">
        <v>1</v>
      </c>
      <c r="AL56" s="342"/>
      <c r="AM56" s="342"/>
    </row>
    <row r="57" spans="1:39" ht="38.25" x14ac:dyDescent="0.25">
      <c r="A57" s="237" t="s">
        <v>27</v>
      </c>
      <c r="B57" s="178">
        <v>502701</v>
      </c>
      <c r="C57" s="194">
        <v>270101</v>
      </c>
      <c r="D57" s="179" t="s">
        <v>73</v>
      </c>
      <c r="E57" s="178">
        <v>3</v>
      </c>
      <c r="F57" s="181" t="s">
        <v>260</v>
      </c>
      <c r="G57" s="213">
        <f t="shared" si="1"/>
        <v>5126.0000000000009</v>
      </c>
      <c r="H57" s="214">
        <f t="shared" si="2"/>
        <v>25.225000000000001</v>
      </c>
      <c r="I57" s="214">
        <f t="shared" si="3"/>
        <v>5056.6645332857152</v>
      </c>
      <c r="J57" s="214">
        <f t="shared" si="4"/>
        <v>7.4928571428571429</v>
      </c>
      <c r="K57" s="214">
        <f t="shared" si="5"/>
        <v>36.617609571428574</v>
      </c>
      <c r="L57" s="214">
        <f t="shared" si="6"/>
        <v>0</v>
      </c>
      <c r="M57" s="215">
        <v>1282.0000000000002</v>
      </c>
      <c r="N57" s="223">
        <v>6.41</v>
      </c>
      <c r="O57" s="223">
        <v>1264.6014285714286</v>
      </c>
      <c r="P57" s="223">
        <v>1.8314285714285714</v>
      </c>
      <c r="Q57" s="223">
        <v>9.1571428571428566</v>
      </c>
      <c r="R57" s="223">
        <v>0</v>
      </c>
      <c r="S57" s="215">
        <v>1281</v>
      </c>
      <c r="T57" s="223">
        <v>6.4050000000000002</v>
      </c>
      <c r="U57" s="223">
        <v>1263.615</v>
      </c>
      <c r="V57" s="223">
        <v>1.83</v>
      </c>
      <c r="W57" s="223">
        <v>9.15</v>
      </c>
      <c r="X57" s="223">
        <v>0</v>
      </c>
      <c r="Y57" s="215">
        <v>1282.0000000000002</v>
      </c>
      <c r="Z57" s="223">
        <v>6.41</v>
      </c>
      <c r="AA57" s="223">
        <v>1264.6014285714286</v>
      </c>
      <c r="AB57" s="223">
        <v>1.8314285714285714</v>
      </c>
      <c r="AC57" s="223">
        <v>9.1571428571428566</v>
      </c>
      <c r="AD57" s="223">
        <v>0</v>
      </c>
      <c r="AE57" s="215">
        <f t="shared" si="7"/>
        <v>1281</v>
      </c>
      <c r="AF57" s="223">
        <v>6</v>
      </c>
      <c r="AG57" s="223">
        <v>1263.8466761428572</v>
      </c>
      <c r="AH57" s="223">
        <v>2</v>
      </c>
      <c r="AI57" s="223">
        <v>9.1533238571428548</v>
      </c>
      <c r="AJ57" s="223">
        <v>0</v>
      </c>
      <c r="AL57" s="342"/>
      <c r="AM57" s="342"/>
    </row>
    <row r="58" spans="1:39" ht="38.25" x14ac:dyDescent="0.25">
      <c r="A58" s="237" t="s">
        <v>27</v>
      </c>
      <c r="B58" s="178">
        <v>502910</v>
      </c>
      <c r="C58" s="194">
        <v>291201</v>
      </c>
      <c r="D58" s="179" t="s">
        <v>75</v>
      </c>
      <c r="E58" s="178">
        <v>3</v>
      </c>
      <c r="F58" s="181" t="s">
        <v>260</v>
      </c>
      <c r="G58" s="213">
        <f t="shared" si="1"/>
        <v>540</v>
      </c>
      <c r="H58" s="214">
        <f t="shared" si="2"/>
        <v>12</v>
      </c>
      <c r="I58" s="214">
        <f t="shared" si="3"/>
        <v>412</v>
      </c>
      <c r="J58" s="214">
        <f t="shared" si="4"/>
        <v>12</v>
      </c>
      <c r="K58" s="214">
        <f t="shared" si="5"/>
        <v>92</v>
      </c>
      <c r="L58" s="214">
        <f t="shared" si="6"/>
        <v>12</v>
      </c>
      <c r="M58" s="215">
        <v>135</v>
      </c>
      <c r="N58" s="223">
        <v>3</v>
      </c>
      <c r="O58" s="223">
        <v>103</v>
      </c>
      <c r="P58" s="223">
        <v>3</v>
      </c>
      <c r="Q58" s="223">
        <v>23</v>
      </c>
      <c r="R58" s="223">
        <v>3</v>
      </c>
      <c r="S58" s="215">
        <v>135</v>
      </c>
      <c r="T58" s="223">
        <v>3</v>
      </c>
      <c r="U58" s="223">
        <v>103</v>
      </c>
      <c r="V58" s="223">
        <v>3</v>
      </c>
      <c r="W58" s="223">
        <v>23</v>
      </c>
      <c r="X58" s="223">
        <v>3</v>
      </c>
      <c r="Y58" s="215">
        <v>135</v>
      </c>
      <c r="Z58" s="223">
        <v>3</v>
      </c>
      <c r="AA58" s="223">
        <v>103</v>
      </c>
      <c r="AB58" s="223">
        <v>3</v>
      </c>
      <c r="AC58" s="223">
        <v>23</v>
      </c>
      <c r="AD58" s="223">
        <v>3</v>
      </c>
      <c r="AE58" s="215">
        <f t="shared" si="7"/>
        <v>135</v>
      </c>
      <c r="AF58" s="223">
        <v>3</v>
      </c>
      <c r="AG58" s="223">
        <v>103</v>
      </c>
      <c r="AH58" s="223">
        <v>3</v>
      </c>
      <c r="AI58" s="223">
        <v>23</v>
      </c>
      <c r="AJ58" s="223">
        <v>3</v>
      </c>
      <c r="AL58" s="342"/>
      <c r="AM58" s="342"/>
    </row>
    <row r="59" spans="1:39" ht="38.25" x14ac:dyDescent="0.25">
      <c r="A59" s="237" t="s">
        <v>27</v>
      </c>
      <c r="B59" s="178">
        <v>502916</v>
      </c>
      <c r="C59" s="194">
        <v>291601</v>
      </c>
      <c r="D59" s="179" t="s">
        <v>76</v>
      </c>
      <c r="E59" s="178">
        <v>3</v>
      </c>
      <c r="F59" s="181" t="s">
        <v>260</v>
      </c>
      <c r="G59" s="213">
        <f t="shared" si="1"/>
        <v>5200</v>
      </c>
      <c r="H59" s="214">
        <f t="shared" si="2"/>
        <v>56</v>
      </c>
      <c r="I59" s="214">
        <f t="shared" si="3"/>
        <v>2420</v>
      </c>
      <c r="J59" s="214">
        <f t="shared" si="4"/>
        <v>32</v>
      </c>
      <c r="K59" s="214">
        <f t="shared" si="5"/>
        <v>2496</v>
      </c>
      <c r="L59" s="214">
        <f t="shared" si="6"/>
        <v>196</v>
      </c>
      <c r="M59" s="215">
        <v>1300</v>
      </c>
      <c r="N59" s="223">
        <v>14</v>
      </c>
      <c r="O59" s="223">
        <v>605</v>
      </c>
      <c r="P59" s="223">
        <v>8</v>
      </c>
      <c r="Q59" s="223">
        <v>624</v>
      </c>
      <c r="R59" s="223">
        <v>49</v>
      </c>
      <c r="S59" s="215">
        <v>1300</v>
      </c>
      <c r="T59" s="223">
        <v>14</v>
      </c>
      <c r="U59" s="223">
        <v>605</v>
      </c>
      <c r="V59" s="223">
        <v>8</v>
      </c>
      <c r="W59" s="223">
        <v>624</v>
      </c>
      <c r="X59" s="223">
        <v>49</v>
      </c>
      <c r="Y59" s="215">
        <v>1300</v>
      </c>
      <c r="Z59" s="223">
        <v>14</v>
      </c>
      <c r="AA59" s="223">
        <v>605</v>
      </c>
      <c r="AB59" s="223">
        <v>8</v>
      </c>
      <c r="AC59" s="223">
        <v>624</v>
      </c>
      <c r="AD59" s="223">
        <v>49</v>
      </c>
      <c r="AE59" s="215">
        <f t="shared" si="7"/>
        <v>1300</v>
      </c>
      <c r="AF59" s="223">
        <v>14</v>
      </c>
      <c r="AG59" s="223">
        <v>605</v>
      </c>
      <c r="AH59" s="223">
        <v>8</v>
      </c>
      <c r="AI59" s="223">
        <v>624</v>
      </c>
      <c r="AJ59" s="223">
        <v>49</v>
      </c>
      <c r="AL59" s="342"/>
      <c r="AM59" s="342"/>
    </row>
    <row r="60" spans="1:39" ht="38.25" x14ac:dyDescent="0.25">
      <c r="A60" s="237" t="s">
        <v>38</v>
      </c>
      <c r="B60" s="178">
        <v>507001</v>
      </c>
      <c r="C60" s="194">
        <v>300301</v>
      </c>
      <c r="D60" s="179" t="s">
        <v>78</v>
      </c>
      <c r="E60" s="178">
        <v>3</v>
      </c>
      <c r="F60" s="181" t="s">
        <v>260</v>
      </c>
      <c r="G60" s="213">
        <f t="shared" si="1"/>
        <v>1698</v>
      </c>
      <c r="H60" s="214">
        <f t="shared" si="2"/>
        <v>883.48</v>
      </c>
      <c r="I60" s="214">
        <f t="shared" si="3"/>
        <v>51.040173887999906</v>
      </c>
      <c r="J60" s="214">
        <f t="shared" si="4"/>
        <v>16.230399999999999</v>
      </c>
      <c r="K60" s="214">
        <f t="shared" si="5"/>
        <v>731.01902611200012</v>
      </c>
      <c r="L60" s="214">
        <f t="shared" si="6"/>
        <v>16.230399999999999</v>
      </c>
      <c r="M60" s="215">
        <v>425</v>
      </c>
      <c r="N60" s="223">
        <v>221</v>
      </c>
      <c r="O60" s="223">
        <v>12.92</v>
      </c>
      <c r="P60" s="223">
        <v>4.08</v>
      </c>
      <c r="Q60" s="223">
        <v>182.92000000000002</v>
      </c>
      <c r="R60" s="223">
        <v>4.08</v>
      </c>
      <c r="S60" s="215">
        <v>424.00000000000006</v>
      </c>
      <c r="T60" s="223">
        <v>220.48000000000002</v>
      </c>
      <c r="U60" s="223">
        <v>12.8896</v>
      </c>
      <c r="V60" s="223">
        <v>4.0703999999999994</v>
      </c>
      <c r="W60" s="223">
        <v>182.4896</v>
      </c>
      <c r="X60" s="223">
        <v>4.0703999999999994</v>
      </c>
      <c r="Y60" s="215">
        <v>425</v>
      </c>
      <c r="Z60" s="223">
        <v>221</v>
      </c>
      <c r="AA60" s="223">
        <v>12.92</v>
      </c>
      <c r="AB60" s="223">
        <v>4.08</v>
      </c>
      <c r="AC60" s="223">
        <v>182.92000000000002</v>
      </c>
      <c r="AD60" s="223">
        <v>4.08</v>
      </c>
      <c r="AE60" s="215">
        <f t="shared" si="7"/>
        <v>424</v>
      </c>
      <c r="AF60" s="223">
        <v>221</v>
      </c>
      <c r="AG60" s="223">
        <v>12.310573887999908</v>
      </c>
      <c r="AH60" s="223">
        <v>4</v>
      </c>
      <c r="AI60" s="223">
        <v>182.68942611200006</v>
      </c>
      <c r="AJ60" s="223">
        <v>4</v>
      </c>
      <c r="AL60" s="342"/>
      <c r="AM60" s="342"/>
    </row>
    <row r="61" spans="1:39" ht="38.25" x14ac:dyDescent="0.25">
      <c r="A61" s="237" t="s">
        <v>20</v>
      </c>
      <c r="B61" s="178">
        <v>503111</v>
      </c>
      <c r="C61" s="194">
        <v>311401</v>
      </c>
      <c r="D61" s="179" t="s">
        <v>180</v>
      </c>
      <c r="E61" s="178">
        <v>3</v>
      </c>
      <c r="F61" s="181" t="s">
        <v>260</v>
      </c>
      <c r="G61" s="213">
        <f t="shared" si="1"/>
        <v>144</v>
      </c>
      <c r="H61" s="214">
        <f t="shared" si="2"/>
        <v>30.68</v>
      </c>
      <c r="I61" s="214">
        <f t="shared" si="3"/>
        <v>96.079999999999984</v>
      </c>
      <c r="J61" s="214">
        <f t="shared" si="4"/>
        <v>6.68</v>
      </c>
      <c r="K61" s="214">
        <f t="shared" si="5"/>
        <v>9.84</v>
      </c>
      <c r="L61" s="214">
        <f t="shared" si="6"/>
        <v>0.72000000000000008</v>
      </c>
      <c r="M61" s="215">
        <v>36</v>
      </c>
      <c r="N61" s="223">
        <v>7.56</v>
      </c>
      <c r="O61" s="223">
        <v>24.18</v>
      </c>
      <c r="P61" s="223">
        <v>1.56</v>
      </c>
      <c r="Q61" s="223">
        <v>2.46</v>
      </c>
      <c r="R61" s="223">
        <v>0.24000000000000002</v>
      </c>
      <c r="S61" s="215">
        <v>36</v>
      </c>
      <c r="T61" s="223">
        <v>7.56</v>
      </c>
      <c r="U61" s="223">
        <v>24.18</v>
      </c>
      <c r="V61" s="223">
        <v>1.56</v>
      </c>
      <c r="W61" s="223">
        <v>2.46</v>
      </c>
      <c r="X61" s="223">
        <v>0.24000000000000002</v>
      </c>
      <c r="Y61" s="215">
        <v>36</v>
      </c>
      <c r="Z61" s="223">
        <v>7.56</v>
      </c>
      <c r="AA61" s="223">
        <v>24.18</v>
      </c>
      <c r="AB61" s="223">
        <v>1.56</v>
      </c>
      <c r="AC61" s="223">
        <v>2.46</v>
      </c>
      <c r="AD61" s="223">
        <v>0.24000000000000002</v>
      </c>
      <c r="AE61" s="215">
        <f t="shared" si="7"/>
        <v>36</v>
      </c>
      <c r="AF61" s="223">
        <v>8</v>
      </c>
      <c r="AG61" s="223">
        <v>23.54</v>
      </c>
      <c r="AH61" s="223">
        <v>2</v>
      </c>
      <c r="AI61" s="223">
        <v>2.46</v>
      </c>
      <c r="AJ61" s="223">
        <v>0</v>
      </c>
      <c r="AL61" s="342"/>
      <c r="AM61" s="342"/>
    </row>
    <row r="62" spans="1:39" ht="38.25" x14ac:dyDescent="0.25">
      <c r="A62" s="237" t="s">
        <v>20</v>
      </c>
      <c r="B62" s="178">
        <v>503117</v>
      </c>
      <c r="C62" s="194">
        <v>312001</v>
      </c>
      <c r="D62" s="179" t="s">
        <v>346</v>
      </c>
      <c r="E62" s="178">
        <v>3</v>
      </c>
      <c r="F62" s="181" t="s">
        <v>260</v>
      </c>
      <c r="G62" s="213">
        <f t="shared" si="1"/>
        <v>51</v>
      </c>
      <c r="H62" s="214">
        <f t="shared" si="2"/>
        <v>5.1725490196078434</v>
      </c>
      <c r="I62" s="214">
        <f t="shared" si="3"/>
        <v>36.084967320261441</v>
      </c>
      <c r="J62" s="214">
        <f t="shared" si="4"/>
        <v>5.4705882352941178</v>
      </c>
      <c r="K62" s="214">
        <f t="shared" si="5"/>
        <v>3.9738562091503273</v>
      </c>
      <c r="L62" s="214">
        <f t="shared" si="6"/>
        <v>0.29803921568627451</v>
      </c>
      <c r="M62" s="215">
        <v>13</v>
      </c>
      <c r="N62" s="223">
        <v>1.4274509803921569</v>
      </c>
      <c r="O62" s="223">
        <v>8.9215686274509807</v>
      </c>
      <c r="P62" s="223">
        <v>1.5294117647058822</v>
      </c>
      <c r="Q62" s="223">
        <v>1.0196078431372548</v>
      </c>
      <c r="R62" s="223">
        <v>0.10196078431372549</v>
      </c>
      <c r="S62" s="215">
        <v>12</v>
      </c>
      <c r="T62" s="223">
        <v>1.3176470588235294</v>
      </c>
      <c r="U62" s="223">
        <v>8.235294117647058</v>
      </c>
      <c r="V62" s="223">
        <v>1.4117647058823528</v>
      </c>
      <c r="W62" s="223">
        <v>0.94117647058823528</v>
      </c>
      <c r="X62" s="223">
        <v>9.4117647058823528E-2</v>
      </c>
      <c r="Y62" s="215">
        <v>13</v>
      </c>
      <c r="Z62" s="223">
        <v>1.4274509803921569</v>
      </c>
      <c r="AA62" s="223">
        <v>8.9215686274509807</v>
      </c>
      <c r="AB62" s="223">
        <v>1.5294117647058822</v>
      </c>
      <c r="AC62" s="223">
        <v>1.0196078431372548</v>
      </c>
      <c r="AD62" s="223">
        <v>0.10196078431372549</v>
      </c>
      <c r="AE62" s="215">
        <f t="shared" si="7"/>
        <v>13</v>
      </c>
      <c r="AF62" s="223">
        <v>1</v>
      </c>
      <c r="AG62" s="223">
        <v>10.006535947712418</v>
      </c>
      <c r="AH62" s="223">
        <v>1</v>
      </c>
      <c r="AI62" s="223">
        <v>0.99346405228758206</v>
      </c>
      <c r="AJ62" s="223">
        <v>0</v>
      </c>
      <c r="AL62" s="342"/>
      <c r="AM62" s="342"/>
    </row>
    <row r="63" spans="1:39" ht="38.25" x14ac:dyDescent="0.25">
      <c r="A63" s="237" t="s">
        <v>27</v>
      </c>
      <c r="B63" s="178">
        <v>503201</v>
      </c>
      <c r="C63" s="194">
        <v>320101</v>
      </c>
      <c r="D63" s="179" t="s">
        <v>84</v>
      </c>
      <c r="E63" s="178">
        <v>3</v>
      </c>
      <c r="F63" s="181" t="s">
        <v>260</v>
      </c>
      <c r="G63" s="213">
        <f t="shared" si="1"/>
        <v>1242</v>
      </c>
      <c r="H63" s="214">
        <f t="shared" si="2"/>
        <v>2.8639999999999999</v>
      </c>
      <c r="I63" s="214">
        <f t="shared" si="3"/>
        <v>616.27199999999993</v>
      </c>
      <c r="J63" s="214">
        <f t="shared" si="4"/>
        <v>0.93199999999999994</v>
      </c>
      <c r="K63" s="214">
        <f t="shared" si="5"/>
        <v>621</v>
      </c>
      <c r="L63" s="214">
        <f t="shared" si="6"/>
        <v>0.93199999999999994</v>
      </c>
      <c r="M63" s="215">
        <v>311</v>
      </c>
      <c r="N63" s="223">
        <v>0.622</v>
      </c>
      <c r="O63" s="223">
        <v>154.256</v>
      </c>
      <c r="P63" s="223">
        <v>0.311</v>
      </c>
      <c r="Q63" s="223">
        <v>155.5</v>
      </c>
      <c r="R63" s="223">
        <v>0.311</v>
      </c>
      <c r="S63" s="215">
        <v>310</v>
      </c>
      <c r="T63" s="223">
        <v>0.62</v>
      </c>
      <c r="U63" s="223">
        <v>153.76</v>
      </c>
      <c r="V63" s="223">
        <v>0.31</v>
      </c>
      <c r="W63" s="223">
        <v>155</v>
      </c>
      <c r="X63" s="223">
        <v>0.31</v>
      </c>
      <c r="Y63" s="215">
        <v>311</v>
      </c>
      <c r="Z63" s="223">
        <v>0.622</v>
      </c>
      <c r="AA63" s="223">
        <v>154.256</v>
      </c>
      <c r="AB63" s="223">
        <v>0.311</v>
      </c>
      <c r="AC63" s="223">
        <v>155.5</v>
      </c>
      <c r="AD63" s="223">
        <v>0.311</v>
      </c>
      <c r="AE63" s="215">
        <f t="shared" si="7"/>
        <v>310</v>
      </c>
      <c r="AF63" s="223">
        <v>1</v>
      </c>
      <c r="AG63" s="223">
        <v>154</v>
      </c>
      <c r="AH63" s="223">
        <v>0</v>
      </c>
      <c r="AI63" s="223">
        <v>155</v>
      </c>
      <c r="AJ63" s="223">
        <v>0</v>
      </c>
      <c r="AL63" s="342"/>
      <c r="AM63" s="342"/>
    </row>
    <row r="64" spans="1:39" ht="38.25" x14ac:dyDescent="0.25">
      <c r="A64" s="237" t="s">
        <v>27</v>
      </c>
      <c r="B64" s="178">
        <v>503301</v>
      </c>
      <c r="C64" s="194">
        <v>330101</v>
      </c>
      <c r="D64" s="179" t="s">
        <v>85</v>
      </c>
      <c r="E64" s="178">
        <v>3</v>
      </c>
      <c r="F64" s="181" t="s">
        <v>260</v>
      </c>
      <c r="G64" s="213">
        <f t="shared" si="1"/>
        <v>400</v>
      </c>
      <c r="H64" s="214">
        <f t="shared" si="2"/>
        <v>0</v>
      </c>
      <c r="I64" s="214">
        <f t="shared" si="3"/>
        <v>400</v>
      </c>
      <c r="J64" s="214">
        <f t="shared" si="4"/>
        <v>0</v>
      </c>
      <c r="K64" s="214">
        <f t="shared" si="5"/>
        <v>0</v>
      </c>
      <c r="L64" s="214">
        <f t="shared" si="6"/>
        <v>0</v>
      </c>
      <c r="M64" s="215">
        <v>100</v>
      </c>
      <c r="N64" s="223">
        <v>0</v>
      </c>
      <c r="O64" s="223">
        <v>100</v>
      </c>
      <c r="P64" s="223">
        <v>0</v>
      </c>
      <c r="Q64" s="223">
        <v>0</v>
      </c>
      <c r="R64" s="223">
        <v>0</v>
      </c>
      <c r="S64" s="215">
        <v>100</v>
      </c>
      <c r="T64" s="223">
        <v>0</v>
      </c>
      <c r="U64" s="223">
        <v>100</v>
      </c>
      <c r="V64" s="223">
        <v>0</v>
      </c>
      <c r="W64" s="223">
        <v>0</v>
      </c>
      <c r="X64" s="223">
        <v>0</v>
      </c>
      <c r="Y64" s="215">
        <v>100</v>
      </c>
      <c r="Z64" s="223">
        <v>0</v>
      </c>
      <c r="AA64" s="223">
        <v>100</v>
      </c>
      <c r="AB64" s="223">
        <v>0</v>
      </c>
      <c r="AC64" s="223">
        <v>0</v>
      </c>
      <c r="AD64" s="223">
        <v>0</v>
      </c>
      <c r="AE64" s="215">
        <f t="shared" si="7"/>
        <v>100</v>
      </c>
      <c r="AF64" s="223">
        <v>0</v>
      </c>
      <c r="AG64" s="223">
        <v>100</v>
      </c>
      <c r="AH64" s="223">
        <v>0</v>
      </c>
      <c r="AI64" s="223">
        <v>0</v>
      </c>
      <c r="AJ64" s="223">
        <v>0</v>
      </c>
      <c r="AL64" s="342"/>
      <c r="AM64" s="342"/>
    </row>
    <row r="65" spans="1:39" ht="38.25" x14ac:dyDescent="0.25">
      <c r="A65" s="237" t="s">
        <v>27</v>
      </c>
      <c r="B65" s="178">
        <v>503302</v>
      </c>
      <c r="C65" s="194">
        <v>330201</v>
      </c>
      <c r="D65" s="179" t="s">
        <v>184</v>
      </c>
      <c r="E65" s="178">
        <v>3</v>
      </c>
      <c r="F65" s="181" t="s">
        <v>260</v>
      </c>
      <c r="G65" s="213">
        <f t="shared" si="1"/>
        <v>720</v>
      </c>
      <c r="H65" s="214">
        <f t="shared" si="2"/>
        <v>4</v>
      </c>
      <c r="I65" s="214">
        <f t="shared" si="3"/>
        <v>552</v>
      </c>
      <c r="J65" s="214">
        <f t="shared" si="4"/>
        <v>0</v>
      </c>
      <c r="K65" s="214">
        <f t="shared" si="5"/>
        <v>164</v>
      </c>
      <c r="L65" s="214">
        <f t="shared" si="6"/>
        <v>0</v>
      </c>
      <c r="M65" s="215">
        <v>180</v>
      </c>
      <c r="N65" s="223">
        <v>1</v>
      </c>
      <c r="O65" s="223">
        <v>138</v>
      </c>
      <c r="P65" s="223">
        <v>0</v>
      </c>
      <c r="Q65" s="223">
        <v>41</v>
      </c>
      <c r="R65" s="223">
        <v>0</v>
      </c>
      <c r="S65" s="215">
        <v>180</v>
      </c>
      <c r="T65" s="223">
        <v>1</v>
      </c>
      <c r="U65" s="223">
        <v>138</v>
      </c>
      <c r="V65" s="223">
        <v>0</v>
      </c>
      <c r="W65" s="223">
        <v>41</v>
      </c>
      <c r="X65" s="223">
        <v>0</v>
      </c>
      <c r="Y65" s="215">
        <v>180</v>
      </c>
      <c r="Z65" s="223">
        <v>1</v>
      </c>
      <c r="AA65" s="223">
        <v>138</v>
      </c>
      <c r="AB65" s="223">
        <v>0</v>
      </c>
      <c r="AC65" s="223">
        <v>41</v>
      </c>
      <c r="AD65" s="223">
        <v>0</v>
      </c>
      <c r="AE65" s="215">
        <f t="shared" si="7"/>
        <v>180</v>
      </c>
      <c r="AF65" s="223">
        <v>1</v>
      </c>
      <c r="AG65" s="223">
        <v>138</v>
      </c>
      <c r="AH65" s="223">
        <v>0</v>
      </c>
      <c r="AI65" s="223">
        <v>41</v>
      </c>
      <c r="AJ65" s="223">
        <v>0</v>
      </c>
      <c r="AL65" s="342"/>
      <c r="AM65" s="342"/>
    </row>
    <row r="66" spans="1:39" ht="38.25" x14ac:dyDescent="0.25">
      <c r="A66" s="237" t="s">
        <v>27</v>
      </c>
      <c r="B66" s="178">
        <v>503303</v>
      </c>
      <c r="C66" s="194">
        <v>330301</v>
      </c>
      <c r="D66" s="179" t="s">
        <v>86</v>
      </c>
      <c r="E66" s="178">
        <v>3</v>
      </c>
      <c r="F66" s="181" t="s">
        <v>260</v>
      </c>
      <c r="G66" s="213">
        <f t="shared" si="1"/>
        <v>1749.9999999999998</v>
      </c>
      <c r="H66" s="214">
        <f t="shared" si="2"/>
        <v>43.26228571428571</v>
      </c>
      <c r="I66" s="214">
        <f t="shared" si="3"/>
        <v>1551.7354285714284</v>
      </c>
      <c r="J66" s="214">
        <f t="shared" si="4"/>
        <v>7.2519999999999998</v>
      </c>
      <c r="K66" s="214">
        <f t="shared" si="5"/>
        <v>147</v>
      </c>
      <c r="L66" s="214">
        <f t="shared" si="6"/>
        <v>0.75028571428571422</v>
      </c>
      <c r="M66" s="215">
        <v>438</v>
      </c>
      <c r="N66" s="223">
        <v>10.762285714285714</v>
      </c>
      <c r="O66" s="223">
        <v>388.44342857142857</v>
      </c>
      <c r="P66" s="223">
        <v>1.752</v>
      </c>
      <c r="Q66" s="223">
        <v>36.792000000000002</v>
      </c>
      <c r="R66" s="223">
        <v>0.25028571428571428</v>
      </c>
      <c r="S66" s="215">
        <v>437</v>
      </c>
      <c r="T66" s="223">
        <v>10.737714285714285</v>
      </c>
      <c r="U66" s="223">
        <v>387.55657142857143</v>
      </c>
      <c r="V66" s="223">
        <v>1.748</v>
      </c>
      <c r="W66" s="223">
        <v>36.708000000000006</v>
      </c>
      <c r="X66" s="223">
        <v>0.24971428571428572</v>
      </c>
      <c r="Y66" s="215">
        <v>438</v>
      </c>
      <c r="Z66" s="223">
        <v>10.762285714285714</v>
      </c>
      <c r="AA66" s="223">
        <v>388.44342857142857</v>
      </c>
      <c r="AB66" s="223">
        <v>1.752</v>
      </c>
      <c r="AC66" s="223">
        <v>36.792000000000002</v>
      </c>
      <c r="AD66" s="223">
        <v>0.25028571428571428</v>
      </c>
      <c r="AE66" s="215">
        <f t="shared" si="7"/>
        <v>437</v>
      </c>
      <c r="AF66" s="223">
        <v>11</v>
      </c>
      <c r="AG66" s="223">
        <v>387.29199999999997</v>
      </c>
      <c r="AH66" s="223">
        <v>2</v>
      </c>
      <c r="AI66" s="223">
        <v>36.708000000000006</v>
      </c>
      <c r="AJ66" s="223">
        <v>0</v>
      </c>
      <c r="AL66" s="342"/>
      <c r="AM66" s="342"/>
    </row>
    <row r="67" spans="1:39" ht="38.25" x14ac:dyDescent="0.25">
      <c r="A67" s="237" t="s">
        <v>27</v>
      </c>
      <c r="B67" s="178">
        <v>503312</v>
      </c>
      <c r="C67" s="194">
        <v>331201</v>
      </c>
      <c r="D67" s="179" t="s">
        <v>89</v>
      </c>
      <c r="E67" s="178">
        <v>3</v>
      </c>
      <c r="F67" s="181" t="s">
        <v>260</v>
      </c>
      <c r="G67" s="213">
        <f t="shared" si="1"/>
        <v>1308</v>
      </c>
      <c r="H67" s="214">
        <f t="shared" si="2"/>
        <v>19.65272591486184</v>
      </c>
      <c r="I67" s="214">
        <f t="shared" si="3"/>
        <v>1132.0515309932787</v>
      </c>
      <c r="J67" s="214">
        <f t="shared" si="4"/>
        <v>0</v>
      </c>
      <c r="K67" s="214">
        <f t="shared" si="5"/>
        <v>156.29574309185961</v>
      </c>
      <c r="L67" s="214">
        <f t="shared" si="6"/>
        <v>0</v>
      </c>
      <c r="M67" s="215">
        <v>327</v>
      </c>
      <c r="N67" s="223">
        <v>4.8842419716206127</v>
      </c>
      <c r="O67" s="223">
        <v>283.0418222554145</v>
      </c>
      <c r="P67" s="223">
        <v>0</v>
      </c>
      <c r="Q67" s="223">
        <v>39.073935772964902</v>
      </c>
      <c r="R67" s="223">
        <v>0</v>
      </c>
      <c r="S67" s="215">
        <v>327</v>
      </c>
      <c r="T67" s="223">
        <v>4.8842419716206127</v>
      </c>
      <c r="U67" s="223">
        <v>283.0418222554145</v>
      </c>
      <c r="V67" s="223">
        <v>0</v>
      </c>
      <c r="W67" s="223">
        <v>39.073935772964902</v>
      </c>
      <c r="X67" s="223">
        <v>0</v>
      </c>
      <c r="Y67" s="215">
        <v>327</v>
      </c>
      <c r="Z67" s="223">
        <v>4.8842419716206127</v>
      </c>
      <c r="AA67" s="223">
        <v>283.0418222554145</v>
      </c>
      <c r="AB67" s="223">
        <v>0</v>
      </c>
      <c r="AC67" s="223">
        <v>39.073935772964902</v>
      </c>
      <c r="AD67" s="223">
        <v>0</v>
      </c>
      <c r="AE67" s="215">
        <f t="shared" si="7"/>
        <v>327</v>
      </c>
      <c r="AF67" s="223">
        <v>5</v>
      </c>
      <c r="AG67" s="223">
        <v>282.92606422703511</v>
      </c>
      <c r="AH67" s="223">
        <v>0</v>
      </c>
      <c r="AI67" s="223">
        <v>39.073935772964902</v>
      </c>
      <c r="AJ67" s="223">
        <v>0</v>
      </c>
      <c r="AL67" s="342"/>
      <c r="AM67" s="342"/>
    </row>
    <row r="68" spans="1:39" ht="38.25" x14ac:dyDescent="0.25">
      <c r="A68" s="237" t="s">
        <v>27</v>
      </c>
      <c r="B68" s="178">
        <v>506509</v>
      </c>
      <c r="C68" s="194">
        <v>332801</v>
      </c>
      <c r="D68" s="179" t="s">
        <v>91</v>
      </c>
      <c r="E68" s="178">
        <v>3</v>
      </c>
      <c r="F68" s="181" t="s">
        <v>260</v>
      </c>
      <c r="G68" s="213">
        <f t="shared" si="1"/>
        <v>6030</v>
      </c>
      <c r="H68" s="214">
        <f t="shared" si="2"/>
        <v>211.30500000000001</v>
      </c>
      <c r="I68" s="214">
        <f t="shared" si="3"/>
        <v>1807.8150000000001</v>
      </c>
      <c r="J68" s="214">
        <f t="shared" si="4"/>
        <v>30.614999999999998</v>
      </c>
      <c r="K68" s="214">
        <f t="shared" si="5"/>
        <v>3949.65</v>
      </c>
      <c r="L68" s="214">
        <f t="shared" si="6"/>
        <v>30.614999999999998</v>
      </c>
      <c r="M68" s="215">
        <v>1508</v>
      </c>
      <c r="N68" s="223">
        <v>52.780000000000008</v>
      </c>
      <c r="O68" s="223">
        <v>452.4</v>
      </c>
      <c r="P68" s="223">
        <v>7.54</v>
      </c>
      <c r="Q68" s="223">
        <v>987.74</v>
      </c>
      <c r="R68" s="223">
        <v>7.54</v>
      </c>
      <c r="S68" s="215">
        <v>1507.0000000000002</v>
      </c>
      <c r="T68" s="223">
        <v>52.745000000000005</v>
      </c>
      <c r="U68" s="223">
        <v>452.09999999999997</v>
      </c>
      <c r="V68" s="223">
        <v>7.5350000000000001</v>
      </c>
      <c r="W68" s="223">
        <v>987.08500000000004</v>
      </c>
      <c r="X68" s="223">
        <v>7.5350000000000001</v>
      </c>
      <c r="Y68" s="215">
        <v>1508</v>
      </c>
      <c r="Z68" s="223">
        <v>52.780000000000008</v>
      </c>
      <c r="AA68" s="223">
        <v>452.4</v>
      </c>
      <c r="AB68" s="223">
        <v>7.54</v>
      </c>
      <c r="AC68" s="223">
        <v>987.74</v>
      </c>
      <c r="AD68" s="223">
        <v>7.54</v>
      </c>
      <c r="AE68" s="215">
        <f t="shared" si="7"/>
        <v>1507</v>
      </c>
      <c r="AF68" s="223">
        <v>53</v>
      </c>
      <c r="AG68" s="223">
        <v>450.91499999999996</v>
      </c>
      <c r="AH68" s="223">
        <v>8</v>
      </c>
      <c r="AI68" s="223">
        <v>987.08500000000004</v>
      </c>
      <c r="AJ68" s="223">
        <v>8</v>
      </c>
      <c r="AL68" s="342"/>
      <c r="AM68" s="342"/>
    </row>
    <row r="69" spans="1:39" ht="38.25" x14ac:dyDescent="0.25">
      <c r="A69" s="237" t="s">
        <v>27</v>
      </c>
      <c r="B69" s="178">
        <v>503401</v>
      </c>
      <c r="C69" s="194">
        <v>340101</v>
      </c>
      <c r="D69" s="179" t="s">
        <v>95</v>
      </c>
      <c r="E69" s="178">
        <v>3</v>
      </c>
      <c r="F69" s="181" t="s">
        <v>260</v>
      </c>
      <c r="G69" s="213">
        <f t="shared" si="1"/>
        <v>8440</v>
      </c>
      <c r="H69" s="214">
        <f t="shared" si="2"/>
        <v>138.83950343604522</v>
      </c>
      <c r="I69" s="214">
        <f t="shared" si="3"/>
        <v>160.58346264686304</v>
      </c>
      <c r="J69" s="214">
        <f t="shared" si="4"/>
        <v>684.58457104854801</v>
      </c>
      <c r="K69" s="214">
        <f t="shared" si="5"/>
        <v>7448.3795167368653</v>
      </c>
      <c r="L69" s="214">
        <f t="shared" si="6"/>
        <v>7.61294613167812</v>
      </c>
      <c r="M69" s="215">
        <v>2110</v>
      </c>
      <c r="N69" s="223">
        <v>34.613167812015078</v>
      </c>
      <c r="O69" s="223">
        <v>40.226113943693193</v>
      </c>
      <c r="P69" s="223">
        <v>171.19485701618265</v>
      </c>
      <c r="Q69" s="223">
        <v>1862.0948791842163</v>
      </c>
      <c r="R69" s="223">
        <v>1.8709820438927067</v>
      </c>
      <c r="S69" s="215">
        <v>2110</v>
      </c>
      <c r="T69" s="223">
        <v>34.613167812015078</v>
      </c>
      <c r="U69" s="223">
        <v>40.226113943693193</v>
      </c>
      <c r="V69" s="223">
        <v>171.19485701618265</v>
      </c>
      <c r="W69" s="223">
        <v>1862.0948791842163</v>
      </c>
      <c r="X69" s="223">
        <v>1.8709820438927067</v>
      </c>
      <c r="Y69" s="215">
        <v>2110</v>
      </c>
      <c r="Z69" s="223">
        <v>34.613167812015078</v>
      </c>
      <c r="AA69" s="223">
        <v>40.226113943693193</v>
      </c>
      <c r="AB69" s="223">
        <v>171.19485701618265</v>
      </c>
      <c r="AC69" s="223">
        <v>1862.0948791842163</v>
      </c>
      <c r="AD69" s="223">
        <v>1.8709820438927067</v>
      </c>
      <c r="AE69" s="215">
        <f t="shared" si="7"/>
        <v>2110</v>
      </c>
      <c r="AF69" s="223">
        <v>35</v>
      </c>
      <c r="AG69" s="223">
        <v>39.905120815783448</v>
      </c>
      <c r="AH69" s="223">
        <v>171</v>
      </c>
      <c r="AI69" s="223">
        <v>1862.0948791842163</v>
      </c>
      <c r="AJ69" s="223">
        <v>2</v>
      </c>
      <c r="AL69" s="342"/>
      <c r="AM69" s="342"/>
    </row>
    <row r="70" spans="1:39" ht="38.25" x14ac:dyDescent="0.25">
      <c r="A70" s="237" t="s">
        <v>27</v>
      </c>
      <c r="B70" s="178">
        <v>506801</v>
      </c>
      <c r="C70" s="194">
        <v>340201</v>
      </c>
      <c r="D70" s="179" t="s">
        <v>97</v>
      </c>
      <c r="E70" s="178">
        <v>3</v>
      </c>
      <c r="F70" s="181" t="s">
        <v>260</v>
      </c>
      <c r="G70" s="213">
        <f t="shared" si="1"/>
        <v>490.99999999999994</v>
      </c>
      <c r="H70" s="214">
        <f t="shared" si="2"/>
        <v>4.9151193633952248</v>
      </c>
      <c r="I70" s="214">
        <f t="shared" si="3"/>
        <v>19.000000000000011</v>
      </c>
      <c r="J70" s="214">
        <f t="shared" si="4"/>
        <v>25.57559681697613</v>
      </c>
      <c r="K70" s="214">
        <f t="shared" si="5"/>
        <v>441.50928381962859</v>
      </c>
      <c r="L70" s="214">
        <f t="shared" si="6"/>
        <v>0</v>
      </c>
      <c r="M70" s="215">
        <v>123</v>
      </c>
      <c r="N70" s="223">
        <v>1.3050397877984083</v>
      </c>
      <c r="O70" s="223">
        <v>4.56763925729443</v>
      </c>
      <c r="P70" s="223">
        <v>6.5251989389920428</v>
      </c>
      <c r="Q70" s="223">
        <v>110.60212201591511</v>
      </c>
      <c r="R70" s="223">
        <v>0</v>
      </c>
      <c r="S70" s="215">
        <v>123</v>
      </c>
      <c r="T70" s="223">
        <v>1.3050397877984083</v>
      </c>
      <c r="U70" s="223">
        <v>4.56763925729443</v>
      </c>
      <c r="V70" s="223">
        <v>6.5251989389920428</v>
      </c>
      <c r="W70" s="223">
        <v>110.60212201591511</v>
      </c>
      <c r="X70" s="223">
        <v>0</v>
      </c>
      <c r="Y70" s="215">
        <v>123</v>
      </c>
      <c r="Z70" s="223">
        <v>1.3050397877984083</v>
      </c>
      <c r="AA70" s="223">
        <v>4.56763925729443</v>
      </c>
      <c r="AB70" s="223">
        <v>6.5251989389920428</v>
      </c>
      <c r="AC70" s="223">
        <v>110.60212201591511</v>
      </c>
      <c r="AD70" s="223">
        <v>0</v>
      </c>
      <c r="AE70" s="215">
        <f t="shared" si="7"/>
        <v>122</v>
      </c>
      <c r="AF70" s="223">
        <v>1</v>
      </c>
      <c r="AG70" s="223">
        <v>5.2970822281167216</v>
      </c>
      <c r="AH70" s="223">
        <v>6</v>
      </c>
      <c r="AI70" s="223">
        <v>109.70291777188328</v>
      </c>
      <c r="AJ70" s="223">
        <v>0</v>
      </c>
      <c r="AL70" s="342"/>
      <c r="AM70" s="342"/>
    </row>
    <row r="71" spans="1:39" ht="38.25" x14ac:dyDescent="0.25">
      <c r="A71" s="237" t="s">
        <v>20</v>
      </c>
      <c r="B71" s="178">
        <v>503619</v>
      </c>
      <c r="C71" s="194">
        <v>362201</v>
      </c>
      <c r="D71" s="179" t="s">
        <v>296</v>
      </c>
      <c r="E71" s="178">
        <v>3</v>
      </c>
      <c r="F71" s="181" t="s">
        <v>260</v>
      </c>
      <c r="G71" s="213">
        <f t="shared" si="1"/>
        <v>556</v>
      </c>
      <c r="H71" s="214">
        <f t="shared" si="2"/>
        <v>10.604863221884498</v>
      </c>
      <c r="I71" s="214">
        <f t="shared" si="3"/>
        <v>124.43768996960486</v>
      </c>
      <c r="J71" s="214">
        <f t="shared" si="4"/>
        <v>0</v>
      </c>
      <c r="K71" s="214">
        <f t="shared" si="5"/>
        <v>417.42249240121583</v>
      </c>
      <c r="L71" s="214">
        <f t="shared" si="6"/>
        <v>3.5349544072948325</v>
      </c>
      <c r="M71" s="215">
        <v>139</v>
      </c>
      <c r="N71" s="223">
        <v>2.5349544072948329</v>
      </c>
      <c r="O71" s="223">
        <v>31.264437689969604</v>
      </c>
      <c r="P71" s="223">
        <v>0</v>
      </c>
      <c r="Q71" s="223">
        <v>104.35562310030396</v>
      </c>
      <c r="R71" s="223">
        <v>0.84498480243161089</v>
      </c>
      <c r="S71" s="215">
        <v>139</v>
      </c>
      <c r="T71" s="223">
        <v>2.5349544072948329</v>
      </c>
      <c r="U71" s="223">
        <v>31.264437689969604</v>
      </c>
      <c r="V71" s="223">
        <v>0</v>
      </c>
      <c r="W71" s="223">
        <v>104.35562310030396</v>
      </c>
      <c r="X71" s="223">
        <v>0.84498480243161089</v>
      </c>
      <c r="Y71" s="215">
        <v>139</v>
      </c>
      <c r="Z71" s="223">
        <v>2.5349544072948329</v>
      </c>
      <c r="AA71" s="223">
        <v>31.264437689969604</v>
      </c>
      <c r="AB71" s="223">
        <v>0</v>
      </c>
      <c r="AC71" s="223">
        <v>104.35562310030396</v>
      </c>
      <c r="AD71" s="223">
        <v>0.84498480243161089</v>
      </c>
      <c r="AE71" s="215">
        <f t="shared" si="7"/>
        <v>139</v>
      </c>
      <c r="AF71" s="223">
        <v>3</v>
      </c>
      <c r="AG71" s="223">
        <v>30.644376899696056</v>
      </c>
      <c r="AH71" s="223">
        <v>0</v>
      </c>
      <c r="AI71" s="223">
        <v>104.35562310030396</v>
      </c>
      <c r="AJ71" s="223">
        <v>1</v>
      </c>
      <c r="AL71" s="342"/>
      <c r="AM71" s="342"/>
    </row>
    <row r="72" spans="1:39" ht="38.25" x14ac:dyDescent="0.25">
      <c r="A72" s="237" t="s">
        <v>27</v>
      </c>
      <c r="B72" s="178">
        <v>503630</v>
      </c>
      <c r="C72" s="194">
        <v>363001</v>
      </c>
      <c r="D72" s="179" t="s">
        <v>101</v>
      </c>
      <c r="E72" s="178">
        <v>3</v>
      </c>
      <c r="F72" s="181" t="s">
        <v>260</v>
      </c>
      <c r="G72" s="213">
        <f t="shared" ref="G72:G106" si="8">SUM(H72:L72)</f>
        <v>22997</v>
      </c>
      <c r="H72" s="214">
        <f t="shared" ref="H72:H106" si="9">N72+T72+Z72+AF72</f>
        <v>804.68000000000006</v>
      </c>
      <c r="I72" s="214">
        <f t="shared" ref="I72:I106" si="10">O72+U72+AA72+AG72</f>
        <v>6898.8049999999994</v>
      </c>
      <c r="J72" s="214">
        <f t="shared" ref="J72:J106" si="11">P72+V72+AB72+AH72</f>
        <v>115.24000000000001</v>
      </c>
      <c r="K72" s="214">
        <f t="shared" ref="K72:K106" si="12">Q72+W72+AC72+AI72</f>
        <v>15063.035</v>
      </c>
      <c r="L72" s="214">
        <f t="shared" ref="L72:L106" si="13">R72+X72+AD72+AJ72</f>
        <v>115.24000000000001</v>
      </c>
      <c r="M72" s="215">
        <v>5749</v>
      </c>
      <c r="N72" s="223">
        <v>201.21500000000003</v>
      </c>
      <c r="O72" s="223">
        <v>1724.7</v>
      </c>
      <c r="P72" s="223">
        <v>28.745000000000001</v>
      </c>
      <c r="Q72" s="223">
        <v>3765.5950000000003</v>
      </c>
      <c r="R72" s="223">
        <v>28.745000000000001</v>
      </c>
      <c r="S72" s="215">
        <v>5750</v>
      </c>
      <c r="T72" s="223">
        <v>201.25000000000003</v>
      </c>
      <c r="U72" s="223">
        <v>1725</v>
      </c>
      <c r="V72" s="223">
        <v>28.75</v>
      </c>
      <c r="W72" s="223">
        <v>3766.25</v>
      </c>
      <c r="X72" s="223">
        <v>28.75</v>
      </c>
      <c r="Y72" s="215">
        <v>5749</v>
      </c>
      <c r="Z72" s="223">
        <v>201.21500000000003</v>
      </c>
      <c r="AA72" s="223">
        <v>1724.7</v>
      </c>
      <c r="AB72" s="223">
        <v>28.745000000000001</v>
      </c>
      <c r="AC72" s="223">
        <v>3765.5950000000003</v>
      </c>
      <c r="AD72" s="223">
        <v>28.745000000000001</v>
      </c>
      <c r="AE72" s="215">
        <f t="shared" ref="AE72:AE106" si="14">SUM(AF72:AJ72)</f>
        <v>5749</v>
      </c>
      <c r="AF72" s="223">
        <v>201</v>
      </c>
      <c r="AG72" s="223">
        <v>1724.4049999999997</v>
      </c>
      <c r="AH72" s="223">
        <v>29</v>
      </c>
      <c r="AI72" s="223">
        <v>3765.5950000000003</v>
      </c>
      <c r="AJ72" s="223">
        <v>29</v>
      </c>
      <c r="AL72" s="342"/>
      <c r="AM72" s="342"/>
    </row>
    <row r="73" spans="1:39" ht="38.25" x14ac:dyDescent="0.25">
      <c r="A73" s="237" t="s">
        <v>20</v>
      </c>
      <c r="B73" s="178">
        <v>503802</v>
      </c>
      <c r="C73" s="194">
        <v>380401</v>
      </c>
      <c r="D73" s="179" t="s">
        <v>193</v>
      </c>
      <c r="E73" s="178">
        <v>3</v>
      </c>
      <c r="F73" s="181" t="s">
        <v>260</v>
      </c>
      <c r="G73" s="213">
        <f t="shared" si="8"/>
        <v>495.99999999999994</v>
      </c>
      <c r="H73" s="214">
        <f t="shared" si="9"/>
        <v>328.11519999999996</v>
      </c>
      <c r="I73" s="214">
        <f t="shared" si="10"/>
        <v>65.10560000000001</v>
      </c>
      <c r="J73" s="214">
        <f t="shared" si="11"/>
        <v>3.0832000000000002</v>
      </c>
      <c r="K73" s="214">
        <f t="shared" si="12"/>
        <v>98.80319999999999</v>
      </c>
      <c r="L73" s="214">
        <f t="shared" si="13"/>
        <v>0.89279999999999993</v>
      </c>
      <c r="M73" s="215">
        <v>124</v>
      </c>
      <c r="N73" s="223">
        <v>82.038399999999996</v>
      </c>
      <c r="O73" s="223">
        <v>16.268800000000002</v>
      </c>
      <c r="P73" s="223">
        <v>0.69440000000000002</v>
      </c>
      <c r="Q73" s="223">
        <v>24.700799999999997</v>
      </c>
      <c r="R73" s="223">
        <v>0.29759999999999998</v>
      </c>
      <c r="S73" s="215">
        <v>124</v>
      </c>
      <c r="T73" s="223">
        <v>82.038399999999996</v>
      </c>
      <c r="U73" s="223">
        <v>16.268800000000002</v>
      </c>
      <c r="V73" s="223">
        <v>0.69440000000000002</v>
      </c>
      <c r="W73" s="223">
        <v>24.700799999999997</v>
      </c>
      <c r="X73" s="223">
        <v>0.29759999999999998</v>
      </c>
      <c r="Y73" s="215">
        <v>124</v>
      </c>
      <c r="Z73" s="223">
        <v>82.038399999999996</v>
      </c>
      <c r="AA73" s="223">
        <v>16.268800000000002</v>
      </c>
      <c r="AB73" s="223">
        <v>0.69440000000000002</v>
      </c>
      <c r="AC73" s="223">
        <v>24.700799999999997</v>
      </c>
      <c r="AD73" s="223">
        <v>0.29759999999999998</v>
      </c>
      <c r="AE73" s="215">
        <f t="shared" si="14"/>
        <v>124</v>
      </c>
      <c r="AF73" s="223">
        <v>82</v>
      </c>
      <c r="AG73" s="223">
        <v>16.299199999999999</v>
      </c>
      <c r="AH73" s="223">
        <v>1</v>
      </c>
      <c r="AI73" s="223">
        <v>24.700799999999997</v>
      </c>
      <c r="AJ73" s="223">
        <v>0</v>
      </c>
      <c r="AL73" s="342"/>
      <c r="AM73" s="342"/>
    </row>
    <row r="74" spans="1:39" ht="38.25" x14ac:dyDescent="0.25">
      <c r="A74" s="237" t="s">
        <v>20</v>
      </c>
      <c r="B74" s="178">
        <v>503803</v>
      </c>
      <c r="C74" s="194">
        <v>380501</v>
      </c>
      <c r="D74" s="179" t="s">
        <v>194</v>
      </c>
      <c r="E74" s="178">
        <v>3</v>
      </c>
      <c r="F74" s="181" t="s">
        <v>260</v>
      </c>
      <c r="G74" s="213">
        <f t="shared" si="8"/>
        <v>497.00000000000006</v>
      </c>
      <c r="H74" s="214">
        <f t="shared" si="9"/>
        <v>363.43920000000003</v>
      </c>
      <c r="I74" s="214">
        <f t="shared" si="10"/>
        <v>46.621600000000001</v>
      </c>
      <c r="J74" s="214">
        <f t="shared" si="11"/>
        <v>4.8792</v>
      </c>
      <c r="K74" s="214">
        <f t="shared" si="12"/>
        <v>81.164800000000014</v>
      </c>
      <c r="L74" s="214">
        <f t="shared" si="13"/>
        <v>0.89519999999999988</v>
      </c>
      <c r="M74" s="215">
        <v>124.00000000000001</v>
      </c>
      <c r="N74" s="223">
        <v>90.569600000000008</v>
      </c>
      <c r="O74" s="223">
        <v>11.606400000000001</v>
      </c>
      <c r="P74" s="223">
        <v>1.2895999999999999</v>
      </c>
      <c r="Q74" s="223">
        <v>20.236800000000002</v>
      </c>
      <c r="R74" s="223">
        <v>0.29759999999999998</v>
      </c>
      <c r="S74" s="215">
        <v>125.00000000000001</v>
      </c>
      <c r="T74" s="223">
        <v>91.300000000000011</v>
      </c>
      <c r="U74" s="223">
        <v>11.700000000000001</v>
      </c>
      <c r="V74" s="223">
        <v>1.3</v>
      </c>
      <c r="W74" s="223">
        <v>20.400000000000002</v>
      </c>
      <c r="X74" s="223">
        <v>0.3</v>
      </c>
      <c r="Y74" s="215">
        <v>124.00000000000001</v>
      </c>
      <c r="Z74" s="223">
        <v>90.569600000000008</v>
      </c>
      <c r="AA74" s="223">
        <v>11.606400000000001</v>
      </c>
      <c r="AB74" s="223">
        <v>1.2895999999999999</v>
      </c>
      <c r="AC74" s="223">
        <v>20.236800000000002</v>
      </c>
      <c r="AD74" s="223">
        <v>0.29759999999999998</v>
      </c>
      <c r="AE74" s="215">
        <f t="shared" si="14"/>
        <v>124</v>
      </c>
      <c r="AF74" s="223">
        <v>91</v>
      </c>
      <c r="AG74" s="223">
        <v>11.708799999999997</v>
      </c>
      <c r="AH74" s="223">
        <v>1</v>
      </c>
      <c r="AI74" s="223">
        <v>20.2912</v>
      </c>
      <c r="AJ74" s="223">
        <v>0</v>
      </c>
      <c r="AL74" s="342"/>
      <c r="AM74" s="342"/>
    </row>
    <row r="75" spans="1:39" ht="38.25" x14ac:dyDescent="0.25">
      <c r="A75" s="237" t="s">
        <v>27</v>
      </c>
      <c r="B75" s="178">
        <v>503901</v>
      </c>
      <c r="C75" s="194">
        <v>390101</v>
      </c>
      <c r="D75" s="179" t="s">
        <v>104</v>
      </c>
      <c r="E75" s="178">
        <v>3</v>
      </c>
      <c r="F75" s="181" t="s">
        <v>260</v>
      </c>
      <c r="G75" s="213">
        <f t="shared" si="8"/>
        <v>5500</v>
      </c>
      <c r="H75" s="214">
        <f t="shared" si="9"/>
        <v>576</v>
      </c>
      <c r="I75" s="214">
        <f t="shared" si="10"/>
        <v>4620</v>
      </c>
      <c r="J75" s="214">
        <f t="shared" si="11"/>
        <v>28.000000000000004</v>
      </c>
      <c r="K75" s="214">
        <f t="shared" si="12"/>
        <v>220</v>
      </c>
      <c r="L75" s="214">
        <f t="shared" si="13"/>
        <v>56.000000000000007</v>
      </c>
      <c r="M75" s="215">
        <v>1375</v>
      </c>
      <c r="N75" s="223">
        <v>144</v>
      </c>
      <c r="O75" s="223">
        <v>1155</v>
      </c>
      <c r="P75" s="223">
        <v>7.0000000000000009</v>
      </c>
      <c r="Q75" s="223">
        <v>55</v>
      </c>
      <c r="R75" s="223">
        <v>14.000000000000002</v>
      </c>
      <c r="S75" s="215">
        <v>1375</v>
      </c>
      <c r="T75" s="223">
        <v>144</v>
      </c>
      <c r="U75" s="223">
        <v>1155</v>
      </c>
      <c r="V75" s="223">
        <v>7.0000000000000009</v>
      </c>
      <c r="W75" s="223">
        <v>55</v>
      </c>
      <c r="X75" s="223">
        <v>14.000000000000002</v>
      </c>
      <c r="Y75" s="215">
        <v>1375</v>
      </c>
      <c r="Z75" s="223">
        <v>144</v>
      </c>
      <c r="AA75" s="223">
        <v>1155</v>
      </c>
      <c r="AB75" s="223">
        <v>7.0000000000000009</v>
      </c>
      <c r="AC75" s="223">
        <v>55</v>
      </c>
      <c r="AD75" s="223">
        <v>14.000000000000002</v>
      </c>
      <c r="AE75" s="215">
        <f t="shared" si="14"/>
        <v>1375</v>
      </c>
      <c r="AF75" s="223">
        <v>144</v>
      </c>
      <c r="AG75" s="223">
        <v>1155</v>
      </c>
      <c r="AH75" s="223">
        <v>7</v>
      </c>
      <c r="AI75" s="223">
        <v>55</v>
      </c>
      <c r="AJ75" s="223">
        <v>14</v>
      </c>
      <c r="AL75" s="342"/>
      <c r="AM75" s="342"/>
    </row>
    <row r="76" spans="1:39" ht="38.25" x14ac:dyDescent="0.25">
      <c r="A76" s="237" t="s">
        <v>27</v>
      </c>
      <c r="B76" s="178">
        <v>504006</v>
      </c>
      <c r="C76" s="194">
        <v>400601</v>
      </c>
      <c r="D76" s="179" t="s">
        <v>105</v>
      </c>
      <c r="E76" s="178">
        <v>3</v>
      </c>
      <c r="F76" s="181" t="s">
        <v>260</v>
      </c>
      <c r="G76" s="213">
        <f t="shared" si="8"/>
        <v>1600</v>
      </c>
      <c r="H76" s="214">
        <f t="shared" si="9"/>
        <v>20</v>
      </c>
      <c r="I76" s="214">
        <f t="shared" si="10"/>
        <v>1536</v>
      </c>
      <c r="J76" s="214">
        <f t="shared" si="11"/>
        <v>8</v>
      </c>
      <c r="K76" s="214">
        <f t="shared" si="12"/>
        <v>32</v>
      </c>
      <c r="L76" s="214">
        <f t="shared" si="13"/>
        <v>4</v>
      </c>
      <c r="M76" s="215">
        <v>400</v>
      </c>
      <c r="N76" s="223">
        <v>5</v>
      </c>
      <c r="O76" s="223">
        <v>384</v>
      </c>
      <c r="P76" s="223">
        <v>2</v>
      </c>
      <c r="Q76" s="223">
        <v>8</v>
      </c>
      <c r="R76" s="223">
        <v>1</v>
      </c>
      <c r="S76" s="215">
        <v>400</v>
      </c>
      <c r="T76" s="223">
        <v>5</v>
      </c>
      <c r="U76" s="223">
        <v>384</v>
      </c>
      <c r="V76" s="223">
        <v>2</v>
      </c>
      <c r="W76" s="223">
        <v>8</v>
      </c>
      <c r="X76" s="223">
        <v>1</v>
      </c>
      <c r="Y76" s="215">
        <v>400</v>
      </c>
      <c r="Z76" s="223">
        <v>5</v>
      </c>
      <c r="AA76" s="223">
        <v>384</v>
      </c>
      <c r="AB76" s="223">
        <v>2</v>
      </c>
      <c r="AC76" s="223">
        <v>8</v>
      </c>
      <c r="AD76" s="223">
        <v>1</v>
      </c>
      <c r="AE76" s="215">
        <f t="shared" si="14"/>
        <v>400</v>
      </c>
      <c r="AF76" s="223">
        <v>5</v>
      </c>
      <c r="AG76" s="223">
        <v>384</v>
      </c>
      <c r="AH76" s="223">
        <v>2</v>
      </c>
      <c r="AI76" s="223">
        <v>8</v>
      </c>
      <c r="AJ76" s="223">
        <v>1</v>
      </c>
      <c r="AL76" s="342"/>
      <c r="AM76" s="342"/>
    </row>
    <row r="77" spans="1:39" ht="38.25" x14ac:dyDescent="0.25">
      <c r="A77" s="237" t="s">
        <v>27</v>
      </c>
      <c r="B77" s="178">
        <v>504101</v>
      </c>
      <c r="C77" s="194">
        <v>410101</v>
      </c>
      <c r="D77" s="179" t="s">
        <v>106</v>
      </c>
      <c r="E77" s="178">
        <v>3</v>
      </c>
      <c r="F77" s="181" t="s">
        <v>260</v>
      </c>
      <c r="G77" s="213">
        <f t="shared" si="8"/>
        <v>8381.9999999999982</v>
      </c>
      <c r="H77" s="214">
        <f t="shared" si="9"/>
        <v>124.00739680267239</v>
      </c>
      <c r="I77" s="214">
        <f t="shared" si="10"/>
        <v>2267.9918873777142</v>
      </c>
      <c r="J77" s="214">
        <f t="shared" si="11"/>
        <v>8.0004772130756372</v>
      </c>
      <c r="K77" s="214">
        <f t="shared" si="12"/>
        <v>5978</v>
      </c>
      <c r="L77" s="214">
        <f t="shared" si="13"/>
        <v>4.0002386065378186</v>
      </c>
      <c r="M77" s="215">
        <v>2096</v>
      </c>
      <c r="N77" s="223">
        <v>31.007396802672393</v>
      </c>
      <c r="O77" s="223">
        <v>567.1352899069434</v>
      </c>
      <c r="P77" s="223">
        <v>2.0004772130756381</v>
      </c>
      <c r="Q77" s="223">
        <v>1494.8565974707708</v>
      </c>
      <c r="R77" s="223">
        <v>1.000238606537819</v>
      </c>
      <c r="S77" s="215">
        <v>2095</v>
      </c>
      <c r="T77" s="223">
        <v>30.992603197327607</v>
      </c>
      <c r="U77" s="223">
        <v>566.8647100930566</v>
      </c>
      <c r="V77" s="223">
        <v>1.9995227869243617</v>
      </c>
      <c r="W77" s="223">
        <v>1494.1434025292294</v>
      </c>
      <c r="X77" s="223">
        <v>0.99976139346218085</v>
      </c>
      <c r="Y77" s="215">
        <v>2096</v>
      </c>
      <c r="Z77" s="223">
        <v>31.007396802672393</v>
      </c>
      <c r="AA77" s="223">
        <v>567.1352899069434</v>
      </c>
      <c r="AB77" s="223">
        <v>2.0004772130756381</v>
      </c>
      <c r="AC77" s="223">
        <v>1494.8565974707708</v>
      </c>
      <c r="AD77" s="223">
        <v>1.000238606537819</v>
      </c>
      <c r="AE77" s="215">
        <f t="shared" si="14"/>
        <v>2095</v>
      </c>
      <c r="AF77" s="223">
        <v>31</v>
      </c>
      <c r="AG77" s="223">
        <v>566.85659747077079</v>
      </c>
      <c r="AH77" s="223">
        <v>2</v>
      </c>
      <c r="AI77" s="223">
        <v>1494.1434025292294</v>
      </c>
      <c r="AJ77" s="223">
        <v>1</v>
      </c>
      <c r="AL77" s="342"/>
      <c r="AM77" s="342"/>
    </row>
    <row r="78" spans="1:39" ht="38.25" x14ac:dyDescent="0.25">
      <c r="A78" s="237" t="s">
        <v>27</v>
      </c>
      <c r="B78" s="178">
        <v>504201</v>
      </c>
      <c r="C78" s="194">
        <v>420101</v>
      </c>
      <c r="D78" s="179" t="s">
        <v>110</v>
      </c>
      <c r="E78" s="178">
        <v>3</v>
      </c>
      <c r="F78" s="181" t="s">
        <v>260</v>
      </c>
      <c r="G78" s="213">
        <f t="shared" si="8"/>
        <v>250.99999999999997</v>
      </c>
      <c r="H78" s="214">
        <f t="shared" si="9"/>
        <v>3.1933333333333334</v>
      </c>
      <c r="I78" s="214">
        <f t="shared" si="10"/>
        <v>119.1311111111111</v>
      </c>
      <c r="J78" s="214">
        <f t="shared" si="11"/>
        <v>0</v>
      </c>
      <c r="K78" s="214">
        <f t="shared" si="12"/>
        <v>128.67555555555555</v>
      </c>
      <c r="L78" s="214">
        <f t="shared" si="13"/>
        <v>0</v>
      </c>
      <c r="M78" s="215">
        <v>62.999999999999993</v>
      </c>
      <c r="N78" s="223">
        <v>0.73499999999999999</v>
      </c>
      <c r="O78" s="223">
        <v>29.924999999999997</v>
      </c>
      <c r="P78" s="223">
        <v>0</v>
      </c>
      <c r="Q78" s="223">
        <v>32.339999999999996</v>
      </c>
      <c r="R78" s="223">
        <v>0</v>
      </c>
      <c r="S78" s="215">
        <v>62</v>
      </c>
      <c r="T78" s="223">
        <v>0.72333333333333338</v>
      </c>
      <c r="U78" s="223">
        <v>29.45</v>
      </c>
      <c r="V78" s="223">
        <v>0</v>
      </c>
      <c r="W78" s="223">
        <v>31.826666666666664</v>
      </c>
      <c r="X78" s="223">
        <v>0</v>
      </c>
      <c r="Y78" s="215">
        <v>62.999999999999993</v>
      </c>
      <c r="Z78" s="223">
        <v>0.73499999999999999</v>
      </c>
      <c r="AA78" s="223">
        <v>29.924999999999997</v>
      </c>
      <c r="AB78" s="223">
        <v>0</v>
      </c>
      <c r="AC78" s="223">
        <v>32.339999999999996</v>
      </c>
      <c r="AD78" s="223">
        <v>0</v>
      </c>
      <c r="AE78" s="215">
        <f t="shared" si="14"/>
        <v>63</v>
      </c>
      <c r="AF78" s="223">
        <v>1</v>
      </c>
      <c r="AG78" s="223">
        <v>29.831111111111106</v>
      </c>
      <c r="AH78" s="223">
        <v>0</v>
      </c>
      <c r="AI78" s="223">
        <v>32.168888888888894</v>
      </c>
      <c r="AJ78" s="223">
        <v>0</v>
      </c>
      <c r="AL78" s="342"/>
      <c r="AM78" s="342"/>
    </row>
    <row r="79" spans="1:39" ht="38.25" x14ac:dyDescent="0.25">
      <c r="A79" s="237" t="s">
        <v>38</v>
      </c>
      <c r="B79" s="178">
        <v>504301</v>
      </c>
      <c r="C79" s="194">
        <v>430101</v>
      </c>
      <c r="D79" s="179" t="s">
        <v>200</v>
      </c>
      <c r="E79" s="178">
        <v>3</v>
      </c>
      <c r="F79" s="181" t="s">
        <v>260</v>
      </c>
      <c r="G79" s="213">
        <f t="shared" si="8"/>
        <v>350</v>
      </c>
      <c r="H79" s="214">
        <f t="shared" si="9"/>
        <v>68.097142857142856</v>
      </c>
      <c r="I79" s="214">
        <f t="shared" si="10"/>
        <v>70.199999999999989</v>
      </c>
      <c r="J79" s="214">
        <f t="shared" si="11"/>
        <v>72.102857142857147</v>
      </c>
      <c r="K79" s="214">
        <f t="shared" si="12"/>
        <v>70</v>
      </c>
      <c r="L79" s="214">
        <f t="shared" si="13"/>
        <v>69.599999999999994</v>
      </c>
      <c r="M79" s="215">
        <v>88</v>
      </c>
      <c r="N79" s="223">
        <v>17.097142857142856</v>
      </c>
      <c r="O79" s="223">
        <v>17.600000000000001</v>
      </c>
      <c r="P79" s="223">
        <v>18.102857142857143</v>
      </c>
      <c r="Q79" s="223">
        <v>17.600000000000001</v>
      </c>
      <c r="R79" s="223">
        <v>17.600000000000001</v>
      </c>
      <c r="S79" s="215">
        <v>87.000000000000014</v>
      </c>
      <c r="T79" s="223">
        <v>16.902857142857144</v>
      </c>
      <c r="U79" s="223">
        <v>17.400000000000002</v>
      </c>
      <c r="V79" s="223">
        <v>17.897142857142857</v>
      </c>
      <c r="W79" s="223">
        <v>17.400000000000002</v>
      </c>
      <c r="X79" s="223">
        <v>17.400000000000002</v>
      </c>
      <c r="Y79" s="215">
        <v>88</v>
      </c>
      <c r="Z79" s="223">
        <v>17.097142857142856</v>
      </c>
      <c r="AA79" s="223">
        <v>17.600000000000001</v>
      </c>
      <c r="AB79" s="223">
        <v>18.102857142857143</v>
      </c>
      <c r="AC79" s="223">
        <v>17.600000000000001</v>
      </c>
      <c r="AD79" s="223">
        <v>17.600000000000001</v>
      </c>
      <c r="AE79" s="215">
        <f t="shared" si="14"/>
        <v>87</v>
      </c>
      <c r="AF79" s="223">
        <v>17</v>
      </c>
      <c r="AG79" s="223">
        <v>17.599999999999994</v>
      </c>
      <c r="AH79" s="223">
        <v>18</v>
      </c>
      <c r="AI79" s="223">
        <v>17.400000000000002</v>
      </c>
      <c r="AJ79" s="223">
        <v>17</v>
      </c>
      <c r="AL79" s="342"/>
      <c r="AM79" s="342"/>
    </row>
    <row r="80" spans="1:39" ht="38.25" x14ac:dyDescent="0.25">
      <c r="A80" s="237" t="s">
        <v>27</v>
      </c>
      <c r="B80" s="178">
        <v>504403</v>
      </c>
      <c r="C80" s="194">
        <v>440101</v>
      </c>
      <c r="D80" s="179" t="s">
        <v>111</v>
      </c>
      <c r="E80" s="178">
        <v>3</v>
      </c>
      <c r="F80" s="181" t="s">
        <v>260</v>
      </c>
      <c r="G80" s="213">
        <f t="shared" si="8"/>
        <v>2449</v>
      </c>
      <c r="H80" s="214">
        <f t="shared" si="9"/>
        <v>156.04131408661024</v>
      </c>
      <c r="I80" s="214">
        <f t="shared" si="10"/>
        <v>903.98722415795589</v>
      </c>
      <c r="J80" s="214">
        <f t="shared" si="11"/>
        <v>284.35656213704993</v>
      </c>
      <c r="K80" s="214">
        <f t="shared" si="12"/>
        <v>1099.9573585531773</v>
      </c>
      <c r="L80" s="214">
        <f t="shared" si="13"/>
        <v>4.6575410652065701</v>
      </c>
      <c r="M80" s="215">
        <v>612</v>
      </c>
      <c r="N80" s="223">
        <v>38.992533598805373</v>
      </c>
      <c r="O80" s="223">
        <v>225.83175709308114</v>
      </c>
      <c r="P80" s="223">
        <v>71.080139372822302</v>
      </c>
      <c r="Q80" s="223">
        <v>274.87705326032852</v>
      </c>
      <c r="R80" s="223">
        <v>1.2185166749626679</v>
      </c>
      <c r="S80" s="215">
        <v>613</v>
      </c>
      <c r="T80" s="223">
        <v>39.056246888999503</v>
      </c>
      <c r="U80" s="223">
        <v>226.20076323212211</v>
      </c>
      <c r="V80" s="223">
        <v>71.196283391405345</v>
      </c>
      <c r="W80" s="223">
        <v>275.32619877219179</v>
      </c>
      <c r="X80" s="223">
        <v>1.2205077152812345</v>
      </c>
      <c r="Y80" s="215">
        <v>612</v>
      </c>
      <c r="Z80" s="223">
        <v>38.992533598805373</v>
      </c>
      <c r="AA80" s="223">
        <v>225.83175709308114</v>
      </c>
      <c r="AB80" s="223">
        <v>71.080139372822302</v>
      </c>
      <c r="AC80" s="223">
        <v>274.87705326032852</v>
      </c>
      <c r="AD80" s="223">
        <v>1.2185166749626679</v>
      </c>
      <c r="AE80" s="215">
        <f t="shared" si="14"/>
        <v>612</v>
      </c>
      <c r="AF80" s="223">
        <v>39</v>
      </c>
      <c r="AG80" s="223">
        <v>226.12294673967153</v>
      </c>
      <c r="AH80" s="223">
        <v>71</v>
      </c>
      <c r="AI80" s="223">
        <v>274.87705326032852</v>
      </c>
      <c r="AJ80" s="223">
        <v>1</v>
      </c>
      <c r="AL80" s="342"/>
      <c r="AM80" s="342"/>
    </row>
    <row r="81" spans="1:39" ht="38.25" x14ac:dyDescent="0.25">
      <c r="A81" s="237" t="s">
        <v>38</v>
      </c>
      <c r="B81" s="178">
        <v>504407</v>
      </c>
      <c r="C81" s="194">
        <v>440201</v>
      </c>
      <c r="D81" s="179" t="s">
        <v>202</v>
      </c>
      <c r="E81" s="178">
        <v>3</v>
      </c>
      <c r="F81" s="181" t="s">
        <v>260</v>
      </c>
      <c r="G81" s="213">
        <f t="shared" si="8"/>
        <v>480</v>
      </c>
      <c r="H81" s="214">
        <f t="shared" si="9"/>
        <v>11.25</v>
      </c>
      <c r="I81" s="214">
        <f t="shared" si="10"/>
        <v>236</v>
      </c>
      <c r="J81" s="214">
        <f t="shared" si="11"/>
        <v>36.75</v>
      </c>
      <c r="K81" s="214">
        <f t="shared" si="12"/>
        <v>196</v>
      </c>
      <c r="L81" s="214">
        <f t="shared" si="13"/>
        <v>0</v>
      </c>
      <c r="M81" s="215">
        <v>120</v>
      </c>
      <c r="N81" s="223">
        <v>2.75</v>
      </c>
      <c r="O81" s="223">
        <v>59</v>
      </c>
      <c r="P81" s="223">
        <v>9.25</v>
      </c>
      <c r="Q81" s="223">
        <v>49</v>
      </c>
      <c r="R81" s="223">
        <v>0</v>
      </c>
      <c r="S81" s="215">
        <v>120</v>
      </c>
      <c r="T81" s="223">
        <v>2.75</v>
      </c>
      <c r="U81" s="223">
        <v>59</v>
      </c>
      <c r="V81" s="223">
        <v>9.25</v>
      </c>
      <c r="W81" s="223">
        <v>49</v>
      </c>
      <c r="X81" s="223">
        <v>0</v>
      </c>
      <c r="Y81" s="215">
        <v>120</v>
      </c>
      <c r="Z81" s="223">
        <v>2.75</v>
      </c>
      <c r="AA81" s="223">
        <v>59</v>
      </c>
      <c r="AB81" s="223">
        <v>9.25</v>
      </c>
      <c r="AC81" s="223">
        <v>49</v>
      </c>
      <c r="AD81" s="223">
        <v>0</v>
      </c>
      <c r="AE81" s="215">
        <f t="shared" si="14"/>
        <v>120</v>
      </c>
      <c r="AF81" s="223">
        <v>3</v>
      </c>
      <c r="AG81" s="223">
        <v>59</v>
      </c>
      <c r="AH81" s="223">
        <v>9</v>
      </c>
      <c r="AI81" s="223">
        <v>49</v>
      </c>
      <c r="AJ81" s="223">
        <v>0</v>
      </c>
      <c r="AL81" s="342"/>
      <c r="AM81" s="342"/>
    </row>
    <row r="82" spans="1:39" ht="38.25" x14ac:dyDescent="0.25">
      <c r="A82" s="237" t="s">
        <v>27</v>
      </c>
      <c r="B82" s="178">
        <v>504401</v>
      </c>
      <c r="C82" s="194">
        <v>440801</v>
      </c>
      <c r="D82" s="179" t="s">
        <v>302</v>
      </c>
      <c r="E82" s="178">
        <v>3</v>
      </c>
      <c r="F82" s="181" t="s">
        <v>260</v>
      </c>
      <c r="G82" s="213">
        <f t="shared" si="8"/>
        <v>1814</v>
      </c>
      <c r="H82" s="214">
        <f t="shared" si="9"/>
        <v>40.011025358324147</v>
      </c>
      <c r="I82" s="214">
        <f t="shared" si="10"/>
        <v>764.94046306504958</v>
      </c>
      <c r="J82" s="214">
        <f t="shared" si="11"/>
        <v>175.29823594266813</v>
      </c>
      <c r="K82" s="214">
        <f t="shared" si="12"/>
        <v>832.99999999999989</v>
      </c>
      <c r="L82" s="214">
        <f t="shared" si="13"/>
        <v>0.75027563395810359</v>
      </c>
      <c r="M82" s="215">
        <v>453.99999999999994</v>
      </c>
      <c r="N82" s="223">
        <v>10.011025358324146</v>
      </c>
      <c r="O82" s="223">
        <v>191.46085997794927</v>
      </c>
      <c r="P82" s="223">
        <v>43.798235942668136</v>
      </c>
      <c r="Q82" s="223">
        <v>208.47960308710032</v>
      </c>
      <c r="R82" s="223">
        <v>0.25027563395810365</v>
      </c>
      <c r="S82" s="215">
        <v>453</v>
      </c>
      <c r="T82" s="223">
        <v>9.9889746416758545</v>
      </c>
      <c r="U82" s="223">
        <v>191.0391400220507</v>
      </c>
      <c r="V82" s="223">
        <v>43.701764057331864</v>
      </c>
      <c r="W82" s="223">
        <v>208.02039691289966</v>
      </c>
      <c r="X82" s="223">
        <v>0.24972436604189638</v>
      </c>
      <c r="Y82" s="215">
        <v>453.99999999999994</v>
      </c>
      <c r="Z82" s="223">
        <v>10.011025358324146</v>
      </c>
      <c r="AA82" s="223">
        <v>191.46085997794927</v>
      </c>
      <c r="AB82" s="223">
        <v>43.798235942668136</v>
      </c>
      <c r="AC82" s="223">
        <v>208.47960308710032</v>
      </c>
      <c r="AD82" s="223">
        <v>0.25027563395810365</v>
      </c>
      <c r="AE82" s="215">
        <f t="shared" si="14"/>
        <v>453</v>
      </c>
      <c r="AF82" s="223">
        <v>10</v>
      </c>
      <c r="AG82" s="223">
        <v>190.97960308710037</v>
      </c>
      <c r="AH82" s="223">
        <v>44</v>
      </c>
      <c r="AI82" s="223">
        <v>208.02039691289966</v>
      </c>
      <c r="AJ82" s="223">
        <v>0</v>
      </c>
      <c r="AL82" s="342"/>
      <c r="AM82" s="342"/>
    </row>
    <row r="83" spans="1:39" ht="38.25" x14ac:dyDescent="0.25">
      <c r="A83" s="237" t="s">
        <v>27</v>
      </c>
      <c r="B83" s="178">
        <v>504507</v>
      </c>
      <c r="C83" s="194">
        <v>450701</v>
      </c>
      <c r="D83" s="179" t="s">
        <v>114</v>
      </c>
      <c r="E83" s="178">
        <v>3</v>
      </c>
      <c r="F83" s="181" t="s">
        <v>260</v>
      </c>
      <c r="G83" s="213">
        <f t="shared" si="8"/>
        <v>2000</v>
      </c>
      <c r="H83" s="214">
        <f t="shared" si="9"/>
        <v>216</v>
      </c>
      <c r="I83" s="214">
        <f t="shared" si="10"/>
        <v>1524</v>
      </c>
      <c r="J83" s="214">
        <f t="shared" si="11"/>
        <v>8</v>
      </c>
      <c r="K83" s="214">
        <f t="shared" si="12"/>
        <v>248</v>
      </c>
      <c r="L83" s="214">
        <f t="shared" si="13"/>
        <v>4</v>
      </c>
      <c r="M83" s="215">
        <v>500</v>
      </c>
      <c r="N83" s="223">
        <v>54</v>
      </c>
      <c r="O83" s="223">
        <v>381</v>
      </c>
      <c r="P83" s="223">
        <v>2</v>
      </c>
      <c r="Q83" s="223">
        <v>62</v>
      </c>
      <c r="R83" s="223">
        <v>1</v>
      </c>
      <c r="S83" s="215">
        <v>500</v>
      </c>
      <c r="T83" s="223">
        <v>54</v>
      </c>
      <c r="U83" s="223">
        <v>381</v>
      </c>
      <c r="V83" s="223">
        <v>2</v>
      </c>
      <c r="W83" s="223">
        <v>62</v>
      </c>
      <c r="X83" s="223">
        <v>1</v>
      </c>
      <c r="Y83" s="215">
        <v>500</v>
      </c>
      <c r="Z83" s="223">
        <v>54</v>
      </c>
      <c r="AA83" s="223">
        <v>381</v>
      </c>
      <c r="AB83" s="223">
        <v>2</v>
      </c>
      <c r="AC83" s="223">
        <v>62</v>
      </c>
      <c r="AD83" s="223">
        <v>1</v>
      </c>
      <c r="AE83" s="215">
        <f t="shared" si="14"/>
        <v>500</v>
      </c>
      <c r="AF83" s="223">
        <v>54</v>
      </c>
      <c r="AG83" s="223">
        <v>381</v>
      </c>
      <c r="AH83" s="223">
        <v>2</v>
      </c>
      <c r="AI83" s="223">
        <v>62</v>
      </c>
      <c r="AJ83" s="223">
        <v>1</v>
      </c>
      <c r="AL83" s="342"/>
      <c r="AM83" s="342"/>
    </row>
    <row r="84" spans="1:39" ht="38.25" x14ac:dyDescent="0.25">
      <c r="A84" s="180" t="s">
        <v>27</v>
      </c>
      <c r="B84" s="178">
        <v>504615</v>
      </c>
      <c r="C84" s="173">
        <v>461501</v>
      </c>
      <c r="D84" s="174" t="s">
        <v>115</v>
      </c>
      <c r="E84" s="178">
        <v>3</v>
      </c>
      <c r="F84" s="181" t="s">
        <v>260</v>
      </c>
      <c r="G84" s="213">
        <f t="shared" si="8"/>
        <v>7999.9999999999991</v>
      </c>
      <c r="H84" s="214">
        <f t="shared" si="9"/>
        <v>560</v>
      </c>
      <c r="I84" s="214">
        <f t="shared" si="10"/>
        <v>3840.8</v>
      </c>
      <c r="J84" s="214">
        <f t="shared" si="11"/>
        <v>41.2</v>
      </c>
      <c r="K84" s="214">
        <f t="shared" si="12"/>
        <v>3516.7999999999997</v>
      </c>
      <c r="L84" s="214">
        <f t="shared" si="13"/>
        <v>41.2</v>
      </c>
      <c r="M84" s="215">
        <v>2000</v>
      </c>
      <c r="N84" s="223">
        <v>140</v>
      </c>
      <c r="O84" s="223">
        <v>960</v>
      </c>
      <c r="P84" s="223">
        <v>10.4</v>
      </c>
      <c r="Q84" s="223">
        <v>879.19999999999993</v>
      </c>
      <c r="R84" s="223">
        <v>10.4</v>
      </c>
      <c r="S84" s="215">
        <v>2000</v>
      </c>
      <c r="T84" s="223">
        <v>140</v>
      </c>
      <c r="U84" s="223">
        <v>960</v>
      </c>
      <c r="V84" s="223">
        <v>10.4</v>
      </c>
      <c r="W84" s="223">
        <v>879.19999999999993</v>
      </c>
      <c r="X84" s="223">
        <v>10.4</v>
      </c>
      <c r="Y84" s="215">
        <v>2000</v>
      </c>
      <c r="Z84" s="223">
        <v>140</v>
      </c>
      <c r="AA84" s="223">
        <v>960</v>
      </c>
      <c r="AB84" s="223">
        <v>10.4</v>
      </c>
      <c r="AC84" s="223">
        <v>879.19999999999993</v>
      </c>
      <c r="AD84" s="223">
        <v>10.4</v>
      </c>
      <c r="AE84" s="215">
        <f t="shared" si="14"/>
        <v>2000</v>
      </c>
      <c r="AF84" s="223">
        <v>140</v>
      </c>
      <c r="AG84" s="223">
        <v>960.80000000000018</v>
      </c>
      <c r="AH84" s="223">
        <v>10</v>
      </c>
      <c r="AI84" s="223">
        <v>879.19999999999993</v>
      </c>
      <c r="AJ84" s="223">
        <v>10</v>
      </c>
      <c r="AL84" s="342"/>
      <c r="AM84" s="342"/>
    </row>
    <row r="85" spans="1:39" ht="38.25" x14ac:dyDescent="0.25">
      <c r="A85" s="237" t="s">
        <v>27</v>
      </c>
      <c r="B85" s="178">
        <v>504701</v>
      </c>
      <c r="C85" s="194">
        <v>470101</v>
      </c>
      <c r="D85" s="179" t="s">
        <v>116</v>
      </c>
      <c r="E85" s="178">
        <v>3</v>
      </c>
      <c r="F85" s="181" t="s">
        <v>260</v>
      </c>
      <c r="G85" s="213">
        <f t="shared" si="8"/>
        <v>5300</v>
      </c>
      <c r="H85" s="214">
        <f t="shared" si="9"/>
        <v>4668</v>
      </c>
      <c r="I85" s="214">
        <f t="shared" si="10"/>
        <v>316</v>
      </c>
      <c r="J85" s="214">
        <f t="shared" si="11"/>
        <v>4</v>
      </c>
      <c r="K85" s="214">
        <f t="shared" si="12"/>
        <v>308</v>
      </c>
      <c r="L85" s="214">
        <f t="shared" si="13"/>
        <v>4</v>
      </c>
      <c r="M85" s="215">
        <v>1325</v>
      </c>
      <c r="N85" s="223">
        <v>1167</v>
      </c>
      <c r="O85" s="223">
        <v>79</v>
      </c>
      <c r="P85" s="223">
        <v>1</v>
      </c>
      <c r="Q85" s="223">
        <v>77</v>
      </c>
      <c r="R85" s="223">
        <v>1</v>
      </c>
      <c r="S85" s="215">
        <v>1325</v>
      </c>
      <c r="T85" s="223">
        <v>1167</v>
      </c>
      <c r="U85" s="223">
        <v>79</v>
      </c>
      <c r="V85" s="223">
        <v>1</v>
      </c>
      <c r="W85" s="223">
        <v>77</v>
      </c>
      <c r="X85" s="223">
        <v>1</v>
      </c>
      <c r="Y85" s="215">
        <v>1325</v>
      </c>
      <c r="Z85" s="223">
        <v>1167</v>
      </c>
      <c r="AA85" s="223">
        <v>79</v>
      </c>
      <c r="AB85" s="223">
        <v>1</v>
      </c>
      <c r="AC85" s="223">
        <v>77</v>
      </c>
      <c r="AD85" s="223">
        <v>1</v>
      </c>
      <c r="AE85" s="215">
        <f t="shared" si="14"/>
        <v>1325</v>
      </c>
      <c r="AF85" s="223">
        <v>1167</v>
      </c>
      <c r="AG85" s="223">
        <v>79</v>
      </c>
      <c r="AH85" s="223">
        <v>1</v>
      </c>
      <c r="AI85" s="223">
        <v>77</v>
      </c>
      <c r="AJ85" s="223">
        <v>1</v>
      </c>
      <c r="AL85" s="342"/>
      <c r="AM85" s="342"/>
    </row>
    <row r="86" spans="1:39" ht="38.25" x14ac:dyDescent="0.25">
      <c r="A86" s="237" t="s">
        <v>20</v>
      </c>
      <c r="B86" s="178">
        <v>504704</v>
      </c>
      <c r="C86" s="194">
        <v>470108</v>
      </c>
      <c r="D86" s="179" t="s">
        <v>307</v>
      </c>
      <c r="E86" s="178">
        <v>3</v>
      </c>
      <c r="F86" s="181" t="s">
        <v>260</v>
      </c>
      <c r="G86" s="213">
        <f t="shared" si="8"/>
        <v>175</v>
      </c>
      <c r="H86" s="214">
        <f t="shared" si="9"/>
        <v>160.52000000000001</v>
      </c>
      <c r="I86" s="214">
        <f t="shared" si="10"/>
        <v>10.986666666666665</v>
      </c>
      <c r="J86" s="214">
        <f t="shared" si="11"/>
        <v>0</v>
      </c>
      <c r="K86" s="214">
        <f t="shared" si="12"/>
        <v>3.4933333333333332</v>
      </c>
      <c r="L86" s="214">
        <f t="shared" si="13"/>
        <v>0</v>
      </c>
      <c r="M86" s="215">
        <v>44.000000000000007</v>
      </c>
      <c r="N86" s="223">
        <v>40.480000000000004</v>
      </c>
      <c r="O86" s="223">
        <v>2.6399999999999997</v>
      </c>
      <c r="P86" s="223">
        <v>0</v>
      </c>
      <c r="Q86" s="223">
        <v>0.88</v>
      </c>
      <c r="R86" s="223">
        <v>0</v>
      </c>
      <c r="S86" s="215">
        <v>43</v>
      </c>
      <c r="T86" s="223">
        <v>39.56</v>
      </c>
      <c r="U86" s="223">
        <v>2.58</v>
      </c>
      <c r="V86" s="223">
        <v>0</v>
      </c>
      <c r="W86" s="223">
        <v>0.86</v>
      </c>
      <c r="X86" s="223">
        <v>0</v>
      </c>
      <c r="Y86" s="215">
        <v>44.000000000000007</v>
      </c>
      <c r="Z86" s="223">
        <v>40.480000000000004</v>
      </c>
      <c r="AA86" s="223">
        <v>2.6399999999999997</v>
      </c>
      <c r="AB86" s="223">
        <v>0</v>
      </c>
      <c r="AC86" s="223">
        <v>0.88</v>
      </c>
      <c r="AD86" s="223">
        <v>0</v>
      </c>
      <c r="AE86" s="215">
        <f t="shared" si="14"/>
        <v>44</v>
      </c>
      <c r="AF86" s="223">
        <v>40</v>
      </c>
      <c r="AG86" s="223">
        <v>3.1266666666666652</v>
      </c>
      <c r="AH86" s="223">
        <v>0</v>
      </c>
      <c r="AI86" s="223">
        <v>0.87333333333333318</v>
      </c>
      <c r="AJ86" s="223">
        <v>0</v>
      </c>
      <c r="AL86" s="342"/>
      <c r="AM86" s="342"/>
    </row>
    <row r="87" spans="1:39" ht="38.25" x14ac:dyDescent="0.25">
      <c r="A87" s="237" t="s">
        <v>27</v>
      </c>
      <c r="B87" s="178">
        <v>504901</v>
      </c>
      <c r="C87" s="194">
        <v>490101</v>
      </c>
      <c r="D87" s="179" t="s">
        <v>117</v>
      </c>
      <c r="E87" s="178">
        <v>3</v>
      </c>
      <c r="F87" s="181" t="s">
        <v>260</v>
      </c>
      <c r="G87" s="213">
        <f t="shared" si="8"/>
        <v>3500</v>
      </c>
      <c r="H87" s="214">
        <f t="shared" si="9"/>
        <v>3200</v>
      </c>
      <c r="I87" s="214">
        <f t="shared" si="10"/>
        <v>36</v>
      </c>
      <c r="J87" s="214">
        <f t="shared" si="11"/>
        <v>4</v>
      </c>
      <c r="K87" s="214">
        <f t="shared" si="12"/>
        <v>260</v>
      </c>
      <c r="L87" s="214">
        <f t="shared" si="13"/>
        <v>0</v>
      </c>
      <c r="M87" s="215">
        <v>875</v>
      </c>
      <c r="N87" s="223">
        <v>800</v>
      </c>
      <c r="O87" s="223">
        <v>9</v>
      </c>
      <c r="P87" s="223">
        <v>1</v>
      </c>
      <c r="Q87" s="223">
        <v>65</v>
      </c>
      <c r="R87" s="223">
        <v>0</v>
      </c>
      <c r="S87" s="215">
        <v>875</v>
      </c>
      <c r="T87" s="223">
        <v>800</v>
      </c>
      <c r="U87" s="223">
        <v>9</v>
      </c>
      <c r="V87" s="223">
        <v>1</v>
      </c>
      <c r="W87" s="223">
        <v>65</v>
      </c>
      <c r="X87" s="223">
        <v>0</v>
      </c>
      <c r="Y87" s="215">
        <v>875</v>
      </c>
      <c r="Z87" s="223">
        <v>800</v>
      </c>
      <c r="AA87" s="223">
        <v>9</v>
      </c>
      <c r="AB87" s="223">
        <v>1</v>
      </c>
      <c r="AC87" s="223">
        <v>65</v>
      </c>
      <c r="AD87" s="223">
        <v>0</v>
      </c>
      <c r="AE87" s="215">
        <f t="shared" si="14"/>
        <v>875</v>
      </c>
      <c r="AF87" s="223">
        <v>800</v>
      </c>
      <c r="AG87" s="223">
        <v>9</v>
      </c>
      <c r="AH87" s="223">
        <v>1</v>
      </c>
      <c r="AI87" s="223">
        <v>65</v>
      </c>
      <c r="AJ87" s="223">
        <v>0</v>
      </c>
      <c r="AL87" s="342"/>
      <c r="AM87" s="342"/>
    </row>
    <row r="88" spans="1:39" ht="38.25" x14ac:dyDescent="0.25">
      <c r="A88" s="237" t="s">
        <v>27</v>
      </c>
      <c r="B88" s="178">
        <v>505112</v>
      </c>
      <c r="C88" s="194">
        <v>510112</v>
      </c>
      <c r="D88" s="179" t="s">
        <v>119</v>
      </c>
      <c r="E88" s="178">
        <v>3</v>
      </c>
      <c r="F88" s="181" t="s">
        <v>260</v>
      </c>
      <c r="G88" s="213">
        <f t="shared" si="8"/>
        <v>4800</v>
      </c>
      <c r="H88" s="214">
        <f t="shared" si="9"/>
        <v>28</v>
      </c>
      <c r="I88" s="214">
        <f t="shared" si="10"/>
        <v>2383.5</v>
      </c>
      <c r="J88" s="214">
        <f t="shared" si="11"/>
        <v>30.5</v>
      </c>
      <c r="K88" s="214">
        <f t="shared" si="12"/>
        <v>2354</v>
      </c>
      <c r="L88" s="214">
        <f t="shared" si="13"/>
        <v>4</v>
      </c>
      <c r="M88" s="215">
        <v>1200</v>
      </c>
      <c r="N88" s="223">
        <v>7</v>
      </c>
      <c r="O88" s="223">
        <v>596</v>
      </c>
      <c r="P88" s="223">
        <v>7.5</v>
      </c>
      <c r="Q88" s="223">
        <v>588.5</v>
      </c>
      <c r="R88" s="223">
        <v>1</v>
      </c>
      <c r="S88" s="215">
        <v>1200</v>
      </c>
      <c r="T88" s="223">
        <v>7</v>
      </c>
      <c r="U88" s="223">
        <v>596</v>
      </c>
      <c r="V88" s="223">
        <v>7.5</v>
      </c>
      <c r="W88" s="223">
        <v>588.5</v>
      </c>
      <c r="X88" s="223">
        <v>1</v>
      </c>
      <c r="Y88" s="215">
        <v>1200</v>
      </c>
      <c r="Z88" s="223">
        <v>7</v>
      </c>
      <c r="AA88" s="223">
        <v>596</v>
      </c>
      <c r="AB88" s="223">
        <v>7.5</v>
      </c>
      <c r="AC88" s="223">
        <v>588.5</v>
      </c>
      <c r="AD88" s="223">
        <v>1</v>
      </c>
      <c r="AE88" s="215">
        <f t="shared" si="14"/>
        <v>1200</v>
      </c>
      <c r="AF88" s="223">
        <v>7</v>
      </c>
      <c r="AG88" s="223">
        <v>595.5</v>
      </c>
      <c r="AH88" s="223">
        <v>8</v>
      </c>
      <c r="AI88" s="223">
        <v>588.5</v>
      </c>
      <c r="AJ88" s="223">
        <v>1</v>
      </c>
      <c r="AL88" s="342"/>
      <c r="AM88" s="342"/>
    </row>
    <row r="89" spans="1:39" ht="38.25" x14ac:dyDescent="0.25">
      <c r="A89" s="237" t="s">
        <v>27</v>
      </c>
      <c r="B89" s="178">
        <v>505301</v>
      </c>
      <c r="C89" s="194">
        <v>530101</v>
      </c>
      <c r="D89" s="179" t="s">
        <v>122</v>
      </c>
      <c r="E89" s="178">
        <v>3</v>
      </c>
      <c r="F89" s="181" t="s">
        <v>260</v>
      </c>
      <c r="G89" s="213">
        <f t="shared" si="8"/>
        <v>2088.9999999999995</v>
      </c>
      <c r="H89" s="214">
        <f t="shared" si="9"/>
        <v>35.0122</v>
      </c>
      <c r="I89" s="214">
        <f t="shared" si="10"/>
        <v>1971.1661299999998</v>
      </c>
      <c r="J89" s="214">
        <f t="shared" si="11"/>
        <v>6.5442999999999998</v>
      </c>
      <c r="K89" s="214">
        <f t="shared" si="12"/>
        <v>73.679029999999997</v>
      </c>
      <c r="L89" s="214">
        <f t="shared" si="13"/>
        <v>2.5983400000000003</v>
      </c>
      <c r="M89" s="215">
        <v>522</v>
      </c>
      <c r="N89" s="223">
        <v>8.6652000000000005</v>
      </c>
      <c r="O89" s="223">
        <v>492.87761999999998</v>
      </c>
      <c r="P89" s="223">
        <v>1.5137999999999998</v>
      </c>
      <c r="Q89" s="223">
        <v>18.41094</v>
      </c>
      <c r="R89" s="223">
        <v>0.53244000000000002</v>
      </c>
      <c r="S89" s="215">
        <v>523</v>
      </c>
      <c r="T89" s="223">
        <v>8.6818000000000008</v>
      </c>
      <c r="U89" s="223">
        <v>493.82182999999998</v>
      </c>
      <c r="V89" s="223">
        <v>1.5166999999999999</v>
      </c>
      <c r="W89" s="223">
        <v>18.446210000000001</v>
      </c>
      <c r="X89" s="223">
        <v>0.53346000000000005</v>
      </c>
      <c r="Y89" s="215">
        <v>522</v>
      </c>
      <c r="Z89" s="223">
        <v>8.6652000000000005</v>
      </c>
      <c r="AA89" s="223">
        <v>492.87761999999998</v>
      </c>
      <c r="AB89" s="223">
        <v>1.5137999999999998</v>
      </c>
      <c r="AC89" s="223">
        <v>18.41094</v>
      </c>
      <c r="AD89" s="223">
        <v>0.53244000000000002</v>
      </c>
      <c r="AE89" s="215">
        <f t="shared" si="14"/>
        <v>522</v>
      </c>
      <c r="AF89" s="223">
        <v>9</v>
      </c>
      <c r="AG89" s="223">
        <v>491.58906000000002</v>
      </c>
      <c r="AH89" s="223">
        <v>2</v>
      </c>
      <c r="AI89" s="223">
        <v>18.41094</v>
      </c>
      <c r="AJ89" s="223">
        <v>1</v>
      </c>
      <c r="AL89" s="342"/>
      <c r="AM89" s="342"/>
    </row>
    <row r="90" spans="1:39" ht="38.25" x14ac:dyDescent="0.25">
      <c r="A90" s="237" t="s">
        <v>27</v>
      </c>
      <c r="B90" s="178">
        <v>505429</v>
      </c>
      <c r="C90" s="194">
        <v>542901</v>
      </c>
      <c r="D90" s="179" t="s">
        <v>125</v>
      </c>
      <c r="E90" s="178">
        <v>3</v>
      </c>
      <c r="F90" s="181" t="s">
        <v>260</v>
      </c>
      <c r="G90" s="213">
        <f t="shared" si="8"/>
        <v>15000</v>
      </c>
      <c r="H90" s="214">
        <f t="shared" si="9"/>
        <v>828</v>
      </c>
      <c r="I90" s="214">
        <f t="shared" si="10"/>
        <v>608</v>
      </c>
      <c r="J90" s="214">
        <f t="shared" si="11"/>
        <v>8</v>
      </c>
      <c r="K90" s="214">
        <f t="shared" si="12"/>
        <v>13532</v>
      </c>
      <c r="L90" s="214">
        <f t="shared" si="13"/>
        <v>24</v>
      </c>
      <c r="M90" s="215">
        <v>3750</v>
      </c>
      <c r="N90" s="223">
        <v>207</v>
      </c>
      <c r="O90" s="223">
        <v>152</v>
      </c>
      <c r="P90" s="223">
        <v>2</v>
      </c>
      <c r="Q90" s="223">
        <v>3383</v>
      </c>
      <c r="R90" s="223">
        <v>6</v>
      </c>
      <c r="S90" s="215">
        <v>3750</v>
      </c>
      <c r="T90" s="223">
        <v>207</v>
      </c>
      <c r="U90" s="223">
        <v>152</v>
      </c>
      <c r="V90" s="223">
        <v>2</v>
      </c>
      <c r="W90" s="223">
        <v>3383</v>
      </c>
      <c r="X90" s="223">
        <v>6</v>
      </c>
      <c r="Y90" s="215">
        <v>3750</v>
      </c>
      <c r="Z90" s="223">
        <v>207</v>
      </c>
      <c r="AA90" s="223">
        <v>152</v>
      </c>
      <c r="AB90" s="223">
        <v>2</v>
      </c>
      <c r="AC90" s="223">
        <v>3383</v>
      </c>
      <c r="AD90" s="223">
        <v>6</v>
      </c>
      <c r="AE90" s="215">
        <f t="shared" si="14"/>
        <v>3750</v>
      </c>
      <c r="AF90" s="223">
        <v>207</v>
      </c>
      <c r="AG90" s="223">
        <v>152</v>
      </c>
      <c r="AH90" s="223">
        <v>2</v>
      </c>
      <c r="AI90" s="223">
        <v>3383</v>
      </c>
      <c r="AJ90" s="223">
        <v>6</v>
      </c>
      <c r="AL90" s="342"/>
      <c r="AM90" s="342"/>
    </row>
    <row r="91" spans="1:39" ht="38.25" x14ac:dyDescent="0.25">
      <c r="A91" s="237" t="s">
        <v>27</v>
      </c>
      <c r="B91" s="178">
        <v>505501</v>
      </c>
      <c r="C91" s="194">
        <v>550101</v>
      </c>
      <c r="D91" s="179" t="s">
        <v>126</v>
      </c>
      <c r="E91" s="178">
        <v>3</v>
      </c>
      <c r="F91" s="181" t="s">
        <v>260</v>
      </c>
      <c r="G91" s="213">
        <f t="shared" si="8"/>
        <v>7500</v>
      </c>
      <c r="H91" s="214">
        <f t="shared" si="9"/>
        <v>2532</v>
      </c>
      <c r="I91" s="214">
        <f t="shared" si="10"/>
        <v>92</v>
      </c>
      <c r="J91" s="214">
        <f t="shared" si="11"/>
        <v>4</v>
      </c>
      <c r="K91" s="214">
        <f t="shared" si="12"/>
        <v>4868</v>
      </c>
      <c r="L91" s="214">
        <f t="shared" si="13"/>
        <v>4</v>
      </c>
      <c r="M91" s="215">
        <v>1875</v>
      </c>
      <c r="N91" s="223">
        <v>633</v>
      </c>
      <c r="O91" s="223">
        <v>23</v>
      </c>
      <c r="P91" s="223">
        <v>1</v>
      </c>
      <c r="Q91" s="223">
        <v>1217</v>
      </c>
      <c r="R91" s="223">
        <v>1</v>
      </c>
      <c r="S91" s="215">
        <v>1875</v>
      </c>
      <c r="T91" s="223">
        <v>633</v>
      </c>
      <c r="U91" s="223">
        <v>23</v>
      </c>
      <c r="V91" s="223">
        <v>1</v>
      </c>
      <c r="W91" s="223">
        <v>1217</v>
      </c>
      <c r="X91" s="223">
        <v>1</v>
      </c>
      <c r="Y91" s="215">
        <v>1875</v>
      </c>
      <c r="Z91" s="223">
        <v>633</v>
      </c>
      <c r="AA91" s="223">
        <v>23</v>
      </c>
      <c r="AB91" s="223">
        <v>1</v>
      </c>
      <c r="AC91" s="223">
        <v>1217</v>
      </c>
      <c r="AD91" s="223">
        <v>1</v>
      </c>
      <c r="AE91" s="215">
        <f t="shared" si="14"/>
        <v>1875</v>
      </c>
      <c r="AF91" s="223">
        <v>633</v>
      </c>
      <c r="AG91" s="223">
        <v>23</v>
      </c>
      <c r="AH91" s="223">
        <v>1</v>
      </c>
      <c r="AI91" s="223">
        <v>1217</v>
      </c>
      <c r="AJ91" s="223">
        <v>1</v>
      </c>
      <c r="AL91" s="342"/>
      <c r="AM91" s="342"/>
    </row>
    <row r="92" spans="1:39" ht="38.25" x14ac:dyDescent="0.25">
      <c r="A92" s="237" t="s">
        <v>38</v>
      </c>
      <c r="B92" s="178">
        <v>505502</v>
      </c>
      <c r="C92" s="194">
        <v>550201</v>
      </c>
      <c r="D92" s="179" t="s">
        <v>127</v>
      </c>
      <c r="E92" s="178">
        <v>3</v>
      </c>
      <c r="F92" s="181" t="s">
        <v>260</v>
      </c>
      <c r="G92" s="213">
        <f t="shared" si="8"/>
        <v>450</v>
      </c>
      <c r="H92" s="214">
        <f t="shared" si="9"/>
        <v>236.26222222222222</v>
      </c>
      <c r="I92" s="214">
        <f t="shared" si="10"/>
        <v>11.737777777777778</v>
      </c>
      <c r="J92" s="214">
        <f t="shared" si="11"/>
        <v>0</v>
      </c>
      <c r="K92" s="214">
        <f t="shared" si="12"/>
        <v>202</v>
      </c>
      <c r="L92" s="214">
        <f t="shared" si="13"/>
        <v>0</v>
      </c>
      <c r="M92" s="215">
        <v>113</v>
      </c>
      <c r="N92" s="223">
        <v>59.262222222222228</v>
      </c>
      <c r="O92" s="223">
        <v>3.0133333333333336</v>
      </c>
      <c r="P92" s="223">
        <v>0</v>
      </c>
      <c r="Q92" s="223">
        <v>50.724444444444444</v>
      </c>
      <c r="R92" s="223">
        <v>0</v>
      </c>
      <c r="S92" s="215">
        <v>112</v>
      </c>
      <c r="T92" s="223">
        <v>58.737777777777779</v>
      </c>
      <c r="U92" s="223">
        <v>2.9866666666666668</v>
      </c>
      <c r="V92" s="223">
        <v>0</v>
      </c>
      <c r="W92" s="223">
        <v>50.275555555555556</v>
      </c>
      <c r="X92" s="223">
        <v>0</v>
      </c>
      <c r="Y92" s="215">
        <v>113</v>
      </c>
      <c r="Z92" s="223">
        <v>59.262222222222228</v>
      </c>
      <c r="AA92" s="223">
        <v>3.0133333333333336</v>
      </c>
      <c r="AB92" s="223">
        <v>0</v>
      </c>
      <c r="AC92" s="223">
        <v>50.724444444444444</v>
      </c>
      <c r="AD92" s="223">
        <v>0</v>
      </c>
      <c r="AE92" s="215">
        <f t="shared" si="14"/>
        <v>112</v>
      </c>
      <c r="AF92" s="223">
        <v>59</v>
      </c>
      <c r="AG92" s="223">
        <v>2.724444444444444</v>
      </c>
      <c r="AH92" s="223">
        <v>0</v>
      </c>
      <c r="AI92" s="223">
        <v>50.275555555555556</v>
      </c>
      <c r="AJ92" s="223">
        <v>0</v>
      </c>
      <c r="AL92" s="342"/>
      <c r="AM92" s="342"/>
    </row>
    <row r="93" spans="1:39" ht="38.25" x14ac:dyDescent="0.25">
      <c r="A93" s="237" t="s">
        <v>38</v>
      </c>
      <c r="B93" s="178">
        <v>505601</v>
      </c>
      <c r="C93" s="194">
        <v>560101</v>
      </c>
      <c r="D93" s="179" t="s">
        <v>129</v>
      </c>
      <c r="E93" s="178">
        <v>3</v>
      </c>
      <c r="F93" s="181" t="s">
        <v>260</v>
      </c>
      <c r="G93" s="213">
        <f t="shared" si="8"/>
        <v>700</v>
      </c>
      <c r="H93" s="214">
        <f t="shared" si="9"/>
        <v>4</v>
      </c>
      <c r="I93" s="214">
        <f t="shared" si="10"/>
        <v>4</v>
      </c>
      <c r="J93" s="214">
        <f t="shared" si="11"/>
        <v>0</v>
      </c>
      <c r="K93" s="214">
        <f t="shared" si="12"/>
        <v>692</v>
      </c>
      <c r="L93" s="214">
        <f t="shared" si="13"/>
        <v>0</v>
      </c>
      <c r="M93" s="215">
        <v>175</v>
      </c>
      <c r="N93" s="223">
        <v>1</v>
      </c>
      <c r="O93" s="223">
        <v>1</v>
      </c>
      <c r="P93" s="223">
        <v>0</v>
      </c>
      <c r="Q93" s="223">
        <v>173</v>
      </c>
      <c r="R93" s="223">
        <v>0</v>
      </c>
      <c r="S93" s="215">
        <v>175</v>
      </c>
      <c r="T93" s="223">
        <v>1</v>
      </c>
      <c r="U93" s="223">
        <v>1</v>
      </c>
      <c r="V93" s="223">
        <v>0</v>
      </c>
      <c r="W93" s="223">
        <v>173</v>
      </c>
      <c r="X93" s="223">
        <v>0</v>
      </c>
      <c r="Y93" s="215">
        <v>175</v>
      </c>
      <c r="Z93" s="223">
        <v>1</v>
      </c>
      <c r="AA93" s="223">
        <v>1</v>
      </c>
      <c r="AB93" s="223">
        <v>0</v>
      </c>
      <c r="AC93" s="223">
        <v>173</v>
      </c>
      <c r="AD93" s="223">
        <v>0</v>
      </c>
      <c r="AE93" s="215">
        <f t="shared" si="14"/>
        <v>175</v>
      </c>
      <c r="AF93" s="223">
        <v>1</v>
      </c>
      <c r="AG93" s="223">
        <v>1</v>
      </c>
      <c r="AH93" s="223">
        <v>0</v>
      </c>
      <c r="AI93" s="223">
        <v>173</v>
      </c>
      <c r="AJ93" s="223">
        <v>0</v>
      </c>
      <c r="AL93" s="342"/>
      <c r="AM93" s="342"/>
    </row>
    <row r="94" spans="1:39" ht="38.25" x14ac:dyDescent="0.25">
      <c r="A94" s="237" t="s">
        <v>27</v>
      </c>
      <c r="B94" s="178">
        <v>505801</v>
      </c>
      <c r="C94" s="194">
        <v>580201</v>
      </c>
      <c r="D94" s="179" t="s">
        <v>315</v>
      </c>
      <c r="E94" s="178">
        <v>3</v>
      </c>
      <c r="F94" s="181" t="s">
        <v>260</v>
      </c>
      <c r="G94" s="213">
        <f t="shared" si="8"/>
        <v>3355</v>
      </c>
      <c r="H94" s="214">
        <f t="shared" si="9"/>
        <v>56.012518628912069</v>
      </c>
      <c r="I94" s="214">
        <f t="shared" si="10"/>
        <v>3146.969597615499</v>
      </c>
      <c r="J94" s="214">
        <f t="shared" si="11"/>
        <v>72.01609538002981</v>
      </c>
      <c r="K94" s="214">
        <f t="shared" si="12"/>
        <v>72</v>
      </c>
      <c r="L94" s="214">
        <f t="shared" si="13"/>
        <v>8.001788375558867</v>
      </c>
      <c r="M94" s="215">
        <v>838.99999999999989</v>
      </c>
      <c r="N94" s="223">
        <v>14.004172876304024</v>
      </c>
      <c r="O94" s="223">
        <v>786.98450074515654</v>
      </c>
      <c r="P94" s="223">
        <v>18.005365126676601</v>
      </c>
      <c r="Q94" s="223">
        <v>18.005365126676601</v>
      </c>
      <c r="R94" s="223">
        <v>2.0005961251862892</v>
      </c>
      <c r="S94" s="215">
        <v>838.99999999999989</v>
      </c>
      <c r="T94" s="223">
        <v>14.004172876304024</v>
      </c>
      <c r="U94" s="223">
        <v>786.98450074515654</v>
      </c>
      <c r="V94" s="223">
        <v>18.005365126676601</v>
      </c>
      <c r="W94" s="223">
        <v>18.005365126676601</v>
      </c>
      <c r="X94" s="223">
        <v>2.0005961251862892</v>
      </c>
      <c r="Y94" s="215">
        <v>838.99999999999989</v>
      </c>
      <c r="Z94" s="223">
        <v>14.004172876304024</v>
      </c>
      <c r="AA94" s="223">
        <v>786.98450074515654</v>
      </c>
      <c r="AB94" s="223">
        <v>18.005365126676601</v>
      </c>
      <c r="AC94" s="223">
        <v>18.005365126676601</v>
      </c>
      <c r="AD94" s="223">
        <v>2.0005961251862892</v>
      </c>
      <c r="AE94" s="215">
        <f t="shared" si="14"/>
        <v>838</v>
      </c>
      <c r="AF94" s="223">
        <v>14</v>
      </c>
      <c r="AG94" s="223">
        <v>786.01609538002981</v>
      </c>
      <c r="AH94" s="223">
        <v>18</v>
      </c>
      <c r="AI94" s="223">
        <v>17.983904619970193</v>
      </c>
      <c r="AJ94" s="223">
        <v>2</v>
      </c>
      <c r="AL94" s="342"/>
      <c r="AM94" s="342"/>
    </row>
    <row r="95" spans="1:39" ht="38.25" x14ac:dyDescent="0.25">
      <c r="A95" s="237" t="s">
        <v>27</v>
      </c>
      <c r="B95" s="178">
        <v>505802</v>
      </c>
      <c r="C95" s="194">
        <v>580301</v>
      </c>
      <c r="D95" s="179" t="s">
        <v>316</v>
      </c>
      <c r="E95" s="178">
        <v>3</v>
      </c>
      <c r="F95" s="181" t="s">
        <v>260</v>
      </c>
      <c r="G95" s="213">
        <f t="shared" si="8"/>
        <v>2294</v>
      </c>
      <c r="H95" s="214">
        <f t="shared" si="9"/>
        <v>183.68</v>
      </c>
      <c r="I95" s="214">
        <f t="shared" si="10"/>
        <v>1949.3899999999999</v>
      </c>
      <c r="J95" s="214">
        <f t="shared" si="11"/>
        <v>91.84</v>
      </c>
      <c r="K95" s="214">
        <f t="shared" si="12"/>
        <v>45.88</v>
      </c>
      <c r="L95" s="214">
        <f t="shared" si="13"/>
        <v>23.21</v>
      </c>
      <c r="M95" s="215">
        <v>574</v>
      </c>
      <c r="N95" s="223">
        <v>45.92</v>
      </c>
      <c r="O95" s="223">
        <v>487.9</v>
      </c>
      <c r="P95" s="223">
        <v>22.96</v>
      </c>
      <c r="Q95" s="223">
        <v>11.48</v>
      </c>
      <c r="R95" s="223">
        <v>5.74</v>
      </c>
      <c r="S95" s="215">
        <v>573</v>
      </c>
      <c r="T95" s="223">
        <v>45.84</v>
      </c>
      <c r="U95" s="223">
        <v>487.05</v>
      </c>
      <c r="V95" s="223">
        <v>22.92</v>
      </c>
      <c r="W95" s="223">
        <v>11.46</v>
      </c>
      <c r="X95" s="223">
        <v>5.73</v>
      </c>
      <c r="Y95" s="215">
        <v>574</v>
      </c>
      <c r="Z95" s="223">
        <v>45.92</v>
      </c>
      <c r="AA95" s="223">
        <v>487.9</v>
      </c>
      <c r="AB95" s="223">
        <v>22.96</v>
      </c>
      <c r="AC95" s="223">
        <v>11.48</v>
      </c>
      <c r="AD95" s="223">
        <v>5.74</v>
      </c>
      <c r="AE95" s="215">
        <f t="shared" si="14"/>
        <v>573</v>
      </c>
      <c r="AF95" s="223">
        <v>46</v>
      </c>
      <c r="AG95" s="223">
        <v>486.53999999999996</v>
      </c>
      <c r="AH95" s="223">
        <v>23</v>
      </c>
      <c r="AI95" s="223">
        <v>11.46</v>
      </c>
      <c r="AJ95" s="223">
        <v>6</v>
      </c>
      <c r="AL95" s="342"/>
      <c r="AM95" s="342"/>
    </row>
    <row r="96" spans="1:39" ht="38.25" x14ac:dyDescent="0.25">
      <c r="A96" s="237" t="s">
        <v>27</v>
      </c>
      <c r="B96" s="178">
        <v>506001</v>
      </c>
      <c r="C96" s="194">
        <v>600101</v>
      </c>
      <c r="D96" s="179" t="s">
        <v>130</v>
      </c>
      <c r="E96" s="178">
        <v>3</v>
      </c>
      <c r="F96" s="181" t="s">
        <v>260</v>
      </c>
      <c r="G96" s="213">
        <f t="shared" si="8"/>
        <v>3500</v>
      </c>
      <c r="H96" s="214">
        <f t="shared" si="9"/>
        <v>1547.25</v>
      </c>
      <c r="I96" s="214">
        <f t="shared" si="10"/>
        <v>535</v>
      </c>
      <c r="J96" s="214">
        <f t="shared" si="11"/>
        <v>28</v>
      </c>
      <c r="K96" s="214">
        <f t="shared" si="12"/>
        <v>1382.5</v>
      </c>
      <c r="L96" s="214">
        <f t="shared" si="13"/>
        <v>7.25</v>
      </c>
      <c r="M96" s="215">
        <v>875</v>
      </c>
      <c r="N96" s="223">
        <v>386.75</v>
      </c>
      <c r="O96" s="223">
        <v>133.875</v>
      </c>
      <c r="P96" s="223">
        <v>7</v>
      </c>
      <c r="Q96" s="223">
        <v>345.625</v>
      </c>
      <c r="R96" s="223">
        <v>1.75</v>
      </c>
      <c r="S96" s="215">
        <v>875</v>
      </c>
      <c r="T96" s="223">
        <v>386.75</v>
      </c>
      <c r="U96" s="223">
        <v>133.875</v>
      </c>
      <c r="V96" s="223">
        <v>7</v>
      </c>
      <c r="W96" s="223">
        <v>345.625</v>
      </c>
      <c r="X96" s="223">
        <v>1.75</v>
      </c>
      <c r="Y96" s="215">
        <v>875</v>
      </c>
      <c r="Z96" s="223">
        <v>386.75</v>
      </c>
      <c r="AA96" s="223">
        <v>133.875</v>
      </c>
      <c r="AB96" s="223">
        <v>7</v>
      </c>
      <c r="AC96" s="223">
        <v>345.625</v>
      </c>
      <c r="AD96" s="223">
        <v>1.75</v>
      </c>
      <c r="AE96" s="215">
        <f t="shared" si="14"/>
        <v>875</v>
      </c>
      <c r="AF96" s="223">
        <v>387</v>
      </c>
      <c r="AG96" s="223">
        <v>133.375</v>
      </c>
      <c r="AH96" s="223">
        <v>7</v>
      </c>
      <c r="AI96" s="223">
        <v>345.625</v>
      </c>
      <c r="AJ96" s="223">
        <v>2</v>
      </c>
      <c r="AL96" s="342"/>
      <c r="AM96" s="342"/>
    </row>
    <row r="97" spans="1:39" ht="38.25" x14ac:dyDescent="0.25">
      <c r="A97" s="237" t="s">
        <v>38</v>
      </c>
      <c r="B97" s="178">
        <v>506002</v>
      </c>
      <c r="C97" s="194">
        <v>600202</v>
      </c>
      <c r="D97" s="179" t="s">
        <v>206</v>
      </c>
      <c r="E97" s="178">
        <v>3</v>
      </c>
      <c r="F97" s="181" t="s">
        <v>260</v>
      </c>
      <c r="G97" s="213">
        <f t="shared" si="8"/>
        <v>403</v>
      </c>
      <c r="H97" s="214">
        <f t="shared" si="9"/>
        <v>241.79999999999998</v>
      </c>
      <c r="I97" s="214">
        <f t="shared" si="10"/>
        <v>77.352308800000003</v>
      </c>
      <c r="J97" s="214">
        <f t="shared" si="11"/>
        <v>0</v>
      </c>
      <c r="K97" s="214">
        <f t="shared" si="12"/>
        <v>83.8476912</v>
      </c>
      <c r="L97" s="214">
        <f t="shared" si="13"/>
        <v>0</v>
      </c>
      <c r="M97" s="215">
        <v>100.99999999999999</v>
      </c>
      <c r="N97" s="223">
        <v>60.599999999999994</v>
      </c>
      <c r="O97" s="223">
        <v>19.391999999999999</v>
      </c>
      <c r="P97" s="223">
        <v>0</v>
      </c>
      <c r="Q97" s="223">
        <v>21.007999999999999</v>
      </c>
      <c r="R97" s="223">
        <v>0</v>
      </c>
      <c r="S97" s="215">
        <v>100.99999999999999</v>
      </c>
      <c r="T97" s="223">
        <v>60.599999999999994</v>
      </c>
      <c r="U97" s="223">
        <v>19.391999999999999</v>
      </c>
      <c r="V97" s="223">
        <v>0</v>
      </c>
      <c r="W97" s="223">
        <v>21.007999999999999</v>
      </c>
      <c r="X97" s="223">
        <v>0</v>
      </c>
      <c r="Y97" s="215">
        <v>100.99999999999999</v>
      </c>
      <c r="Z97" s="223">
        <v>60.599999999999994</v>
      </c>
      <c r="AA97" s="223">
        <v>19.391999999999999</v>
      </c>
      <c r="AB97" s="223">
        <v>0</v>
      </c>
      <c r="AC97" s="223">
        <v>21.007999999999999</v>
      </c>
      <c r="AD97" s="223">
        <v>0</v>
      </c>
      <c r="AE97" s="215">
        <f t="shared" si="14"/>
        <v>100</v>
      </c>
      <c r="AF97" s="223">
        <v>60</v>
      </c>
      <c r="AG97" s="223">
        <v>19.176308800000001</v>
      </c>
      <c r="AH97" s="223">
        <v>0</v>
      </c>
      <c r="AI97" s="223">
        <v>20.823691199999999</v>
      </c>
      <c r="AJ97" s="223">
        <v>0</v>
      </c>
      <c r="AL97" s="342"/>
      <c r="AM97" s="342"/>
    </row>
    <row r="98" spans="1:39" ht="38.25" x14ac:dyDescent="0.25">
      <c r="A98" s="237" t="s">
        <v>38</v>
      </c>
      <c r="B98" s="178">
        <v>506101</v>
      </c>
      <c r="C98" s="194">
        <v>610101</v>
      </c>
      <c r="D98" s="179" t="s">
        <v>131</v>
      </c>
      <c r="E98" s="178">
        <v>3</v>
      </c>
      <c r="F98" s="181" t="s">
        <v>260</v>
      </c>
      <c r="G98" s="213">
        <f t="shared" si="8"/>
        <v>1803.9999999999998</v>
      </c>
      <c r="H98" s="214">
        <f t="shared" si="9"/>
        <v>871.73191489361704</v>
      </c>
      <c r="I98" s="214">
        <f t="shared" si="10"/>
        <v>326.61185067698256</v>
      </c>
      <c r="J98" s="214">
        <f t="shared" si="11"/>
        <v>13.468085106382979</v>
      </c>
      <c r="K98" s="214">
        <f t="shared" si="12"/>
        <v>589.09453230174086</v>
      </c>
      <c r="L98" s="214">
        <f t="shared" si="13"/>
        <v>3.0936170212765957</v>
      </c>
      <c r="M98" s="215">
        <v>451</v>
      </c>
      <c r="N98" s="223">
        <v>217.91063829787234</v>
      </c>
      <c r="O98" s="223">
        <v>81.651063829787233</v>
      </c>
      <c r="P98" s="223">
        <v>3.4893617021276597</v>
      </c>
      <c r="Q98" s="223">
        <v>147.25106382978723</v>
      </c>
      <c r="R98" s="223">
        <v>0.69787234042553192</v>
      </c>
      <c r="S98" s="215">
        <v>451</v>
      </c>
      <c r="T98" s="223">
        <v>217.91063829787234</v>
      </c>
      <c r="U98" s="223">
        <v>81.651063829787233</v>
      </c>
      <c r="V98" s="223">
        <v>3.4893617021276597</v>
      </c>
      <c r="W98" s="223">
        <v>147.25106382978723</v>
      </c>
      <c r="X98" s="223">
        <v>0.69787234042553192</v>
      </c>
      <c r="Y98" s="215">
        <v>451</v>
      </c>
      <c r="Z98" s="223">
        <v>217.91063829787234</v>
      </c>
      <c r="AA98" s="223">
        <v>81.651063829787233</v>
      </c>
      <c r="AB98" s="223">
        <v>3.4893617021276597</v>
      </c>
      <c r="AC98" s="223">
        <v>147.25106382978723</v>
      </c>
      <c r="AD98" s="223">
        <v>0.69787234042553192</v>
      </c>
      <c r="AE98" s="215">
        <f t="shared" si="14"/>
        <v>451</v>
      </c>
      <c r="AF98" s="223">
        <v>218</v>
      </c>
      <c r="AG98" s="223">
        <v>81.658659187620856</v>
      </c>
      <c r="AH98" s="223">
        <v>3</v>
      </c>
      <c r="AI98" s="223">
        <v>147.34134081237917</v>
      </c>
      <c r="AJ98" s="223">
        <v>1</v>
      </c>
      <c r="AL98" s="342"/>
      <c r="AM98" s="342"/>
    </row>
    <row r="99" spans="1:39" ht="38.25" x14ac:dyDescent="0.25">
      <c r="A99" s="237" t="s">
        <v>38</v>
      </c>
      <c r="B99" s="178">
        <v>508804</v>
      </c>
      <c r="C99" s="194">
        <v>880401</v>
      </c>
      <c r="D99" s="179" t="s">
        <v>132</v>
      </c>
      <c r="E99" s="178">
        <v>3</v>
      </c>
      <c r="F99" s="181" t="s">
        <v>260</v>
      </c>
      <c r="G99" s="213">
        <f t="shared" si="8"/>
        <v>665</v>
      </c>
      <c r="H99" s="214">
        <f t="shared" si="9"/>
        <v>112.40228571428571</v>
      </c>
      <c r="I99" s="214">
        <f t="shared" si="10"/>
        <v>220.81904761904764</v>
      </c>
      <c r="J99" s="214">
        <f t="shared" si="11"/>
        <v>112.40228571428571</v>
      </c>
      <c r="K99" s="214">
        <f t="shared" si="12"/>
        <v>112.53638095238094</v>
      </c>
      <c r="L99" s="214">
        <f t="shared" si="13"/>
        <v>106.84</v>
      </c>
      <c r="M99" s="215">
        <v>166</v>
      </c>
      <c r="N99" s="223">
        <v>28.077714285714286</v>
      </c>
      <c r="O99" s="223">
        <v>55.206857142857146</v>
      </c>
      <c r="P99" s="223">
        <v>28.077714285714286</v>
      </c>
      <c r="Q99" s="223">
        <v>28.077714285714286</v>
      </c>
      <c r="R99" s="223">
        <v>26.560000000000002</v>
      </c>
      <c r="S99" s="215">
        <v>167.00000000000003</v>
      </c>
      <c r="T99" s="223">
        <v>28.246857142857145</v>
      </c>
      <c r="U99" s="223">
        <v>55.539428571428573</v>
      </c>
      <c r="V99" s="223">
        <v>28.246857142857145</v>
      </c>
      <c r="W99" s="223">
        <v>28.246857142857145</v>
      </c>
      <c r="X99" s="223">
        <v>26.72</v>
      </c>
      <c r="Y99" s="215">
        <v>166</v>
      </c>
      <c r="Z99" s="223">
        <v>28.077714285714286</v>
      </c>
      <c r="AA99" s="223">
        <v>55.206857142857146</v>
      </c>
      <c r="AB99" s="223">
        <v>28.077714285714286</v>
      </c>
      <c r="AC99" s="223">
        <v>28.077714285714286</v>
      </c>
      <c r="AD99" s="223">
        <v>26.560000000000002</v>
      </c>
      <c r="AE99" s="215">
        <f t="shared" si="14"/>
        <v>166</v>
      </c>
      <c r="AF99" s="223">
        <v>28</v>
      </c>
      <c r="AG99" s="223">
        <v>54.865904761904773</v>
      </c>
      <c r="AH99" s="223">
        <v>28</v>
      </c>
      <c r="AI99" s="223">
        <v>28.134095238095227</v>
      </c>
      <c r="AJ99" s="223">
        <v>27</v>
      </c>
      <c r="AL99" s="342"/>
      <c r="AM99" s="342"/>
    </row>
    <row r="100" spans="1:39" ht="38.25" x14ac:dyDescent="0.25">
      <c r="A100" s="237" t="s">
        <v>38</v>
      </c>
      <c r="B100" s="178">
        <v>508807</v>
      </c>
      <c r="C100" s="194">
        <v>880705</v>
      </c>
      <c r="D100" s="179" t="s">
        <v>209</v>
      </c>
      <c r="E100" s="178">
        <v>3</v>
      </c>
      <c r="F100" s="181" t="s">
        <v>260</v>
      </c>
      <c r="G100" s="213">
        <f t="shared" si="8"/>
        <v>3632</v>
      </c>
      <c r="H100" s="214">
        <f t="shared" si="9"/>
        <v>1007.6466832210003</v>
      </c>
      <c r="I100" s="214">
        <f t="shared" si="10"/>
        <v>1280.0613692798865</v>
      </c>
      <c r="J100" s="214">
        <f t="shared" si="11"/>
        <v>10.730400851365733</v>
      </c>
      <c r="K100" s="214">
        <f t="shared" si="12"/>
        <v>1325.7637460092233</v>
      </c>
      <c r="L100" s="214">
        <f t="shared" si="13"/>
        <v>7.7978006385242988</v>
      </c>
      <c r="M100" s="215">
        <v>908</v>
      </c>
      <c r="N100" s="223">
        <v>251.88222774033346</v>
      </c>
      <c r="O100" s="223">
        <v>320.16743526073077</v>
      </c>
      <c r="P100" s="223">
        <v>2.5768002837885775</v>
      </c>
      <c r="Q100" s="223">
        <v>331.44093650230582</v>
      </c>
      <c r="R100" s="223">
        <v>1.932600212841433</v>
      </c>
      <c r="S100" s="215">
        <v>908</v>
      </c>
      <c r="T100" s="223">
        <v>251.88222774033346</v>
      </c>
      <c r="U100" s="223">
        <v>320.16743526073077</v>
      </c>
      <c r="V100" s="223">
        <v>2.5768002837885775</v>
      </c>
      <c r="W100" s="223">
        <v>331.44093650230582</v>
      </c>
      <c r="X100" s="223">
        <v>1.932600212841433</v>
      </c>
      <c r="Y100" s="215">
        <v>908</v>
      </c>
      <c r="Z100" s="223">
        <v>251.88222774033346</v>
      </c>
      <c r="AA100" s="223">
        <v>320.16743526073077</v>
      </c>
      <c r="AB100" s="223">
        <v>2.5768002837885775</v>
      </c>
      <c r="AC100" s="223">
        <v>331.44093650230582</v>
      </c>
      <c r="AD100" s="223">
        <v>1.932600212841433</v>
      </c>
      <c r="AE100" s="215">
        <f t="shared" si="14"/>
        <v>908</v>
      </c>
      <c r="AF100" s="223">
        <v>252</v>
      </c>
      <c r="AG100" s="223">
        <v>319.55906349769418</v>
      </c>
      <c r="AH100" s="223">
        <v>3</v>
      </c>
      <c r="AI100" s="223">
        <v>331.44093650230582</v>
      </c>
      <c r="AJ100" s="223">
        <v>2</v>
      </c>
      <c r="AL100" s="342"/>
      <c r="AM100" s="342"/>
    </row>
    <row r="101" spans="1:39" ht="76.5" x14ac:dyDescent="0.25">
      <c r="A101" s="237" t="s">
        <v>38</v>
      </c>
      <c r="B101" s="178">
        <v>508908</v>
      </c>
      <c r="C101" s="194">
        <v>890901</v>
      </c>
      <c r="D101" s="179" t="s">
        <v>318</v>
      </c>
      <c r="E101" s="178">
        <v>3</v>
      </c>
      <c r="F101" s="181" t="s">
        <v>260</v>
      </c>
      <c r="G101" s="213">
        <f t="shared" si="8"/>
        <v>73</v>
      </c>
      <c r="H101" s="214">
        <f t="shared" si="9"/>
        <v>40.642857142857139</v>
      </c>
      <c r="I101" s="214">
        <f t="shared" si="10"/>
        <v>22.928571428571427</v>
      </c>
      <c r="J101" s="214">
        <f t="shared" si="11"/>
        <v>0</v>
      </c>
      <c r="K101" s="214">
        <f t="shared" si="12"/>
        <v>9.428571428571427</v>
      </c>
      <c r="L101" s="214">
        <f t="shared" si="13"/>
        <v>0</v>
      </c>
      <c r="M101" s="215">
        <v>18</v>
      </c>
      <c r="N101" s="223">
        <v>10.028571428571428</v>
      </c>
      <c r="O101" s="223">
        <v>5.6571428571428566</v>
      </c>
      <c r="P101" s="223">
        <v>0</v>
      </c>
      <c r="Q101" s="223">
        <v>2.3142857142857141</v>
      </c>
      <c r="R101" s="223">
        <v>0</v>
      </c>
      <c r="S101" s="215">
        <v>19</v>
      </c>
      <c r="T101" s="223">
        <v>10.585714285714285</v>
      </c>
      <c r="U101" s="223">
        <v>5.9714285714285715</v>
      </c>
      <c r="V101" s="223">
        <v>0</v>
      </c>
      <c r="W101" s="223">
        <v>2.4428571428571426</v>
      </c>
      <c r="X101" s="223">
        <v>0</v>
      </c>
      <c r="Y101" s="215">
        <v>18</v>
      </c>
      <c r="Z101" s="223">
        <v>10.028571428571428</v>
      </c>
      <c r="AA101" s="223">
        <v>5.6571428571428566</v>
      </c>
      <c r="AB101" s="223">
        <v>0</v>
      </c>
      <c r="AC101" s="223">
        <v>2.3142857142857141</v>
      </c>
      <c r="AD101" s="223">
        <v>0</v>
      </c>
      <c r="AE101" s="215">
        <f t="shared" si="14"/>
        <v>18</v>
      </c>
      <c r="AF101" s="223">
        <v>10</v>
      </c>
      <c r="AG101" s="223">
        <v>5.6428571428571423</v>
      </c>
      <c r="AH101" s="223">
        <v>0</v>
      </c>
      <c r="AI101" s="223">
        <v>2.3571428571428563</v>
      </c>
      <c r="AJ101" s="223">
        <v>0</v>
      </c>
      <c r="AL101" s="342"/>
      <c r="AM101" s="342"/>
    </row>
    <row r="102" spans="1:39" ht="38.25" x14ac:dyDescent="0.25">
      <c r="A102" s="237" t="s">
        <v>38</v>
      </c>
      <c r="B102" s="178">
        <v>509101</v>
      </c>
      <c r="C102" s="194">
        <v>910201</v>
      </c>
      <c r="D102" s="179" t="s">
        <v>137</v>
      </c>
      <c r="E102" s="178">
        <v>3</v>
      </c>
      <c r="F102" s="181" t="s">
        <v>260</v>
      </c>
      <c r="G102" s="213">
        <f t="shared" si="8"/>
        <v>1799.0000000000002</v>
      </c>
      <c r="H102" s="214">
        <f t="shared" si="9"/>
        <v>212.40368233031055</v>
      </c>
      <c r="I102" s="214">
        <f t="shared" si="10"/>
        <v>1044.9128377796101</v>
      </c>
      <c r="J102" s="214">
        <f t="shared" si="11"/>
        <v>231.49051937345425</v>
      </c>
      <c r="K102" s="214">
        <f t="shared" si="12"/>
        <v>305.48589813685078</v>
      </c>
      <c r="L102" s="214">
        <f t="shared" si="13"/>
        <v>4.7070623797746629</v>
      </c>
      <c r="M102" s="215">
        <v>450.00000000000006</v>
      </c>
      <c r="N102" s="223">
        <v>53.173948887056888</v>
      </c>
      <c r="O102" s="223">
        <v>261.29431162407258</v>
      </c>
      <c r="P102" s="223">
        <v>57.873042044517724</v>
      </c>
      <c r="Q102" s="223">
        <v>76.422093981863142</v>
      </c>
      <c r="R102" s="223">
        <v>1.2366034624896949</v>
      </c>
      <c r="S102" s="215">
        <v>449.00000000000006</v>
      </c>
      <c r="T102" s="223">
        <v>53.055784556196762</v>
      </c>
      <c r="U102" s="223">
        <v>260.7136575982413</v>
      </c>
      <c r="V102" s="223">
        <v>57.744435284418792</v>
      </c>
      <c r="W102" s="223">
        <v>76.252267106347901</v>
      </c>
      <c r="X102" s="223">
        <v>1.2338554547952734</v>
      </c>
      <c r="Y102" s="215">
        <v>450.00000000000006</v>
      </c>
      <c r="Z102" s="223">
        <v>53.173948887056888</v>
      </c>
      <c r="AA102" s="223">
        <v>261.29431162407258</v>
      </c>
      <c r="AB102" s="223">
        <v>57.873042044517724</v>
      </c>
      <c r="AC102" s="223">
        <v>76.422093981863142</v>
      </c>
      <c r="AD102" s="223">
        <v>1.2366034624896949</v>
      </c>
      <c r="AE102" s="215">
        <f t="shared" si="14"/>
        <v>450</v>
      </c>
      <c r="AF102" s="223">
        <v>53</v>
      </c>
      <c r="AG102" s="223">
        <v>261.61055693322339</v>
      </c>
      <c r="AH102" s="223">
        <v>58</v>
      </c>
      <c r="AI102" s="223">
        <v>76.389443066776579</v>
      </c>
      <c r="AJ102" s="223">
        <v>1</v>
      </c>
      <c r="AL102" s="342"/>
      <c r="AM102" s="342"/>
    </row>
    <row r="103" spans="1:39" ht="38.25" x14ac:dyDescent="0.25">
      <c r="A103" s="237" t="s">
        <v>38</v>
      </c>
      <c r="B103" s="178">
        <v>509110</v>
      </c>
      <c r="C103" s="194">
        <v>911001</v>
      </c>
      <c r="D103" s="179" t="s">
        <v>210</v>
      </c>
      <c r="E103" s="178">
        <v>3</v>
      </c>
      <c r="F103" s="181" t="s">
        <v>260</v>
      </c>
      <c r="G103" s="213">
        <f t="shared" si="8"/>
        <v>133</v>
      </c>
      <c r="H103" s="214">
        <f t="shared" si="9"/>
        <v>5</v>
      </c>
      <c r="I103" s="214">
        <f t="shared" si="10"/>
        <v>109.33333333333334</v>
      </c>
      <c r="J103" s="214">
        <f t="shared" si="11"/>
        <v>0</v>
      </c>
      <c r="K103" s="214">
        <f t="shared" si="12"/>
        <v>10.666666666666664</v>
      </c>
      <c r="L103" s="214">
        <f t="shared" si="13"/>
        <v>8</v>
      </c>
      <c r="M103" s="215">
        <v>33</v>
      </c>
      <c r="N103" s="223">
        <v>1.32</v>
      </c>
      <c r="O103" s="223">
        <v>27.06</v>
      </c>
      <c r="P103" s="223">
        <v>0</v>
      </c>
      <c r="Q103" s="223">
        <v>2.64</v>
      </c>
      <c r="R103" s="223">
        <v>1.98</v>
      </c>
      <c r="S103" s="215">
        <v>34</v>
      </c>
      <c r="T103" s="223">
        <v>1.36</v>
      </c>
      <c r="U103" s="223">
        <v>27.88</v>
      </c>
      <c r="V103" s="223">
        <v>0</v>
      </c>
      <c r="W103" s="223">
        <v>2.72</v>
      </c>
      <c r="X103" s="223">
        <v>2.04</v>
      </c>
      <c r="Y103" s="215">
        <v>33</v>
      </c>
      <c r="Z103" s="223">
        <v>1.32</v>
      </c>
      <c r="AA103" s="223">
        <v>27.06</v>
      </c>
      <c r="AB103" s="223">
        <v>0</v>
      </c>
      <c r="AC103" s="223">
        <v>2.64</v>
      </c>
      <c r="AD103" s="223">
        <v>1.98</v>
      </c>
      <c r="AE103" s="215">
        <f t="shared" si="14"/>
        <v>33</v>
      </c>
      <c r="AF103" s="223">
        <v>1</v>
      </c>
      <c r="AG103" s="223">
        <v>27.333333333333336</v>
      </c>
      <c r="AH103" s="223">
        <v>0</v>
      </c>
      <c r="AI103" s="223">
        <v>2.6666666666666652</v>
      </c>
      <c r="AJ103" s="223">
        <v>2</v>
      </c>
      <c r="AL103" s="342"/>
      <c r="AM103" s="342"/>
    </row>
    <row r="104" spans="1:39" ht="38.25" x14ac:dyDescent="0.25">
      <c r="A104" s="237" t="s">
        <v>20</v>
      </c>
      <c r="B104" s="178">
        <v>509606</v>
      </c>
      <c r="C104" s="194">
        <v>960601</v>
      </c>
      <c r="D104" s="179" t="s">
        <v>145</v>
      </c>
      <c r="E104" s="178">
        <v>3</v>
      </c>
      <c r="F104" s="181" t="s">
        <v>260</v>
      </c>
      <c r="G104" s="213">
        <f t="shared" si="8"/>
        <v>180</v>
      </c>
      <c r="H104" s="214">
        <f t="shared" si="9"/>
        <v>56</v>
      </c>
      <c r="I104" s="214">
        <f t="shared" si="10"/>
        <v>56</v>
      </c>
      <c r="J104" s="214">
        <f t="shared" si="11"/>
        <v>12</v>
      </c>
      <c r="K104" s="214">
        <f t="shared" si="12"/>
        <v>36</v>
      </c>
      <c r="L104" s="214">
        <f t="shared" si="13"/>
        <v>20</v>
      </c>
      <c r="M104" s="215">
        <v>45</v>
      </c>
      <c r="N104" s="223">
        <v>14</v>
      </c>
      <c r="O104" s="223">
        <v>14</v>
      </c>
      <c r="P104" s="223">
        <v>3</v>
      </c>
      <c r="Q104" s="223">
        <v>9</v>
      </c>
      <c r="R104" s="223">
        <v>5</v>
      </c>
      <c r="S104" s="215">
        <v>45</v>
      </c>
      <c r="T104" s="223">
        <v>14</v>
      </c>
      <c r="U104" s="223">
        <v>14</v>
      </c>
      <c r="V104" s="223">
        <v>3</v>
      </c>
      <c r="W104" s="223">
        <v>9</v>
      </c>
      <c r="X104" s="223">
        <v>5</v>
      </c>
      <c r="Y104" s="215">
        <v>45</v>
      </c>
      <c r="Z104" s="223">
        <v>14</v>
      </c>
      <c r="AA104" s="223">
        <v>14</v>
      </c>
      <c r="AB104" s="223">
        <v>3</v>
      </c>
      <c r="AC104" s="223">
        <v>9</v>
      </c>
      <c r="AD104" s="223">
        <v>5</v>
      </c>
      <c r="AE104" s="215">
        <f t="shared" si="14"/>
        <v>45</v>
      </c>
      <c r="AF104" s="223">
        <v>14</v>
      </c>
      <c r="AG104" s="223">
        <v>14</v>
      </c>
      <c r="AH104" s="223">
        <v>3</v>
      </c>
      <c r="AI104" s="223">
        <v>9</v>
      </c>
      <c r="AJ104" s="223">
        <v>5</v>
      </c>
      <c r="AL104" s="342"/>
      <c r="AM104" s="342"/>
    </row>
    <row r="105" spans="1:39" ht="51" x14ac:dyDescent="0.25">
      <c r="A105" s="237" t="s">
        <v>27</v>
      </c>
      <c r="B105" s="178">
        <v>509901</v>
      </c>
      <c r="C105" s="194">
        <v>990101</v>
      </c>
      <c r="D105" s="179" t="s">
        <v>154</v>
      </c>
      <c r="E105" s="178">
        <v>3</v>
      </c>
      <c r="F105" s="181" t="s">
        <v>260</v>
      </c>
      <c r="G105" s="213">
        <f t="shared" si="8"/>
        <v>4684</v>
      </c>
      <c r="H105" s="214">
        <f t="shared" si="9"/>
        <v>1148</v>
      </c>
      <c r="I105" s="214">
        <f t="shared" si="10"/>
        <v>1900</v>
      </c>
      <c r="J105" s="214">
        <f t="shared" si="11"/>
        <v>55.999999999999993</v>
      </c>
      <c r="K105" s="214">
        <f t="shared" si="12"/>
        <v>1560</v>
      </c>
      <c r="L105" s="214">
        <f t="shared" si="13"/>
        <v>20</v>
      </c>
      <c r="M105" s="215">
        <v>1171</v>
      </c>
      <c r="N105" s="223">
        <v>287</v>
      </c>
      <c r="O105" s="223">
        <v>475</v>
      </c>
      <c r="P105" s="223">
        <v>13.999999999999998</v>
      </c>
      <c r="Q105" s="223">
        <v>390</v>
      </c>
      <c r="R105" s="223">
        <v>5</v>
      </c>
      <c r="S105" s="215">
        <v>1171</v>
      </c>
      <c r="T105" s="223">
        <v>287</v>
      </c>
      <c r="U105" s="223">
        <v>475</v>
      </c>
      <c r="V105" s="223">
        <v>13.999999999999998</v>
      </c>
      <c r="W105" s="223">
        <v>390</v>
      </c>
      <c r="X105" s="223">
        <v>5</v>
      </c>
      <c r="Y105" s="215">
        <v>1171</v>
      </c>
      <c r="Z105" s="223">
        <v>287</v>
      </c>
      <c r="AA105" s="223">
        <v>475</v>
      </c>
      <c r="AB105" s="223">
        <v>13.999999999999998</v>
      </c>
      <c r="AC105" s="223">
        <v>390</v>
      </c>
      <c r="AD105" s="223">
        <v>5</v>
      </c>
      <c r="AE105" s="215">
        <f t="shared" si="14"/>
        <v>1171</v>
      </c>
      <c r="AF105" s="223">
        <v>287</v>
      </c>
      <c r="AG105" s="223">
        <v>475</v>
      </c>
      <c r="AH105" s="223">
        <v>14</v>
      </c>
      <c r="AI105" s="223">
        <v>390</v>
      </c>
      <c r="AJ105" s="223">
        <v>5</v>
      </c>
      <c r="AL105" s="342"/>
      <c r="AM105" s="342"/>
    </row>
    <row r="106" spans="1:39" ht="64.5" thickBot="1" x14ac:dyDescent="0.3">
      <c r="A106" s="237" t="s">
        <v>27</v>
      </c>
      <c r="B106" s="178">
        <v>509907</v>
      </c>
      <c r="C106" s="194">
        <v>990701</v>
      </c>
      <c r="D106" s="179" t="s">
        <v>159</v>
      </c>
      <c r="E106" s="178">
        <v>3</v>
      </c>
      <c r="F106" s="181" t="s">
        <v>260</v>
      </c>
      <c r="G106" s="213">
        <f t="shared" si="8"/>
        <v>4051.0000000000005</v>
      </c>
      <c r="H106" s="214">
        <f t="shared" si="9"/>
        <v>894.89166666666665</v>
      </c>
      <c r="I106" s="214">
        <f t="shared" si="10"/>
        <v>1685.1889444444446</v>
      </c>
      <c r="J106" s="214">
        <f t="shared" si="11"/>
        <v>18.670999999999999</v>
      </c>
      <c r="K106" s="214">
        <f t="shared" si="12"/>
        <v>1451.4888888888891</v>
      </c>
      <c r="L106" s="214">
        <f t="shared" si="13"/>
        <v>0.75950000000000006</v>
      </c>
      <c r="M106" s="215">
        <v>1013</v>
      </c>
      <c r="N106" s="223">
        <v>223.70416666666665</v>
      </c>
      <c r="O106" s="223">
        <v>421.49241666666671</v>
      </c>
      <c r="P106" s="223">
        <v>4.5584999999999996</v>
      </c>
      <c r="Q106" s="223">
        <v>362.99166666666667</v>
      </c>
      <c r="R106" s="223">
        <v>0.25325000000000003</v>
      </c>
      <c r="S106" s="215">
        <v>1012</v>
      </c>
      <c r="T106" s="223">
        <v>223.48333333333332</v>
      </c>
      <c r="U106" s="223">
        <v>421.07633333333337</v>
      </c>
      <c r="V106" s="223">
        <v>4.5539999999999994</v>
      </c>
      <c r="W106" s="223">
        <v>362.63333333333333</v>
      </c>
      <c r="X106" s="223">
        <v>0.253</v>
      </c>
      <c r="Y106" s="215">
        <v>1013</v>
      </c>
      <c r="Z106" s="223">
        <v>223.70416666666665</v>
      </c>
      <c r="AA106" s="223">
        <v>421.49241666666671</v>
      </c>
      <c r="AB106" s="223">
        <v>4.5584999999999996</v>
      </c>
      <c r="AC106" s="223">
        <v>362.99166666666667</v>
      </c>
      <c r="AD106" s="223">
        <v>0.25325000000000003</v>
      </c>
      <c r="AE106" s="215">
        <f t="shared" si="14"/>
        <v>1013</v>
      </c>
      <c r="AF106" s="223">
        <v>224</v>
      </c>
      <c r="AG106" s="223">
        <v>421.12777777777785</v>
      </c>
      <c r="AH106" s="223">
        <v>5</v>
      </c>
      <c r="AI106" s="223">
        <v>362.87222222222215</v>
      </c>
      <c r="AJ106" s="223">
        <v>0</v>
      </c>
      <c r="AL106" s="342"/>
      <c r="AM106" s="342"/>
    </row>
    <row r="107" spans="1:39" ht="15.75" thickBot="1" x14ac:dyDescent="0.3">
      <c r="A107" s="241"/>
      <c r="B107" s="242"/>
      <c r="C107" s="243"/>
      <c r="D107" s="244" t="s">
        <v>162</v>
      </c>
      <c r="E107" s="245"/>
      <c r="F107" s="247"/>
      <c r="G107" s="333">
        <f>SUM(G7:G106)</f>
        <v>448977.3</v>
      </c>
      <c r="H107" s="333">
        <f t="shared" ref="H107:AJ107" si="15">SUM(H7:H106)</f>
        <v>111326.01853778062</v>
      </c>
      <c r="I107" s="333">
        <f t="shared" si="15"/>
        <v>170560.48362955466</v>
      </c>
      <c r="J107" s="333">
        <f t="shared" si="15"/>
        <v>5493.8755571543916</v>
      </c>
      <c r="K107" s="333">
        <f t="shared" si="15"/>
        <v>157843.97496979884</v>
      </c>
      <c r="L107" s="333">
        <f t="shared" si="15"/>
        <v>3752.947305711557</v>
      </c>
      <c r="M107" s="333">
        <f t="shared" si="15"/>
        <v>112251.12</v>
      </c>
      <c r="N107" s="333">
        <f t="shared" si="15"/>
        <v>27831.434643135737</v>
      </c>
      <c r="O107" s="333">
        <f t="shared" si="15"/>
        <v>42644.444035687622</v>
      </c>
      <c r="P107" s="333">
        <f t="shared" si="15"/>
        <v>1373.090824197558</v>
      </c>
      <c r="Q107" s="333">
        <f t="shared" si="15"/>
        <v>39463.763802345791</v>
      </c>
      <c r="R107" s="333">
        <f t="shared" si="15"/>
        <v>938.38669463327574</v>
      </c>
      <c r="S107" s="333">
        <f t="shared" si="15"/>
        <v>112238.06</v>
      </c>
      <c r="T107" s="333">
        <f t="shared" si="15"/>
        <v>27829.14925150913</v>
      </c>
      <c r="U107" s="333">
        <f t="shared" si="15"/>
        <v>42639.532179150221</v>
      </c>
      <c r="V107" s="333">
        <f t="shared" si="15"/>
        <v>1372.6939087592768</v>
      </c>
      <c r="W107" s="333">
        <f t="shared" si="15"/>
        <v>39458.510744136365</v>
      </c>
      <c r="X107" s="333">
        <f t="shared" si="15"/>
        <v>938.17391644500663</v>
      </c>
      <c r="Y107" s="333">
        <f t="shared" si="15"/>
        <v>112251.12</v>
      </c>
      <c r="Z107" s="333">
        <f t="shared" si="15"/>
        <v>27831.434643135737</v>
      </c>
      <c r="AA107" s="333">
        <f t="shared" si="15"/>
        <v>42644.444035687622</v>
      </c>
      <c r="AB107" s="333">
        <f t="shared" si="15"/>
        <v>1373.090824197558</v>
      </c>
      <c r="AC107" s="333">
        <f t="shared" si="15"/>
        <v>39463.763802345791</v>
      </c>
      <c r="AD107" s="333">
        <f t="shared" si="15"/>
        <v>938.38669463327574</v>
      </c>
      <c r="AE107" s="333">
        <f t="shared" si="15"/>
        <v>112237</v>
      </c>
      <c r="AF107" s="333">
        <f t="shared" si="15"/>
        <v>27834</v>
      </c>
      <c r="AG107" s="333">
        <f t="shared" si="15"/>
        <v>42632.063379029045</v>
      </c>
      <c r="AH107" s="333">
        <f t="shared" si="15"/>
        <v>1375</v>
      </c>
      <c r="AI107" s="333">
        <f t="shared" si="15"/>
        <v>39457.936620970948</v>
      </c>
      <c r="AJ107" s="182">
        <f t="shared" si="15"/>
        <v>938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107:F107 B1:AC1 AE1 AG1:XFD1 B2:XFD2 A3:XFD6">
    <cfRule type="cellIs" dxfId="102" priority="6" operator="lessThan">
      <formula>0</formula>
    </cfRule>
  </conditionalFormatting>
  <conditionalFormatting sqref="C1:C3">
    <cfRule type="duplicateValues" dxfId="101" priority="7"/>
  </conditionalFormatting>
  <conditionalFormatting sqref="C4:C6">
    <cfRule type="duplicateValues" dxfId="100" priority="8"/>
  </conditionalFormatting>
  <conditionalFormatting sqref="A1">
    <cfRule type="cellIs" dxfId="99" priority="5" operator="lessThan">
      <formula>0</formula>
    </cfRule>
  </conditionalFormatting>
  <conditionalFormatting sqref="A84 C84:D84">
    <cfRule type="cellIs" dxfId="98" priority="3" operator="lessThan">
      <formula>0</formula>
    </cfRule>
  </conditionalFormatting>
  <conditionalFormatting sqref="C84">
    <cfRule type="duplicateValues" dxfId="97" priority="4"/>
  </conditionalFormatting>
  <conditionalFormatting sqref="A2">
    <cfRule type="cellIs" dxfId="96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P103"/>
  <sheetViews>
    <sheetView zoomScale="60" zoomScaleNormal="60" workbookViewId="0">
      <pane xSplit="6" ySplit="6" topLeftCell="G7" activePane="bottomRight" state="frozen"/>
      <selection activeCell="C199" sqref="C199"/>
      <selection pane="topRight" activeCell="C199" sqref="C199"/>
      <selection pane="bottomLeft" activeCell="C199" sqref="C199"/>
      <selection pane="bottomRight" activeCell="AD1" sqref="AD1"/>
    </sheetView>
  </sheetViews>
  <sheetFormatPr defaultColWidth="8.7109375" defaultRowHeight="15" x14ac:dyDescent="0.25"/>
  <cols>
    <col min="1" max="3" width="8.7109375" style="160"/>
    <col min="4" max="4" width="40.7109375" style="160" customWidth="1"/>
    <col min="5" max="5" width="11.28515625" style="202" hidden="1" customWidth="1"/>
    <col min="6" max="6" width="15" style="160" customWidth="1"/>
    <col min="7" max="16384" width="8.7109375" style="160"/>
  </cols>
  <sheetData>
    <row r="1" spans="1:42" ht="15.75" x14ac:dyDescent="0.25">
      <c r="A1" s="156" t="s">
        <v>379</v>
      </c>
      <c r="B1" s="157"/>
      <c r="C1" s="157"/>
      <c r="D1" s="203"/>
      <c r="E1" s="157"/>
      <c r="F1" s="184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6" t="s">
        <v>383</v>
      </c>
      <c r="AE1" s="125"/>
      <c r="AF1" s="125"/>
      <c r="AG1" s="92"/>
      <c r="AH1" s="92"/>
      <c r="AI1" s="92"/>
      <c r="AJ1" s="187"/>
    </row>
    <row r="2" spans="1:42" x14ac:dyDescent="0.25">
      <c r="A2" s="8" t="s">
        <v>363</v>
      </c>
      <c r="B2" s="189"/>
      <c r="C2" s="94"/>
      <c r="D2" s="126"/>
      <c r="E2" s="190"/>
      <c r="F2" s="191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187"/>
    </row>
    <row r="3" spans="1:42" ht="15.75" thickBot="1" x14ac:dyDescent="0.3">
      <c r="A3" s="162"/>
      <c r="B3" s="162"/>
      <c r="C3" s="162"/>
      <c r="D3" s="204"/>
      <c r="E3" s="162"/>
      <c r="F3" s="193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  <c r="AB3" s="187"/>
      <c r="AC3" s="187"/>
      <c r="AD3" s="187"/>
      <c r="AE3" s="187"/>
      <c r="AF3" s="187"/>
      <c r="AG3" s="187"/>
      <c r="AH3" s="187"/>
      <c r="AI3" s="187"/>
      <c r="AJ3" s="187"/>
    </row>
    <row r="4" spans="1:42" ht="15" customHeight="1" x14ac:dyDescent="0.25">
      <c r="A4" s="415" t="s">
        <v>0</v>
      </c>
      <c r="B4" s="421" t="s">
        <v>243</v>
      </c>
      <c r="C4" s="418" t="s">
        <v>2</v>
      </c>
      <c r="D4" s="421" t="s">
        <v>244</v>
      </c>
      <c r="E4" s="421" t="s">
        <v>4</v>
      </c>
      <c r="F4" s="412" t="s">
        <v>5</v>
      </c>
      <c r="G4" s="428" t="s">
        <v>8</v>
      </c>
      <c r="H4" s="409"/>
      <c r="I4" s="409"/>
      <c r="J4" s="409"/>
      <c r="K4" s="409"/>
      <c r="L4" s="409"/>
      <c r="M4" s="410" t="s">
        <v>9</v>
      </c>
      <c r="N4" s="411"/>
      <c r="O4" s="411"/>
      <c r="P4" s="411"/>
      <c r="Q4" s="411"/>
      <c r="R4" s="411"/>
      <c r="S4" s="410" t="s">
        <v>10</v>
      </c>
      <c r="T4" s="411"/>
      <c r="U4" s="411"/>
      <c r="V4" s="411"/>
      <c r="W4" s="411"/>
      <c r="X4" s="411"/>
      <c r="Y4" s="410" t="s">
        <v>11</v>
      </c>
      <c r="Z4" s="411"/>
      <c r="AA4" s="411"/>
      <c r="AB4" s="411"/>
      <c r="AC4" s="411"/>
      <c r="AD4" s="411"/>
      <c r="AE4" s="410" t="s">
        <v>12</v>
      </c>
      <c r="AF4" s="411"/>
      <c r="AG4" s="411"/>
      <c r="AH4" s="411"/>
      <c r="AI4" s="411"/>
      <c r="AJ4" s="411"/>
    </row>
    <row r="5" spans="1:42" ht="15" customHeight="1" x14ac:dyDescent="0.25">
      <c r="A5" s="416"/>
      <c r="B5" s="422"/>
      <c r="C5" s="419"/>
      <c r="D5" s="422"/>
      <c r="E5" s="422"/>
      <c r="F5" s="413"/>
      <c r="G5" s="430" t="s">
        <v>13</v>
      </c>
      <c r="H5" s="404" t="s">
        <v>14</v>
      </c>
      <c r="I5" s="404"/>
      <c r="J5" s="404"/>
      <c r="K5" s="404"/>
      <c r="L5" s="404"/>
      <c r="M5" s="394" t="s">
        <v>8</v>
      </c>
      <c r="N5" s="393" t="s">
        <v>14</v>
      </c>
      <c r="O5" s="393"/>
      <c r="P5" s="393"/>
      <c r="Q5" s="393"/>
      <c r="R5" s="393"/>
      <c r="S5" s="394" t="s">
        <v>8</v>
      </c>
      <c r="T5" s="393" t="s">
        <v>14</v>
      </c>
      <c r="U5" s="393"/>
      <c r="V5" s="393"/>
      <c r="W5" s="393"/>
      <c r="X5" s="393"/>
      <c r="Y5" s="394" t="s">
        <v>8</v>
      </c>
      <c r="Z5" s="393" t="s">
        <v>14</v>
      </c>
      <c r="AA5" s="393"/>
      <c r="AB5" s="393"/>
      <c r="AC5" s="393"/>
      <c r="AD5" s="393"/>
      <c r="AE5" s="394" t="s">
        <v>8</v>
      </c>
      <c r="AF5" s="393" t="s">
        <v>14</v>
      </c>
      <c r="AG5" s="393"/>
      <c r="AH5" s="393"/>
      <c r="AI5" s="393"/>
      <c r="AJ5" s="393"/>
    </row>
    <row r="6" spans="1:42" ht="64.5" thickBot="1" x14ac:dyDescent="0.3">
      <c r="A6" s="425"/>
      <c r="B6" s="426"/>
      <c r="C6" s="427"/>
      <c r="D6" s="426"/>
      <c r="E6" s="426"/>
      <c r="F6" s="424"/>
      <c r="G6" s="431"/>
      <c r="H6" s="103" t="s">
        <v>15</v>
      </c>
      <c r="I6" s="103" t="s">
        <v>16</v>
      </c>
      <c r="J6" s="103" t="s">
        <v>17</v>
      </c>
      <c r="K6" s="103" t="s">
        <v>18</v>
      </c>
      <c r="L6" s="103" t="s">
        <v>19</v>
      </c>
      <c r="M6" s="395"/>
      <c r="N6" s="104" t="s">
        <v>15</v>
      </c>
      <c r="O6" s="104" t="s">
        <v>16</v>
      </c>
      <c r="P6" s="104" t="s">
        <v>17</v>
      </c>
      <c r="Q6" s="104" t="s">
        <v>18</v>
      </c>
      <c r="R6" s="104" t="s">
        <v>19</v>
      </c>
      <c r="S6" s="395"/>
      <c r="T6" s="104" t="s">
        <v>15</v>
      </c>
      <c r="U6" s="104" t="s">
        <v>16</v>
      </c>
      <c r="V6" s="104" t="s">
        <v>17</v>
      </c>
      <c r="W6" s="104" t="s">
        <v>18</v>
      </c>
      <c r="X6" s="104" t="s">
        <v>19</v>
      </c>
      <c r="Y6" s="395"/>
      <c r="Z6" s="104" t="s">
        <v>15</v>
      </c>
      <c r="AA6" s="104" t="s">
        <v>16</v>
      </c>
      <c r="AB6" s="104" t="s">
        <v>17</v>
      </c>
      <c r="AC6" s="104" t="s">
        <v>18</v>
      </c>
      <c r="AD6" s="104" t="s">
        <v>19</v>
      </c>
      <c r="AE6" s="395"/>
      <c r="AF6" s="104" t="s">
        <v>15</v>
      </c>
      <c r="AG6" s="104" t="s">
        <v>16</v>
      </c>
      <c r="AH6" s="104" t="s">
        <v>17</v>
      </c>
      <c r="AI6" s="104" t="s">
        <v>18</v>
      </c>
      <c r="AJ6" s="104" t="s">
        <v>19</v>
      </c>
    </row>
    <row r="7" spans="1:42" ht="38.25" x14ac:dyDescent="0.25">
      <c r="A7" s="205" t="s">
        <v>27</v>
      </c>
      <c r="B7" s="178">
        <v>500101</v>
      </c>
      <c r="C7" s="194">
        <v>10101</v>
      </c>
      <c r="D7" s="179" t="s">
        <v>28</v>
      </c>
      <c r="E7" s="205">
        <v>3</v>
      </c>
      <c r="F7" s="206" t="s">
        <v>260</v>
      </c>
      <c r="G7" s="213">
        <f>SUM(H7:L7)</f>
        <v>2747</v>
      </c>
      <c r="H7" s="214">
        <f>N7+T7+Z7+AF7</f>
        <v>59.480431848852902</v>
      </c>
      <c r="I7" s="214">
        <f t="shared" ref="I7:L7" si="0">O7+U7+AA7+AG7</f>
        <v>1906.5516569200779</v>
      </c>
      <c r="J7" s="214">
        <f t="shared" si="0"/>
        <v>5.0155945419103309</v>
      </c>
      <c r="K7" s="214">
        <f t="shared" si="0"/>
        <v>646.96026390763234</v>
      </c>
      <c r="L7" s="214">
        <f t="shared" si="0"/>
        <v>128.99205278152647</v>
      </c>
      <c r="M7" s="215">
        <v>686.99999999999989</v>
      </c>
      <c r="N7" s="255">
        <v>14.834008097165992</v>
      </c>
      <c r="O7" s="255">
        <v>476.74853801169587</v>
      </c>
      <c r="P7" s="255">
        <v>1.3391812865497075</v>
      </c>
      <c r="Q7" s="255">
        <v>161.731893837157</v>
      </c>
      <c r="R7" s="255">
        <v>32.346378767431396</v>
      </c>
      <c r="S7" s="215">
        <v>686</v>
      </c>
      <c r="T7" s="255">
        <v>14.812415654520917</v>
      </c>
      <c r="U7" s="255">
        <v>476.05458089668616</v>
      </c>
      <c r="V7" s="255">
        <v>1.337231968810916</v>
      </c>
      <c r="W7" s="255">
        <v>161.49647623331833</v>
      </c>
      <c r="X7" s="255">
        <v>32.299295246663668</v>
      </c>
      <c r="Y7" s="215">
        <v>686.99999999999989</v>
      </c>
      <c r="Z7" s="255">
        <v>14.834008097165992</v>
      </c>
      <c r="AA7" s="255">
        <v>476.74853801169587</v>
      </c>
      <c r="AB7" s="255">
        <v>1.3391812865497075</v>
      </c>
      <c r="AC7" s="255">
        <v>161.731893837157</v>
      </c>
      <c r="AD7" s="255">
        <v>32.346378767431396</v>
      </c>
      <c r="AE7" s="215">
        <f>SUM(AF7:AJ7)</f>
        <v>687</v>
      </c>
      <c r="AF7" s="255">
        <v>15</v>
      </c>
      <c r="AG7" s="255">
        <v>477</v>
      </c>
      <c r="AH7" s="255">
        <v>1</v>
      </c>
      <c r="AI7" s="255">
        <v>162</v>
      </c>
      <c r="AJ7" s="255">
        <v>32</v>
      </c>
      <c r="AL7" s="342"/>
      <c r="AM7" s="342"/>
      <c r="AN7" s="342"/>
      <c r="AO7" s="342"/>
      <c r="AP7" s="342"/>
    </row>
    <row r="8" spans="1:42" ht="38.25" x14ac:dyDescent="0.25">
      <c r="A8" s="178" t="s">
        <v>27</v>
      </c>
      <c r="B8" s="178">
        <v>500301</v>
      </c>
      <c r="C8" s="194">
        <v>30101</v>
      </c>
      <c r="D8" s="179" t="s">
        <v>32</v>
      </c>
      <c r="E8" s="178">
        <v>3</v>
      </c>
      <c r="F8" s="181" t="s">
        <v>260</v>
      </c>
      <c r="G8" s="213">
        <f t="shared" ref="G8:G71" si="1">SUM(H8:L8)</f>
        <v>2040</v>
      </c>
      <c r="H8" s="214">
        <f t="shared" ref="H8:H71" si="2">N8+T8+Z8+AF8</f>
        <v>52</v>
      </c>
      <c r="I8" s="214">
        <f t="shared" ref="I8:I71" si="3">O8+U8+AA8+AG8</f>
        <v>951</v>
      </c>
      <c r="J8" s="214">
        <f t="shared" ref="J8:J71" si="4">P8+V8+AB8+AH8</f>
        <v>0</v>
      </c>
      <c r="K8" s="214">
        <f t="shared" ref="K8:K71" si="5">Q8+W8+AC8+AI8</f>
        <v>1034.5</v>
      </c>
      <c r="L8" s="214">
        <f t="shared" ref="L8:L71" si="6">R8+X8+AD8+AJ8</f>
        <v>2.5</v>
      </c>
      <c r="M8" s="215">
        <v>510</v>
      </c>
      <c r="N8" s="255">
        <v>13</v>
      </c>
      <c r="O8" s="255">
        <v>238</v>
      </c>
      <c r="P8" s="255">
        <v>0</v>
      </c>
      <c r="Q8" s="255">
        <v>258.5</v>
      </c>
      <c r="R8" s="255">
        <v>0.5</v>
      </c>
      <c r="S8" s="215">
        <v>510</v>
      </c>
      <c r="T8" s="255">
        <v>13</v>
      </c>
      <c r="U8" s="255">
        <v>238</v>
      </c>
      <c r="V8" s="255">
        <v>0</v>
      </c>
      <c r="W8" s="255">
        <v>258.5</v>
      </c>
      <c r="X8" s="255">
        <v>0.5</v>
      </c>
      <c r="Y8" s="215">
        <v>510</v>
      </c>
      <c r="Z8" s="255">
        <v>13</v>
      </c>
      <c r="AA8" s="255">
        <v>238</v>
      </c>
      <c r="AB8" s="255">
        <v>0</v>
      </c>
      <c r="AC8" s="255">
        <v>258.5</v>
      </c>
      <c r="AD8" s="255">
        <v>0.5</v>
      </c>
      <c r="AE8" s="215">
        <f t="shared" ref="AE8:AE71" si="7">SUM(AF8:AJ8)</f>
        <v>510</v>
      </c>
      <c r="AF8" s="255">
        <v>13</v>
      </c>
      <c r="AG8" s="255">
        <v>237</v>
      </c>
      <c r="AH8" s="255">
        <v>0</v>
      </c>
      <c r="AI8" s="255">
        <v>259</v>
      </c>
      <c r="AJ8" s="255">
        <v>1</v>
      </c>
      <c r="AL8" s="342"/>
      <c r="AM8" s="342"/>
      <c r="AN8" s="342"/>
      <c r="AO8" s="342"/>
      <c r="AP8" s="342"/>
    </row>
    <row r="9" spans="1:42" ht="38.25" x14ac:dyDescent="0.25">
      <c r="A9" s="178" t="s">
        <v>27</v>
      </c>
      <c r="B9" s="178">
        <v>501411</v>
      </c>
      <c r="C9" s="194">
        <v>141101</v>
      </c>
      <c r="D9" s="179" t="s">
        <v>47</v>
      </c>
      <c r="E9" s="178">
        <v>3</v>
      </c>
      <c r="F9" s="181" t="s">
        <v>260</v>
      </c>
      <c r="G9" s="213">
        <f t="shared" si="1"/>
        <v>1960</v>
      </c>
      <c r="H9" s="214">
        <f t="shared" si="2"/>
        <v>200.26666666666665</v>
      </c>
      <c r="I9" s="214">
        <f t="shared" si="3"/>
        <v>1590.3333333333335</v>
      </c>
      <c r="J9" s="214">
        <f t="shared" si="4"/>
        <v>8.5333333333333332</v>
      </c>
      <c r="K9" s="214">
        <f t="shared" si="5"/>
        <v>148.06666666666666</v>
      </c>
      <c r="L9" s="214">
        <f t="shared" si="6"/>
        <v>12.8</v>
      </c>
      <c r="M9" s="215">
        <v>490.00000000000006</v>
      </c>
      <c r="N9" s="255">
        <v>50.088888888888889</v>
      </c>
      <c r="O9" s="255">
        <v>397.44444444444446</v>
      </c>
      <c r="P9" s="255">
        <v>2.1777777777777776</v>
      </c>
      <c r="Q9" s="255">
        <v>37.022222222222226</v>
      </c>
      <c r="R9" s="255">
        <v>3.2666666666666671</v>
      </c>
      <c r="S9" s="215">
        <v>490.00000000000006</v>
      </c>
      <c r="T9" s="255">
        <v>50.088888888888889</v>
      </c>
      <c r="U9" s="255">
        <v>397.44444444444446</v>
      </c>
      <c r="V9" s="255">
        <v>2.1777777777777776</v>
      </c>
      <c r="W9" s="255">
        <v>37.022222222222226</v>
      </c>
      <c r="X9" s="255">
        <v>3.2666666666666671</v>
      </c>
      <c r="Y9" s="215">
        <v>490.00000000000006</v>
      </c>
      <c r="Z9" s="255">
        <v>50.088888888888889</v>
      </c>
      <c r="AA9" s="255">
        <v>397.44444444444446</v>
      </c>
      <c r="AB9" s="255">
        <v>2.1777777777777776</v>
      </c>
      <c r="AC9" s="255">
        <v>37.022222222222226</v>
      </c>
      <c r="AD9" s="255">
        <v>3.2666666666666671</v>
      </c>
      <c r="AE9" s="215">
        <f t="shared" si="7"/>
        <v>490</v>
      </c>
      <c r="AF9" s="255">
        <v>50</v>
      </c>
      <c r="AG9" s="255">
        <v>398</v>
      </c>
      <c r="AH9" s="255">
        <v>2</v>
      </c>
      <c r="AI9" s="255">
        <v>37</v>
      </c>
      <c r="AJ9" s="255">
        <v>3</v>
      </c>
      <c r="AL9" s="342"/>
      <c r="AM9" s="342"/>
      <c r="AN9" s="342"/>
      <c r="AO9" s="342"/>
      <c r="AP9" s="342"/>
    </row>
    <row r="10" spans="1:42" ht="38.25" x14ac:dyDescent="0.25">
      <c r="A10" s="178" t="s">
        <v>27</v>
      </c>
      <c r="B10" s="178">
        <v>502101</v>
      </c>
      <c r="C10" s="194">
        <v>210101</v>
      </c>
      <c r="D10" s="179" t="s">
        <v>61</v>
      </c>
      <c r="E10" s="178">
        <v>3</v>
      </c>
      <c r="F10" s="181" t="s">
        <v>260</v>
      </c>
      <c r="G10" s="213">
        <f t="shared" si="1"/>
        <v>4417</v>
      </c>
      <c r="H10" s="214">
        <f t="shared" si="2"/>
        <v>883.6</v>
      </c>
      <c r="I10" s="214">
        <f t="shared" si="3"/>
        <v>2872.2020549581839</v>
      </c>
      <c r="J10" s="214">
        <f t="shared" si="4"/>
        <v>27.26590203106332</v>
      </c>
      <c r="K10" s="214">
        <f t="shared" si="5"/>
        <v>613.41596176821986</v>
      </c>
      <c r="L10" s="214">
        <f t="shared" si="6"/>
        <v>20.516081242532856</v>
      </c>
      <c r="M10" s="215">
        <v>1103.9999999999998</v>
      </c>
      <c r="N10" s="255">
        <v>220.8</v>
      </c>
      <c r="O10" s="255">
        <v>717.85060931899636</v>
      </c>
      <c r="P10" s="255">
        <v>6.7532616487455197</v>
      </c>
      <c r="Q10" s="255">
        <v>153.42566308243727</v>
      </c>
      <c r="R10" s="255">
        <v>5.1704659498207892</v>
      </c>
      <c r="S10" s="215">
        <v>1104.9999999999998</v>
      </c>
      <c r="T10" s="255">
        <v>221</v>
      </c>
      <c r="U10" s="255">
        <v>718.50083632019107</v>
      </c>
      <c r="V10" s="255">
        <v>6.7593787335722819</v>
      </c>
      <c r="W10" s="255">
        <v>153.56463560334527</v>
      </c>
      <c r="X10" s="255">
        <v>5.1751493428912783</v>
      </c>
      <c r="Y10" s="215">
        <v>1103.9999999999998</v>
      </c>
      <c r="Z10" s="255">
        <v>220.8</v>
      </c>
      <c r="AA10" s="255">
        <v>717.85060931899636</v>
      </c>
      <c r="AB10" s="255">
        <v>6.7532616487455197</v>
      </c>
      <c r="AC10" s="255">
        <v>153.42566308243727</v>
      </c>
      <c r="AD10" s="255">
        <v>5.1704659498207892</v>
      </c>
      <c r="AE10" s="215">
        <f t="shared" si="7"/>
        <v>1104</v>
      </c>
      <c r="AF10" s="255">
        <v>221</v>
      </c>
      <c r="AG10" s="255">
        <v>718</v>
      </c>
      <c r="AH10" s="255">
        <v>7</v>
      </c>
      <c r="AI10" s="255">
        <v>153</v>
      </c>
      <c r="AJ10" s="255">
        <v>5</v>
      </c>
      <c r="AL10" s="342"/>
      <c r="AM10" s="342"/>
      <c r="AN10" s="342"/>
      <c r="AO10" s="342"/>
      <c r="AP10" s="342"/>
    </row>
    <row r="11" spans="1:42" ht="38.25" x14ac:dyDescent="0.25">
      <c r="A11" s="178" t="s">
        <v>27</v>
      </c>
      <c r="B11" s="178">
        <v>502630</v>
      </c>
      <c r="C11" s="194">
        <v>263001</v>
      </c>
      <c r="D11" s="179" t="s">
        <v>72</v>
      </c>
      <c r="E11" s="178">
        <v>3</v>
      </c>
      <c r="F11" s="181" t="s">
        <v>260</v>
      </c>
      <c r="G11" s="213">
        <f t="shared" si="1"/>
        <v>3007</v>
      </c>
      <c r="H11" s="214">
        <f t="shared" si="2"/>
        <v>2706.8517940717629</v>
      </c>
      <c r="I11" s="214">
        <f t="shared" si="3"/>
        <v>193.74325830176062</v>
      </c>
      <c r="J11" s="214">
        <f t="shared" si="4"/>
        <v>3.0102518386449741</v>
      </c>
      <c r="K11" s="214">
        <f t="shared" si="5"/>
        <v>96.369066191219076</v>
      </c>
      <c r="L11" s="214">
        <f t="shared" si="6"/>
        <v>7.0256295966124354</v>
      </c>
      <c r="M11" s="215">
        <v>752</v>
      </c>
      <c r="N11" s="255">
        <v>676.91731669266767</v>
      </c>
      <c r="O11" s="255">
        <v>48.602629819478487</v>
      </c>
      <c r="P11" s="255">
        <v>0.67038110095832404</v>
      </c>
      <c r="Q11" s="255">
        <v>24.133719634499666</v>
      </c>
      <c r="R11" s="255">
        <v>1.67595275239581</v>
      </c>
      <c r="S11" s="215">
        <v>751</v>
      </c>
      <c r="T11" s="255">
        <v>676.01716068642747</v>
      </c>
      <c r="U11" s="255">
        <v>48.537998662803652</v>
      </c>
      <c r="V11" s="255">
        <v>0.66948963672832629</v>
      </c>
      <c r="W11" s="255">
        <v>24.101626922219747</v>
      </c>
      <c r="X11" s="255">
        <v>1.6737240918208156</v>
      </c>
      <c r="Y11" s="215">
        <v>752</v>
      </c>
      <c r="Z11" s="255">
        <v>676.91731669266767</v>
      </c>
      <c r="AA11" s="255">
        <v>48.602629819478487</v>
      </c>
      <c r="AB11" s="255">
        <v>0.67038110095832404</v>
      </c>
      <c r="AC11" s="255">
        <v>24.133719634499666</v>
      </c>
      <c r="AD11" s="255">
        <v>1.67595275239581</v>
      </c>
      <c r="AE11" s="215">
        <f t="shared" si="7"/>
        <v>752</v>
      </c>
      <c r="AF11" s="255">
        <v>677</v>
      </c>
      <c r="AG11" s="255">
        <v>48</v>
      </c>
      <c r="AH11" s="255">
        <v>1</v>
      </c>
      <c r="AI11" s="255">
        <v>24</v>
      </c>
      <c r="AJ11" s="255">
        <v>2</v>
      </c>
      <c r="AL11" s="342"/>
      <c r="AM11" s="342"/>
      <c r="AN11" s="342"/>
      <c r="AO11" s="342"/>
      <c r="AP11" s="342"/>
    </row>
    <row r="12" spans="1:42" ht="38.25" x14ac:dyDescent="0.25">
      <c r="A12" s="178" t="s">
        <v>27</v>
      </c>
      <c r="B12" s="178">
        <v>502801</v>
      </c>
      <c r="C12" s="194">
        <v>280101</v>
      </c>
      <c r="D12" s="179" t="s">
        <v>74</v>
      </c>
      <c r="E12" s="178">
        <v>3</v>
      </c>
      <c r="F12" s="181" t="s">
        <v>260</v>
      </c>
      <c r="G12" s="213">
        <f t="shared" si="1"/>
        <v>5276.9999999999991</v>
      </c>
      <c r="H12" s="214">
        <f t="shared" si="2"/>
        <v>3129.4898000000003</v>
      </c>
      <c r="I12" s="214">
        <f t="shared" si="3"/>
        <v>1194.6954000000001</v>
      </c>
      <c r="J12" s="214">
        <f t="shared" si="4"/>
        <v>7.9370000000000003</v>
      </c>
      <c r="K12" s="214">
        <f t="shared" si="5"/>
        <v>935.75340000000006</v>
      </c>
      <c r="L12" s="214">
        <f t="shared" si="6"/>
        <v>9.1243999999999996</v>
      </c>
      <c r="M12" s="215">
        <v>1319</v>
      </c>
      <c r="N12" s="255">
        <v>782.2989</v>
      </c>
      <c r="O12" s="255">
        <v>298.48970000000003</v>
      </c>
      <c r="P12" s="255">
        <v>1.9785000000000001</v>
      </c>
      <c r="Q12" s="255">
        <v>233.85870000000003</v>
      </c>
      <c r="R12" s="255">
        <v>2.3742000000000001</v>
      </c>
      <c r="S12" s="215">
        <v>1320</v>
      </c>
      <c r="T12" s="255">
        <v>782.89199999999994</v>
      </c>
      <c r="U12" s="255">
        <v>298.71600000000001</v>
      </c>
      <c r="V12" s="255">
        <v>1.98</v>
      </c>
      <c r="W12" s="255">
        <v>234.03600000000003</v>
      </c>
      <c r="X12" s="255">
        <v>2.3759999999999999</v>
      </c>
      <c r="Y12" s="215">
        <v>1319</v>
      </c>
      <c r="Z12" s="255">
        <v>782.2989</v>
      </c>
      <c r="AA12" s="255">
        <v>298.48970000000003</v>
      </c>
      <c r="AB12" s="255">
        <v>1.9785000000000001</v>
      </c>
      <c r="AC12" s="255">
        <v>233.85870000000003</v>
      </c>
      <c r="AD12" s="255">
        <v>2.3742000000000001</v>
      </c>
      <c r="AE12" s="215">
        <f t="shared" si="7"/>
        <v>1319</v>
      </c>
      <c r="AF12" s="255">
        <v>782</v>
      </c>
      <c r="AG12" s="255">
        <v>299</v>
      </c>
      <c r="AH12" s="255">
        <v>2</v>
      </c>
      <c r="AI12" s="255">
        <v>234</v>
      </c>
      <c r="AJ12" s="255">
        <v>2</v>
      </c>
      <c r="AL12" s="342"/>
      <c r="AM12" s="342"/>
      <c r="AN12" s="342"/>
      <c r="AO12" s="342"/>
      <c r="AP12" s="342"/>
    </row>
    <row r="13" spans="1:42" ht="38.25" x14ac:dyDescent="0.25">
      <c r="A13" s="178" t="s">
        <v>27</v>
      </c>
      <c r="B13" s="178">
        <v>503001</v>
      </c>
      <c r="C13" s="194">
        <v>300101</v>
      </c>
      <c r="D13" s="179" t="s">
        <v>77</v>
      </c>
      <c r="E13" s="178">
        <v>3</v>
      </c>
      <c r="F13" s="181" t="s">
        <v>260</v>
      </c>
      <c r="G13" s="213">
        <f t="shared" si="1"/>
        <v>5919.9999999999991</v>
      </c>
      <c r="H13" s="214">
        <f t="shared" si="2"/>
        <v>1679.3454545454545</v>
      </c>
      <c r="I13" s="214">
        <f t="shared" si="3"/>
        <v>3035.5090909090904</v>
      </c>
      <c r="J13" s="214">
        <f t="shared" si="4"/>
        <v>21.145454545454545</v>
      </c>
      <c r="K13" s="214">
        <f t="shared" si="5"/>
        <v>1162.8545454545456</v>
      </c>
      <c r="L13" s="214">
        <f t="shared" si="6"/>
        <v>21.145454545454545</v>
      </c>
      <c r="M13" s="215">
        <v>1480</v>
      </c>
      <c r="N13" s="255">
        <v>419.78181818181815</v>
      </c>
      <c r="O13" s="255">
        <v>758.83636363636356</v>
      </c>
      <c r="P13" s="255">
        <v>5.3818181818181818</v>
      </c>
      <c r="Q13" s="255">
        <v>290.61818181818182</v>
      </c>
      <c r="R13" s="255">
        <v>5.3818181818181818</v>
      </c>
      <c r="S13" s="215">
        <v>1480</v>
      </c>
      <c r="T13" s="255">
        <v>419.78181818181815</v>
      </c>
      <c r="U13" s="255">
        <v>758.83636363636356</v>
      </c>
      <c r="V13" s="255">
        <v>5.3818181818181818</v>
      </c>
      <c r="W13" s="255">
        <v>290.61818181818182</v>
      </c>
      <c r="X13" s="255">
        <v>5.3818181818181818</v>
      </c>
      <c r="Y13" s="215">
        <v>1480</v>
      </c>
      <c r="Z13" s="255">
        <v>419.78181818181815</v>
      </c>
      <c r="AA13" s="255">
        <v>758.83636363636356</v>
      </c>
      <c r="AB13" s="255">
        <v>5.3818181818181818</v>
      </c>
      <c r="AC13" s="255">
        <v>290.61818181818182</v>
      </c>
      <c r="AD13" s="255">
        <v>5.3818181818181818</v>
      </c>
      <c r="AE13" s="215">
        <f t="shared" si="7"/>
        <v>1480</v>
      </c>
      <c r="AF13" s="255">
        <v>420</v>
      </c>
      <c r="AG13" s="255">
        <v>759</v>
      </c>
      <c r="AH13" s="255">
        <v>5</v>
      </c>
      <c r="AI13" s="255">
        <v>291</v>
      </c>
      <c r="AJ13" s="255">
        <v>5</v>
      </c>
      <c r="AL13" s="342"/>
      <c r="AM13" s="342"/>
      <c r="AN13" s="342"/>
      <c r="AO13" s="342"/>
      <c r="AP13" s="342"/>
    </row>
    <row r="14" spans="1:42" ht="38.25" x14ac:dyDescent="0.25">
      <c r="A14" s="178" t="s">
        <v>38</v>
      </c>
      <c r="B14" s="178">
        <v>508816</v>
      </c>
      <c r="C14" s="194">
        <v>310401</v>
      </c>
      <c r="D14" s="179" t="s">
        <v>79</v>
      </c>
      <c r="E14" s="178">
        <v>3</v>
      </c>
      <c r="F14" s="181" t="s">
        <v>260</v>
      </c>
      <c r="G14" s="213">
        <f t="shared" si="1"/>
        <v>1225</v>
      </c>
      <c r="H14" s="214">
        <f t="shared" si="2"/>
        <v>256.30925925925925</v>
      </c>
      <c r="I14" s="214">
        <f t="shared" si="3"/>
        <v>748.6111111111112</v>
      </c>
      <c r="J14" s="214">
        <f t="shared" si="4"/>
        <v>97.17962962962963</v>
      </c>
      <c r="K14" s="214">
        <f t="shared" si="5"/>
        <v>111.39074074074074</v>
      </c>
      <c r="L14" s="214">
        <f t="shared" si="6"/>
        <v>11.50925925925926</v>
      </c>
      <c r="M14" s="215">
        <v>306</v>
      </c>
      <c r="N14" s="255">
        <v>64.033333333333331</v>
      </c>
      <c r="O14" s="255">
        <v>187.00000000000003</v>
      </c>
      <c r="P14" s="255">
        <v>24.366666666666667</v>
      </c>
      <c r="Q14" s="255">
        <v>27.766666666666669</v>
      </c>
      <c r="R14" s="255">
        <v>2.833333333333333</v>
      </c>
      <c r="S14" s="215">
        <v>307</v>
      </c>
      <c r="T14" s="255">
        <v>64.242592592592587</v>
      </c>
      <c r="U14" s="255">
        <v>187.61111111111111</v>
      </c>
      <c r="V14" s="255">
        <v>24.446296296296296</v>
      </c>
      <c r="W14" s="255">
        <v>27.857407407407408</v>
      </c>
      <c r="X14" s="255">
        <v>2.8425925925925926</v>
      </c>
      <c r="Y14" s="215">
        <v>306</v>
      </c>
      <c r="Z14" s="255">
        <v>64.033333333333331</v>
      </c>
      <c r="AA14" s="255">
        <v>187.00000000000003</v>
      </c>
      <c r="AB14" s="255">
        <v>24.366666666666667</v>
      </c>
      <c r="AC14" s="255">
        <v>27.766666666666669</v>
      </c>
      <c r="AD14" s="255">
        <v>2.833333333333333</v>
      </c>
      <c r="AE14" s="215">
        <f t="shared" si="7"/>
        <v>306</v>
      </c>
      <c r="AF14" s="255">
        <v>64</v>
      </c>
      <c r="AG14" s="255">
        <v>187</v>
      </c>
      <c r="AH14" s="255">
        <v>24</v>
      </c>
      <c r="AI14" s="255">
        <v>28</v>
      </c>
      <c r="AJ14" s="255">
        <v>3</v>
      </c>
      <c r="AL14" s="342"/>
      <c r="AM14" s="342"/>
      <c r="AN14" s="342"/>
      <c r="AO14" s="342"/>
      <c r="AP14" s="342"/>
    </row>
    <row r="15" spans="1:42" ht="38.25" x14ac:dyDescent="0.25">
      <c r="A15" s="178" t="s">
        <v>27</v>
      </c>
      <c r="B15" s="178">
        <v>503133</v>
      </c>
      <c r="C15" s="194">
        <v>313301</v>
      </c>
      <c r="D15" s="179" t="s">
        <v>82</v>
      </c>
      <c r="E15" s="178">
        <v>3</v>
      </c>
      <c r="F15" s="181" t="s">
        <v>260</v>
      </c>
      <c r="G15" s="213">
        <f t="shared" si="1"/>
        <v>3425</v>
      </c>
      <c r="H15" s="214">
        <f t="shared" si="2"/>
        <v>463.057358490566</v>
      </c>
      <c r="I15" s="214">
        <f t="shared" si="3"/>
        <v>2260.54</v>
      </c>
      <c r="J15" s="214">
        <f t="shared" si="4"/>
        <v>359.50264150943394</v>
      </c>
      <c r="K15" s="214">
        <f t="shared" si="5"/>
        <v>325.29735849056601</v>
      </c>
      <c r="L15" s="214">
        <f t="shared" si="6"/>
        <v>16.602641509433962</v>
      </c>
      <c r="M15" s="215">
        <v>856</v>
      </c>
      <c r="N15" s="255">
        <v>115.64075471698112</v>
      </c>
      <c r="O15" s="255">
        <v>564.96</v>
      </c>
      <c r="P15" s="255">
        <v>89.799245283018863</v>
      </c>
      <c r="Q15" s="255">
        <v>81.400754716981126</v>
      </c>
      <c r="R15" s="255">
        <v>4.1992452830188682</v>
      </c>
      <c r="S15" s="215">
        <v>857</v>
      </c>
      <c r="T15" s="255">
        <v>115.77584905660376</v>
      </c>
      <c r="U15" s="255">
        <v>565.62</v>
      </c>
      <c r="V15" s="255">
        <v>89.904150943396232</v>
      </c>
      <c r="W15" s="255">
        <v>81.495849056603774</v>
      </c>
      <c r="X15" s="255">
        <v>4.2041509433962263</v>
      </c>
      <c r="Y15" s="215">
        <v>856</v>
      </c>
      <c r="Z15" s="255">
        <v>115.64075471698112</v>
      </c>
      <c r="AA15" s="255">
        <v>564.96</v>
      </c>
      <c r="AB15" s="255">
        <v>89.799245283018863</v>
      </c>
      <c r="AC15" s="255">
        <v>81.400754716981126</v>
      </c>
      <c r="AD15" s="255">
        <v>4.1992452830188682</v>
      </c>
      <c r="AE15" s="215">
        <f t="shared" si="7"/>
        <v>856</v>
      </c>
      <c r="AF15" s="255">
        <v>116</v>
      </c>
      <c r="AG15" s="255">
        <v>565</v>
      </c>
      <c r="AH15" s="255">
        <v>90</v>
      </c>
      <c r="AI15" s="255">
        <v>81</v>
      </c>
      <c r="AJ15" s="255">
        <v>4</v>
      </c>
      <c r="AL15" s="342"/>
      <c r="AM15" s="342"/>
      <c r="AN15" s="342"/>
      <c r="AO15" s="342"/>
      <c r="AP15" s="342"/>
    </row>
    <row r="16" spans="1:42" ht="38.25" x14ac:dyDescent="0.25">
      <c r="A16" s="178" t="s">
        <v>27</v>
      </c>
      <c r="B16" s="178">
        <v>503701</v>
      </c>
      <c r="C16" s="194">
        <v>370101</v>
      </c>
      <c r="D16" s="179" t="s">
        <v>102</v>
      </c>
      <c r="E16" s="178">
        <v>3</v>
      </c>
      <c r="F16" s="181" t="s">
        <v>260</v>
      </c>
      <c r="G16" s="213">
        <f t="shared" si="1"/>
        <v>2472</v>
      </c>
      <c r="H16" s="214">
        <f t="shared" si="2"/>
        <v>49.08</v>
      </c>
      <c r="I16" s="214">
        <f t="shared" si="3"/>
        <v>293.52842105263159</v>
      </c>
      <c r="J16" s="214">
        <f t="shared" si="4"/>
        <v>2.9515789473684206</v>
      </c>
      <c r="K16" s="214">
        <f t="shared" si="5"/>
        <v>2123.4884210526316</v>
      </c>
      <c r="L16" s="214">
        <f t="shared" si="6"/>
        <v>2.9515789473684206</v>
      </c>
      <c r="M16" s="215">
        <v>618</v>
      </c>
      <c r="N16" s="255">
        <v>12.36</v>
      </c>
      <c r="O16" s="255">
        <v>73.509473684210533</v>
      </c>
      <c r="P16" s="255">
        <v>0.65052631578947362</v>
      </c>
      <c r="Q16" s="255">
        <v>530.8294736842106</v>
      </c>
      <c r="R16" s="255">
        <v>0.65052631578947362</v>
      </c>
      <c r="S16" s="215">
        <v>618</v>
      </c>
      <c r="T16" s="255">
        <v>12.36</v>
      </c>
      <c r="U16" s="255">
        <v>73.509473684210533</v>
      </c>
      <c r="V16" s="255">
        <v>0.65052631578947362</v>
      </c>
      <c r="W16" s="255">
        <v>530.8294736842106</v>
      </c>
      <c r="X16" s="255">
        <v>0.65052631578947362</v>
      </c>
      <c r="Y16" s="215">
        <v>618</v>
      </c>
      <c r="Z16" s="255">
        <v>12.36</v>
      </c>
      <c r="AA16" s="255">
        <v>73.509473684210533</v>
      </c>
      <c r="AB16" s="255">
        <v>0.65052631578947362</v>
      </c>
      <c r="AC16" s="255">
        <v>530.8294736842106</v>
      </c>
      <c r="AD16" s="255">
        <v>0.65052631578947362</v>
      </c>
      <c r="AE16" s="215">
        <f t="shared" si="7"/>
        <v>618</v>
      </c>
      <c r="AF16" s="255">
        <v>12</v>
      </c>
      <c r="AG16" s="255">
        <v>73</v>
      </c>
      <c r="AH16" s="255">
        <v>1</v>
      </c>
      <c r="AI16" s="255">
        <v>531</v>
      </c>
      <c r="AJ16" s="255">
        <v>1</v>
      </c>
      <c r="AL16" s="342"/>
      <c r="AM16" s="342"/>
      <c r="AN16" s="342"/>
      <c r="AO16" s="342"/>
      <c r="AP16" s="342"/>
    </row>
    <row r="17" spans="1:42" ht="38.25" x14ac:dyDescent="0.25">
      <c r="A17" s="178" t="s">
        <v>27</v>
      </c>
      <c r="B17" s="178">
        <v>503814</v>
      </c>
      <c r="C17" s="194">
        <v>381401</v>
      </c>
      <c r="D17" s="179" t="s">
        <v>103</v>
      </c>
      <c r="E17" s="178">
        <v>3</v>
      </c>
      <c r="F17" s="181" t="s">
        <v>260</v>
      </c>
      <c r="G17" s="213">
        <f t="shared" si="1"/>
        <v>3272.0000000000005</v>
      </c>
      <c r="H17" s="214">
        <f t="shared" si="2"/>
        <v>2224.7200000000003</v>
      </c>
      <c r="I17" s="214">
        <f t="shared" si="3"/>
        <v>327.40000000000003</v>
      </c>
      <c r="J17" s="214">
        <f t="shared" si="4"/>
        <v>16.27</v>
      </c>
      <c r="K17" s="214">
        <f t="shared" si="5"/>
        <v>687.34</v>
      </c>
      <c r="L17" s="214">
        <f t="shared" si="6"/>
        <v>16.27</v>
      </c>
      <c r="M17" s="215">
        <v>818</v>
      </c>
      <c r="N17" s="255">
        <v>556.24</v>
      </c>
      <c r="O17" s="255">
        <v>81.800000000000011</v>
      </c>
      <c r="P17" s="255">
        <v>4.09</v>
      </c>
      <c r="Q17" s="255">
        <v>171.78</v>
      </c>
      <c r="R17" s="255">
        <v>4.09</v>
      </c>
      <c r="S17" s="215">
        <v>818</v>
      </c>
      <c r="T17" s="255">
        <v>556.24</v>
      </c>
      <c r="U17" s="255">
        <v>81.800000000000011</v>
      </c>
      <c r="V17" s="255">
        <v>4.09</v>
      </c>
      <c r="W17" s="255">
        <v>171.78</v>
      </c>
      <c r="X17" s="255">
        <v>4.09</v>
      </c>
      <c r="Y17" s="215">
        <v>818</v>
      </c>
      <c r="Z17" s="255">
        <v>556.24</v>
      </c>
      <c r="AA17" s="255">
        <v>81.800000000000011</v>
      </c>
      <c r="AB17" s="255">
        <v>4.09</v>
      </c>
      <c r="AC17" s="255">
        <v>171.78</v>
      </c>
      <c r="AD17" s="255">
        <v>4.09</v>
      </c>
      <c r="AE17" s="215">
        <f t="shared" si="7"/>
        <v>818</v>
      </c>
      <c r="AF17" s="255">
        <v>556</v>
      </c>
      <c r="AG17" s="255">
        <v>82</v>
      </c>
      <c r="AH17" s="255">
        <v>4</v>
      </c>
      <c r="AI17" s="255">
        <v>172</v>
      </c>
      <c r="AJ17" s="255">
        <v>4</v>
      </c>
      <c r="AL17" s="342"/>
      <c r="AM17" s="342"/>
      <c r="AN17" s="342"/>
      <c r="AO17" s="342"/>
      <c r="AP17" s="342"/>
    </row>
    <row r="18" spans="1:42" ht="38.25" x14ac:dyDescent="0.25">
      <c r="A18" s="178" t="s">
        <v>38</v>
      </c>
      <c r="B18" s="178">
        <v>504106</v>
      </c>
      <c r="C18" s="194">
        <v>410601</v>
      </c>
      <c r="D18" s="179" t="s">
        <v>107</v>
      </c>
      <c r="E18" s="178">
        <v>3</v>
      </c>
      <c r="F18" s="181" t="s">
        <v>260</v>
      </c>
      <c r="G18" s="213">
        <f t="shared" si="1"/>
        <v>212</v>
      </c>
      <c r="H18" s="214">
        <f t="shared" si="2"/>
        <v>7.4827586206896548</v>
      </c>
      <c r="I18" s="214">
        <f t="shared" si="3"/>
        <v>50.379310344827587</v>
      </c>
      <c r="J18" s="214">
        <f t="shared" si="4"/>
        <v>7.4827586206896548</v>
      </c>
      <c r="K18" s="214">
        <f t="shared" si="5"/>
        <v>139.17241379310346</v>
      </c>
      <c r="L18" s="214">
        <f t="shared" si="6"/>
        <v>7.4827586206896548</v>
      </c>
      <c r="M18" s="215">
        <v>53</v>
      </c>
      <c r="N18" s="255">
        <v>1.8275862068965516</v>
      </c>
      <c r="O18" s="255">
        <v>12.793103448275863</v>
      </c>
      <c r="P18" s="255">
        <v>1.8275862068965516</v>
      </c>
      <c r="Q18" s="255">
        <v>34.724137931034484</v>
      </c>
      <c r="R18" s="255">
        <v>1.8275862068965516</v>
      </c>
      <c r="S18" s="215">
        <v>53</v>
      </c>
      <c r="T18" s="255">
        <v>1.8275862068965516</v>
      </c>
      <c r="U18" s="255">
        <v>12.793103448275863</v>
      </c>
      <c r="V18" s="255">
        <v>1.8275862068965516</v>
      </c>
      <c r="W18" s="255">
        <v>34.724137931034484</v>
      </c>
      <c r="X18" s="255">
        <v>1.8275862068965516</v>
      </c>
      <c r="Y18" s="215">
        <v>53</v>
      </c>
      <c r="Z18" s="255">
        <v>1.8275862068965516</v>
      </c>
      <c r="AA18" s="255">
        <v>12.793103448275863</v>
      </c>
      <c r="AB18" s="255">
        <v>1.8275862068965516</v>
      </c>
      <c r="AC18" s="255">
        <v>34.724137931034484</v>
      </c>
      <c r="AD18" s="255">
        <v>1.8275862068965516</v>
      </c>
      <c r="AE18" s="215">
        <f t="shared" si="7"/>
        <v>53</v>
      </c>
      <c r="AF18" s="255">
        <v>2</v>
      </c>
      <c r="AG18" s="255">
        <v>12</v>
      </c>
      <c r="AH18" s="255">
        <v>2</v>
      </c>
      <c r="AI18" s="255">
        <v>35</v>
      </c>
      <c r="AJ18" s="255">
        <v>2</v>
      </c>
      <c r="AL18" s="342"/>
      <c r="AM18" s="342"/>
      <c r="AN18" s="342"/>
      <c r="AO18" s="342"/>
      <c r="AP18" s="342"/>
    </row>
    <row r="19" spans="1:42" ht="38.25" x14ac:dyDescent="0.25">
      <c r="A19" s="178" t="s">
        <v>27</v>
      </c>
      <c r="B19" s="178">
        <v>505001</v>
      </c>
      <c r="C19" s="194">
        <v>500101</v>
      </c>
      <c r="D19" s="179" t="s">
        <v>118</v>
      </c>
      <c r="E19" s="178">
        <v>3</v>
      </c>
      <c r="F19" s="181" t="s">
        <v>260</v>
      </c>
      <c r="G19" s="213">
        <f t="shared" si="1"/>
        <v>2224.0000000000005</v>
      </c>
      <c r="H19" s="214">
        <f t="shared" si="2"/>
        <v>835.78307692307692</v>
      </c>
      <c r="I19" s="214">
        <f t="shared" si="3"/>
        <v>189.42153846153846</v>
      </c>
      <c r="J19" s="214">
        <f t="shared" si="4"/>
        <v>55.058461538461543</v>
      </c>
      <c r="K19" s="214">
        <f t="shared" si="5"/>
        <v>1140.1707692307691</v>
      </c>
      <c r="L19" s="214">
        <f t="shared" si="6"/>
        <v>3.5661538461538465</v>
      </c>
      <c r="M19" s="215">
        <v>556</v>
      </c>
      <c r="N19" s="255">
        <v>208.9276923076923</v>
      </c>
      <c r="O19" s="255">
        <v>47.473846153846154</v>
      </c>
      <c r="P19" s="255">
        <v>13.686153846153847</v>
      </c>
      <c r="Q19" s="255">
        <v>285.05692307692306</v>
      </c>
      <c r="R19" s="255">
        <v>0.85538461538461541</v>
      </c>
      <c r="S19" s="215">
        <v>556</v>
      </c>
      <c r="T19" s="255">
        <v>208.9276923076923</v>
      </c>
      <c r="U19" s="255">
        <v>47.473846153846154</v>
      </c>
      <c r="V19" s="255">
        <v>13.686153846153847</v>
      </c>
      <c r="W19" s="255">
        <v>285.05692307692306</v>
      </c>
      <c r="X19" s="255">
        <v>0.85538461538461541</v>
      </c>
      <c r="Y19" s="215">
        <v>556</v>
      </c>
      <c r="Z19" s="255">
        <v>208.9276923076923</v>
      </c>
      <c r="AA19" s="255">
        <v>47.473846153846154</v>
      </c>
      <c r="AB19" s="255">
        <v>13.686153846153847</v>
      </c>
      <c r="AC19" s="255">
        <v>285.05692307692306</v>
      </c>
      <c r="AD19" s="255">
        <v>0.85538461538461541</v>
      </c>
      <c r="AE19" s="215">
        <f t="shared" si="7"/>
        <v>556</v>
      </c>
      <c r="AF19" s="255">
        <v>209</v>
      </c>
      <c r="AG19" s="255">
        <v>47</v>
      </c>
      <c r="AH19" s="255">
        <v>14</v>
      </c>
      <c r="AI19" s="255">
        <v>285</v>
      </c>
      <c r="AJ19" s="255">
        <v>1</v>
      </c>
      <c r="AL19" s="342"/>
      <c r="AM19" s="342"/>
      <c r="AN19" s="342"/>
      <c r="AO19" s="342"/>
      <c r="AP19" s="342"/>
    </row>
    <row r="20" spans="1:42" ht="38.25" x14ac:dyDescent="0.25">
      <c r="A20" s="178" t="s">
        <v>27</v>
      </c>
      <c r="B20" s="178">
        <v>505213</v>
      </c>
      <c r="C20" s="194">
        <v>521301</v>
      </c>
      <c r="D20" s="179" t="s">
        <v>121</v>
      </c>
      <c r="E20" s="178">
        <v>3</v>
      </c>
      <c r="F20" s="181" t="s">
        <v>260</v>
      </c>
      <c r="G20" s="213">
        <f t="shared" si="1"/>
        <v>5553</v>
      </c>
      <c r="H20" s="214">
        <f t="shared" si="2"/>
        <v>99.97</v>
      </c>
      <c r="I20" s="214">
        <f t="shared" si="3"/>
        <v>1387.25</v>
      </c>
      <c r="J20" s="214">
        <f t="shared" si="4"/>
        <v>139.125</v>
      </c>
      <c r="K20" s="214">
        <f t="shared" si="5"/>
        <v>3915.3249999999998</v>
      </c>
      <c r="L20" s="214">
        <f t="shared" si="6"/>
        <v>11.33</v>
      </c>
      <c r="M20" s="215">
        <v>1388</v>
      </c>
      <c r="N20" s="255">
        <v>24.983999999999998</v>
      </c>
      <c r="O20" s="255">
        <v>347</v>
      </c>
      <c r="P20" s="255">
        <v>34.700000000000003</v>
      </c>
      <c r="Q20" s="255">
        <v>978.54</v>
      </c>
      <c r="R20" s="255">
        <v>2.7760000000000002</v>
      </c>
      <c r="S20" s="215">
        <v>1389</v>
      </c>
      <c r="T20" s="255">
        <v>25.001999999999999</v>
      </c>
      <c r="U20" s="255">
        <v>347.25</v>
      </c>
      <c r="V20" s="255">
        <v>34.725000000000001</v>
      </c>
      <c r="W20" s="255">
        <v>979.24499999999989</v>
      </c>
      <c r="X20" s="255">
        <v>2.778</v>
      </c>
      <c r="Y20" s="215">
        <v>1388</v>
      </c>
      <c r="Z20" s="255">
        <v>24.983999999999998</v>
      </c>
      <c r="AA20" s="255">
        <v>347</v>
      </c>
      <c r="AB20" s="255">
        <v>34.700000000000003</v>
      </c>
      <c r="AC20" s="255">
        <v>978.54</v>
      </c>
      <c r="AD20" s="255">
        <v>2.7760000000000002</v>
      </c>
      <c r="AE20" s="215">
        <f t="shared" si="7"/>
        <v>1388</v>
      </c>
      <c r="AF20" s="255">
        <v>25</v>
      </c>
      <c r="AG20" s="255">
        <v>346</v>
      </c>
      <c r="AH20" s="255">
        <v>35</v>
      </c>
      <c r="AI20" s="255">
        <v>979</v>
      </c>
      <c r="AJ20" s="255">
        <v>3</v>
      </c>
      <c r="AL20" s="342"/>
      <c r="AM20" s="342"/>
      <c r="AN20" s="342"/>
      <c r="AO20" s="342"/>
      <c r="AP20" s="342"/>
    </row>
    <row r="21" spans="1:42" ht="38.25" x14ac:dyDescent="0.25">
      <c r="A21" s="178" t="s">
        <v>27</v>
      </c>
      <c r="B21" s="178">
        <v>509902</v>
      </c>
      <c r="C21" s="194">
        <v>990201</v>
      </c>
      <c r="D21" s="179" t="s">
        <v>155</v>
      </c>
      <c r="E21" s="178">
        <v>3</v>
      </c>
      <c r="F21" s="181" t="s">
        <v>260</v>
      </c>
      <c r="G21" s="213">
        <f t="shared" si="1"/>
        <v>463</v>
      </c>
      <c r="H21" s="214">
        <f t="shared" si="2"/>
        <v>101.34</v>
      </c>
      <c r="I21" s="214">
        <f t="shared" si="3"/>
        <v>183.024</v>
      </c>
      <c r="J21" s="214">
        <f t="shared" si="4"/>
        <v>5.1640000000000006</v>
      </c>
      <c r="K21" s="214">
        <f t="shared" si="5"/>
        <v>168.30799999999999</v>
      </c>
      <c r="L21" s="214">
        <f t="shared" si="6"/>
        <v>5.1640000000000006</v>
      </c>
      <c r="M21" s="215">
        <v>116</v>
      </c>
      <c r="N21" s="255">
        <v>25.52</v>
      </c>
      <c r="O21" s="255">
        <v>45.472000000000001</v>
      </c>
      <c r="P21" s="255">
        <v>1.3920000000000001</v>
      </c>
      <c r="Q21" s="255">
        <v>42.223999999999997</v>
      </c>
      <c r="R21" s="255">
        <v>1.3920000000000001</v>
      </c>
      <c r="S21" s="215">
        <v>114.99999999999999</v>
      </c>
      <c r="T21" s="255">
        <v>25.3</v>
      </c>
      <c r="U21" s="255">
        <v>45.08</v>
      </c>
      <c r="V21" s="255">
        <v>1.3800000000000001</v>
      </c>
      <c r="W21" s="255">
        <v>41.86</v>
      </c>
      <c r="X21" s="255">
        <v>1.3800000000000001</v>
      </c>
      <c r="Y21" s="215">
        <v>116</v>
      </c>
      <c r="Z21" s="255">
        <v>25.52</v>
      </c>
      <c r="AA21" s="255">
        <v>45.472000000000001</v>
      </c>
      <c r="AB21" s="255">
        <v>1.3920000000000001</v>
      </c>
      <c r="AC21" s="255">
        <v>42.223999999999997</v>
      </c>
      <c r="AD21" s="255">
        <v>1.3920000000000001</v>
      </c>
      <c r="AE21" s="215">
        <f t="shared" si="7"/>
        <v>116</v>
      </c>
      <c r="AF21" s="255">
        <v>25</v>
      </c>
      <c r="AG21" s="255">
        <v>47</v>
      </c>
      <c r="AH21" s="255">
        <v>1</v>
      </c>
      <c r="AI21" s="255">
        <v>42</v>
      </c>
      <c r="AJ21" s="255">
        <v>1</v>
      </c>
      <c r="AL21" s="342"/>
      <c r="AM21" s="342"/>
      <c r="AN21" s="342"/>
      <c r="AO21" s="342"/>
      <c r="AP21" s="342"/>
    </row>
    <row r="22" spans="1:42" ht="38.25" x14ac:dyDescent="0.25">
      <c r="A22" s="178" t="s">
        <v>27</v>
      </c>
      <c r="B22" s="178">
        <v>500114</v>
      </c>
      <c r="C22" s="194">
        <v>11401</v>
      </c>
      <c r="D22" s="179" t="s">
        <v>29</v>
      </c>
      <c r="E22" s="178">
        <v>3</v>
      </c>
      <c r="F22" s="181" t="s">
        <v>260</v>
      </c>
      <c r="G22" s="213">
        <f t="shared" si="1"/>
        <v>2209</v>
      </c>
      <c r="H22" s="214">
        <f t="shared" si="2"/>
        <v>192.98750000000001</v>
      </c>
      <c r="I22" s="214">
        <f t="shared" si="3"/>
        <v>1087.9068</v>
      </c>
      <c r="J22" s="214">
        <f t="shared" si="4"/>
        <v>8.9594000000000005</v>
      </c>
      <c r="K22" s="214">
        <f t="shared" si="5"/>
        <v>890.60529999999994</v>
      </c>
      <c r="L22" s="214">
        <f t="shared" si="6"/>
        <v>28.540999999999997</v>
      </c>
      <c r="M22" s="215">
        <v>552</v>
      </c>
      <c r="N22" s="255">
        <v>48.3</v>
      </c>
      <c r="O22" s="255">
        <v>271.8048</v>
      </c>
      <c r="P22" s="255">
        <v>2.3184</v>
      </c>
      <c r="Q22" s="255">
        <v>222.40079999999998</v>
      </c>
      <c r="R22" s="255">
        <v>7.1759999999999993</v>
      </c>
      <c r="S22" s="215">
        <v>552.99999999999989</v>
      </c>
      <c r="T22" s="255">
        <v>48.387499999999996</v>
      </c>
      <c r="U22" s="255">
        <v>272.29719999999998</v>
      </c>
      <c r="V22" s="255">
        <v>2.3226</v>
      </c>
      <c r="W22" s="255">
        <v>222.80369999999999</v>
      </c>
      <c r="X22" s="255">
        <v>7.1890000000000001</v>
      </c>
      <c r="Y22" s="215">
        <v>552</v>
      </c>
      <c r="Z22" s="255">
        <v>48.3</v>
      </c>
      <c r="AA22" s="255">
        <v>271.8048</v>
      </c>
      <c r="AB22" s="255">
        <v>2.3184</v>
      </c>
      <c r="AC22" s="255">
        <v>222.40079999999998</v>
      </c>
      <c r="AD22" s="255">
        <v>7.1759999999999993</v>
      </c>
      <c r="AE22" s="215">
        <f t="shared" si="7"/>
        <v>552</v>
      </c>
      <c r="AF22" s="255">
        <v>48</v>
      </c>
      <c r="AG22" s="255">
        <v>272</v>
      </c>
      <c r="AH22" s="255">
        <v>2</v>
      </c>
      <c r="AI22" s="255">
        <v>223</v>
      </c>
      <c r="AJ22" s="255">
        <v>7</v>
      </c>
      <c r="AL22" s="342"/>
      <c r="AM22" s="342"/>
      <c r="AN22" s="342"/>
      <c r="AO22" s="342"/>
      <c r="AP22" s="342"/>
    </row>
    <row r="23" spans="1:42" ht="38.25" x14ac:dyDescent="0.25">
      <c r="A23" s="178" t="s">
        <v>27</v>
      </c>
      <c r="B23" s="178">
        <v>500201</v>
      </c>
      <c r="C23" s="194">
        <v>20101</v>
      </c>
      <c r="D23" s="179" t="s">
        <v>31</v>
      </c>
      <c r="E23" s="178">
        <v>3</v>
      </c>
      <c r="F23" s="181" t="s">
        <v>260</v>
      </c>
      <c r="G23" s="213">
        <f t="shared" si="1"/>
        <v>1033</v>
      </c>
      <c r="H23" s="214">
        <f t="shared" si="2"/>
        <v>2.6489361702127661</v>
      </c>
      <c r="I23" s="214">
        <f t="shared" si="3"/>
        <v>630.24468085106389</v>
      </c>
      <c r="J23" s="214">
        <f t="shared" si="4"/>
        <v>32.734042553191486</v>
      </c>
      <c r="K23" s="214">
        <f t="shared" si="5"/>
        <v>367.37234042553189</v>
      </c>
      <c r="L23" s="214">
        <f t="shared" si="6"/>
        <v>0</v>
      </c>
      <c r="M23" s="215">
        <v>258</v>
      </c>
      <c r="N23" s="255">
        <v>0.54893617021276597</v>
      </c>
      <c r="O23" s="255">
        <v>157.54468085106384</v>
      </c>
      <c r="P23" s="255">
        <v>8.2340425531914896</v>
      </c>
      <c r="Q23" s="255">
        <v>91.672340425531914</v>
      </c>
      <c r="R23" s="255">
        <v>0</v>
      </c>
      <c r="S23" s="215">
        <v>259</v>
      </c>
      <c r="T23" s="255">
        <v>0.55106382978723401</v>
      </c>
      <c r="U23" s="255">
        <v>158.15531914893617</v>
      </c>
      <c r="V23" s="255">
        <v>8.2659574468085104</v>
      </c>
      <c r="W23" s="255">
        <v>92.027659574468089</v>
      </c>
      <c r="X23" s="255">
        <v>0</v>
      </c>
      <c r="Y23" s="215">
        <v>258</v>
      </c>
      <c r="Z23" s="255">
        <v>0.54893617021276597</v>
      </c>
      <c r="AA23" s="255">
        <v>157.54468085106384</v>
      </c>
      <c r="AB23" s="255">
        <v>8.2340425531914896</v>
      </c>
      <c r="AC23" s="255">
        <v>91.672340425531914</v>
      </c>
      <c r="AD23" s="255">
        <v>0</v>
      </c>
      <c r="AE23" s="215">
        <f t="shared" si="7"/>
        <v>258</v>
      </c>
      <c r="AF23" s="255">
        <v>1</v>
      </c>
      <c r="AG23" s="255">
        <v>157</v>
      </c>
      <c r="AH23" s="255">
        <v>8</v>
      </c>
      <c r="AI23" s="255">
        <v>92</v>
      </c>
      <c r="AJ23" s="255">
        <v>0</v>
      </c>
      <c r="AL23" s="342"/>
      <c r="AM23" s="342"/>
      <c r="AN23" s="342"/>
      <c r="AO23" s="342"/>
      <c r="AP23" s="342"/>
    </row>
    <row r="24" spans="1:42" ht="38.25" x14ac:dyDescent="0.25">
      <c r="A24" s="178" t="s">
        <v>27</v>
      </c>
      <c r="B24" s="178">
        <v>500302</v>
      </c>
      <c r="C24" s="194">
        <v>30201</v>
      </c>
      <c r="D24" s="179" t="s">
        <v>33</v>
      </c>
      <c r="E24" s="178">
        <v>3</v>
      </c>
      <c r="F24" s="181" t="s">
        <v>260</v>
      </c>
      <c r="G24" s="213">
        <f t="shared" si="1"/>
        <v>1219</v>
      </c>
      <c r="H24" s="214">
        <f t="shared" si="2"/>
        <v>19.960613810741688</v>
      </c>
      <c r="I24" s="214">
        <f t="shared" si="3"/>
        <v>541.8066496163683</v>
      </c>
      <c r="J24" s="214">
        <f t="shared" si="4"/>
        <v>0</v>
      </c>
      <c r="K24" s="214">
        <f t="shared" si="5"/>
        <v>657.23273657288996</v>
      </c>
      <c r="L24" s="214">
        <f t="shared" si="6"/>
        <v>0</v>
      </c>
      <c r="M24" s="215">
        <v>305</v>
      </c>
      <c r="N24" s="255">
        <v>4.9923273657289</v>
      </c>
      <c r="O24" s="255">
        <v>135.41687979539643</v>
      </c>
      <c r="P24" s="255">
        <v>0</v>
      </c>
      <c r="Q24" s="255">
        <v>164.59079283887468</v>
      </c>
      <c r="R24" s="255">
        <v>0</v>
      </c>
      <c r="S24" s="215">
        <v>304</v>
      </c>
      <c r="T24" s="255">
        <v>4.9759590792838875</v>
      </c>
      <c r="U24" s="255">
        <v>134.97289002557545</v>
      </c>
      <c r="V24" s="255">
        <v>0</v>
      </c>
      <c r="W24" s="255">
        <v>164.05115089514067</v>
      </c>
      <c r="X24" s="255">
        <v>0</v>
      </c>
      <c r="Y24" s="215">
        <v>305</v>
      </c>
      <c r="Z24" s="255">
        <v>4.9923273657289</v>
      </c>
      <c r="AA24" s="255">
        <v>135.41687979539643</v>
      </c>
      <c r="AB24" s="255">
        <v>0</v>
      </c>
      <c r="AC24" s="255">
        <v>164.59079283887468</v>
      </c>
      <c r="AD24" s="255">
        <v>0</v>
      </c>
      <c r="AE24" s="215">
        <f t="shared" si="7"/>
        <v>305</v>
      </c>
      <c r="AF24" s="255">
        <v>5</v>
      </c>
      <c r="AG24" s="255">
        <v>136</v>
      </c>
      <c r="AH24" s="255">
        <v>0</v>
      </c>
      <c r="AI24" s="255">
        <v>164</v>
      </c>
      <c r="AJ24" s="255">
        <v>0</v>
      </c>
      <c r="AL24" s="342"/>
      <c r="AM24" s="342"/>
      <c r="AN24" s="342"/>
      <c r="AO24" s="342"/>
      <c r="AP24" s="342"/>
    </row>
    <row r="25" spans="1:42" ht="38.25" x14ac:dyDescent="0.25">
      <c r="A25" s="178" t="s">
        <v>27</v>
      </c>
      <c r="B25" s="178">
        <v>500416</v>
      </c>
      <c r="C25" s="194">
        <v>41601</v>
      </c>
      <c r="D25" s="179" t="s">
        <v>34</v>
      </c>
      <c r="E25" s="178">
        <v>3</v>
      </c>
      <c r="F25" s="181" t="s">
        <v>260</v>
      </c>
      <c r="G25" s="213">
        <f t="shared" si="1"/>
        <v>4615</v>
      </c>
      <c r="H25" s="214">
        <f t="shared" si="2"/>
        <v>1847.3074065982084</v>
      </c>
      <c r="I25" s="214">
        <f t="shared" si="3"/>
        <v>2203.2361809045224</v>
      </c>
      <c r="J25" s="214">
        <f t="shared" si="4"/>
        <v>52.320952589032125</v>
      </c>
      <c r="K25" s="214">
        <f t="shared" si="5"/>
        <v>463.8391959798995</v>
      </c>
      <c r="L25" s="214">
        <f t="shared" si="6"/>
        <v>48.296263928337346</v>
      </c>
      <c r="M25" s="215">
        <v>1154</v>
      </c>
      <c r="N25" s="255">
        <v>461.90255625955871</v>
      </c>
      <c r="O25" s="255">
        <v>550.9045226130653</v>
      </c>
      <c r="P25" s="255">
        <v>13.110771247542059</v>
      </c>
      <c r="Q25" s="255">
        <v>115.97989949748744</v>
      </c>
      <c r="R25" s="255">
        <v>12.102250382346517</v>
      </c>
      <c r="S25" s="215">
        <v>1153.0000000000002</v>
      </c>
      <c r="T25" s="255">
        <v>461.50229407909114</v>
      </c>
      <c r="U25" s="255">
        <v>550.42713567839201</v>
      </c>
      <c r="V25" s="255">
        <v>13.099410093948002</v>
      </c>
      <c r="W25" s="255">
        <v>115.87939698492463</v>
      </c>
      <c r="X25" s="255">
        <v>12.091763163644309</v>
      </c>
      <c r="Y25" s="215">
        <v>1154</v>
      </c>
      <c r="Z25" s="255">
        <v>461.90255625955871</v>
      </c>
      <c r="AA25" s="255">
        <v>550.9045226130653</v>
      </c>
      <c r="AB25" s="255">
        <v>13.110771247542059</v>
      </c>
      <c r="AC25" s="255">
        <v>115.97989949748744</v>
      </c>
      <c r="AD25" s="255">
        <v>12.102250382346517</v>
      </c>
      <c r="AE25" s="215">
        <f t="shared" si="7"/>
        <v>1154</v>
      </c>
      <c r="AF25" s="255">
        <v>462</v>
      </c>
      <c r="AG25" s="255">
        <v>551</v>
      </c>
      <c r="AH25" s="255">
        <v>13</v>
      </c>
      <c r="AI25" s="255">
        <v>116</v>
      </c>
      <c r="AJ25" s="255">
        <v>12</v>
      </c>
      <c r="AL25" s="342"/>
      <c r="AM25" s="342"/>
      <c r="AN25" s="342"/>
      <c r="AO25" s="342"/>
      <c r="AP25" s="342"/>
    </row>
    <row r="26" spans="1:42" ht="38.25" x14ac:dyDescent="0.25">
      <c r="A26" s="178" t="s">
        <v>27</v>
      </c>
      <c r="B26" s="178">
        <v>500501</v>
      </c>
      <c r="C26" s="194">
        <v>50101</v>
      </c>
      <c r="D26" s="179" t="s">
        <v>35</v>
      </c>
      <c r="E26" s="178">
        <v>3</v>
      </c>
      <c r="F26" s="181" t="s">
        <v>260</v>
      </c>
      <c r="G26" s="213">
        <f t="shared" si="1"/>
        <v>1067</v>
      </c>
      <c r="H26" s="214">
        <f t="shared" si="2"/>
        <v>936.60869565217399</v>
      </c>
      <c r="I26" s="214">
        <f t="shared" si="3"/>
        <v>52.884057971014492</v>
      </c>
      <c r="J26" s="214">
        <f t="shared" si="4"/>
        <v>2.8550724637681157</v>
      </c>
      <c r="K26" s="214">
        <f t="shared" si="5"/>
        <v>71.79710144927536</v>
      </c>
      <c r="L26" s="214">
        <f t="shared" si="6"/>
        <v>2.8550724637681157</v>
      </c>
      <c r="M26" s="215">
        <v>267</v>
      </c>
      <c r="N26" s="255">
        <v>234.49565217391304</v>
      </c>
      <c r="O26" s="255">
        <v>13.311304347826086</v>
      </c>
      <c r="P26" s="255">
        <v>0.61913043478260865</v>
      </c>
      <c r="Q26" s="255">
        <v>17.954782608695652</v>
      </c>
      <c r="R26" s="255">
        <v>0.61913043478260865</v>
      </c>
      <c r="S26" s="215">
        <v>266</v>
      </c>
      <c r="T26" s="255">
        <v>233.61739130434785</v>
      </c>
      <c r="U26" s="255">
        <v>13.261449275362319</v>
      </c>
      <c r="V26" s="255">
        <v>0.61681159420289855</v>
      </c>
      <c r="W26" s="255">
        <v>17.887536231884059</v>
      </c>
      <c r="X26" s="255">
        <v>0.61681159420289855</v>
      </c>
      <c r="Y26" s="215">
        <v>267</v>
      </c>
      <c r="Z26" s="255">
        <v>234.49565217391304</v>
      </c>
      <c r="AA26" s="255">
        <v>13.311304347826086</v>
      </c>
      <c r="AB26" s="255">
        <v>0.61913043478260865</v>
      </c>
      <c r="AC26" s="255">
        <v>17.954782608695652</v>
      </c>
      <c r="AD26" s="255">
        <v>0.61913043478260865</v>
      </c>
      <c r="AE26" s="215">
        <f t="shared" si="7"/>
        <v>267</v>
      </c>
      <c r="AF26" s="255">
        <v>234</v>
      </c>
      <c r="AG26" s="255">
        <v>13</v>
      </c>
      <c r="AH26" s="255">
        <v>1</v>
      </c>
      <c r="AI26" s="255">
        <v>18</v>
      </c>
      <c r="AJ26" s="255">
        <v>1</v>
      </c>
      <c r="AL26" s="342"/>
      <c r="AM26" s="342"/>
      <c r="AN26" s="342"/>
      <c r="AO26" s="342"/>
      <c r="AP26" s="342"/>
    </row>
    <row r="27" spans="1:42" ht="38.25" x14ac:dyDescent="0.25">
      <c r="A27" s="178" t="s">
        <v>27</v>
      </c>
      <c r="B27" s="178">
        <v>500601</v>
      </c>
      <c r="C27" s="194">
        <v>60101</v>
      </c>
      <c r="D27" s="179" t="s">
        <v>36</v>
      </c>
      <c r="E27" s="178">
        <v>3</v>
      </c>
      <c r="F27" s="181" t="s">
        <v>260</v>
      </c>
      <c r="G27" s="213">
        <f t="shared" si="1"/>
        <v>3263</v>
      </c>
      <c r="H27" s="214">
        <f t="shared" si="2"/>
        <v>28.751111111111111</v>
      </c>
      <c r="I27" s="214">
        <f t="shared" si="3"/>
        <v>1555.4033333333334</v>
      </c>
      <c r="J27" s="214">
        <f t="shared" si="4"/>
        <v>3.7188888888888889</v>
      </c>
      <c r="K27" s="214">
        <f t="shared" si="5"/>
        <v>1675.1266666666666</v>
      </c>
      <c r="L27" s="214">
        <f t="shared" si="6"/>
        <v>0</v>
      </c>
      <c r="M27" s="215">
        <v>816</v>
      </c>
      <c r="N27" s="255">
        <v>7.253333333333333</v>
      </c>
      <c r="O27" s="255">
        <v>388.96000000000004</v>
      </c>
      <c r="P27" s="255">
        <v>0.90666666666666662</v>
      </c>
      <c r="Q27" s="255">
        <v>418.88</v>
      </c>
      <c r="R27" s="255">
        <v>0</v>
      </c>
      <c r="S27" s="215">
        <v>815</v>
      </c>
      <c r="T27" s="255">
        <v>7.2444444444444445</v>
      </c>
      <c r="U27" s="255">
        <v>388.48333333333335</v>
      </c>
      <c r="V27" s="255">
        <v>0.90555555555555556</v>
      </c>
      <c r="W27" s="255">
        <v>418.36666666666667</v>
      </c>
      <c r="X27" s="255">
        <v>0</v>
      </c>
      <c r="Y27" s="215">
        <v>816</v>
      </c>
      <c r="Z27" s="255">
        <v>7.253333333333333</v>
      </c>
      <c r="AA27" s="255">
        <v>388.96000000000004</v>
      </c>
      <c r="AB27" s="255">
        <v>0.90666666666666662</v>
      </c>
      <c r="AC27" s="255">
        <v>418.88</v>
      </c>
      <c r="AD27" s="255">
        <v>0</v>
      </c>
      <c r="AE27" s="215">
        <f t="shared" si="7"/>
        <v>816</v>
      </c>
      <c r="AF27" s="255">
        <v>7</v>
      </c>
      <c r="AG27" s="255">
        <v>389</v>
      </c>
      <c r="AH27" s="255">
        <v>1</v>
      </c>
      <c r="AI27" s="255">
        <v>419</v>
      </c>
      <c r="AJ27" s="255">
        <v>0</v>
      </c>
      <c r="AL27" s="342"/>
      <c r="AM27" s="342"/>
      <c r="AN27" s="342"/>
      <c r="AO27" s="342"/>
      <c r="AP27" s="342"/>
    </row>
    <row r="28" spans="1:42" ht="38.25" x14ac:dyDescent="0.25">
      <c r="A28" s="178" t="s">
        <v>27</v>
      </c>
      <c r="B28" s="178">
        <v>500701</v>
      </c>
      <c r="C28" s="194">
        <v>70101</v>
      </c>
      <c r="D28" s="179" t="s">
        <v>37</v>
      </c>
      <c r="E28" s="178">
        <v>3</v>
      </c>
      <c r="F28" s="181" t="s">
        <v>260</v>
      </c>
      <c r="G28" s="213">
        <f t="shared" si="1"/>
        <v>2000</v>
      </c>
      <c r="H28" s="214">
        <f t="shared" si="2"/>
        <v>1912</v>
      </c>
      <c r="I28" s="214">
        <f t="shared" si="3"/>
        <v>56</v>
      </c>
      <c r="J28" s="214">
        <f t="shared" si="4"/>
        <v>0</v>
      </c>
      <c r="K28" s="214">
        <f t="shared" si="5"/>
        <v>32</v>
      </c>
      <c r="L28" s="214">
        <f t="shared" si="6"/>
        <v>0</v>
      </c>
      <c r="M28" s="215">
        <v>500</v>
      </c>
      <c r="N28" s="255">
        <v>478</v>
      </c>
      <c r="O28" s="255">
        <v>14</v>
      </c>
      <c r="P28" s="255">
        <v>0</v>
      </c>
      <c r="Q28" s="255">
        <v>8</v>
      </c>
      <c r="R28" s="255">
        <v>0</v>
      </c>
      <c r="S28" s="215">
        <v>500</v>
      </c>
      <c r="T28" s="255">
        <v>478</v>
      </c>
      <c r="U28" s="255">
        <v>14</v>
      </c>
      <c r="V28" s="255">
        <v>0</v>
      </c>
      <c r="W28" s="255">
        <v>8</v>
      </c>
      <c r="X28" s="255">
        <v>0</v>
      </c>
      <c r="Y28" s="215">
        <v>500</v>
      </c>
      <c r="Z28" s="255">
        <v>478</v>
      </c>
      <c r="AA28" s="255">
        <v>14</v>
      </c>
      <c r="AB28" s="255">
        <v>0</v>
      </c>
      <c r="AC28" s="255">
        <v>8</v>
      </c>
      <c r="AD28" s="255">
        <v>0</v>
      </c>
      <c r="AE28" s="215">
        <f t="shared" si="7"/>
        <v>500</v>
      </c>
      <c r="AF28" s="255">
        <v>478</v>
      </c>
      <c r="AG28" s="255">
        <v>14</v>
      </c>
      <c r="AH28" s="255">
        <v>0</v>
      </c>
      <c r="AI28" s="255">
        <v>8</v>
      </c>
      <c r="AJ28" s="255">
        <v>0</v>
      </c>
      <c r="AL28" s="342"/>
      <c r="AM28" s="342"/>
      <c r="AN28" s="342"/>
      <c r="AO28" s="342"/>
      <c r="AP28" s="342"/>
    </row>
    <row r="29" spans="1:42" ht="38.25" x14ac:dyDescent="0.25">
      <c r="A29" s="178" t="s">
        <v>38</v>
      </c>
      <c r="B29" s="178">
        <v>500702</v>
      </c>
      <c r="C29" s="194">
        <v>70301</v>
      </c>
      <c r="D29" s="179" t="s">
        <v>39</v>
      </c>
      <c r="E29" s="178">
        <v>3</v>
      </c>
      <c r="F29" s="181" t="s">
        <v>260</v>
      </c>
      <c r="G29" s="213">
        <f t="shared" si="1"/>
        <v>916.99999999999977</v>
      </c>
      <c r="H29" s="214">
        <f t="shared" si="2"/>
        <v>795.26666666666665</v>
      </c>
      <c r="I29" s="214">
        <f t="shared" si="3"/>
        <v>28.933333333333334</v>
      </c>
      <c r="J29" s="214">
        <f t="shared" si="4"/>
        <v>30.933333333333334</v>
      </c>
      <c r="K29" s="214">
        <f t="shared" si="5"/>
        <v>30.933333333333334</v>
      </c>
      <c r="L29" s="214">
        <f t="shared" si="6"/>
        <v>30.933333333333334</v>
      </c>
      <c r="M29" s="215">
        <v>228.99999999999997</v>
      </c>
      <c r="N29" s="255">
        <v>198.46666666666667</v>
      </c>
      <c r="O29" s="255">
        <v>7.6333333333333329</v>
      </c>
      <c r="P29" s="255">
        <v>7.6333333333333329</v>
      </c>
      <c r="Q29" s="255">
        <v>7.6333333333333329</v>
      </c>
      <c r="R29" s="255">
        <v>7.6333333333333329</v>
      </c>
      <c r="S29" s="215">
        <v>229.99999999999997</v>
      </c>
      <c r="T29" s="255">
        <v>199.33333333333334</v>
      </c>
      <c r="U29" s="255">
        <v>7.666666666666667</v>
      </c>
      <c r="V29" s="255">
        <v>7.666666666666667</v>
      </c>
      <c r="W29" s="255">
        <v>7.666666666666667</v>
      </c>
      <c r="X29" s="255">
        <v>7.666666666666667</v>
      </c>
      <c r="Y29" s="215">
        <v>228.99999999999997</v>
      </c>
      <c r="Z29" s="255">
        <v>198.46666666666667</v>
      </c>
      <c r="AA29" s="255">
        <v>7.6333333333333329</v>
      </c>
      <c r="AB29" s="255">
        <v>7.6333333333333329</v>
      </c>
      <c r="AC29" s="255">
        <v>7.6333333333333329</v>
      </c>
      <c r="AD29" s="255">
        <v>7.6333333333333329</v>
      </c>
      <c r="AE29" s="215">
        <f t="shared" si="7"/>
        <v>229</v>
      </c>
      <c r="AF29" s="255">
        <v>199</v>
      </c>
      <c r="AG29" s="255">
        <v>6</v>
      </c>
      <c r="AH29" s="255">
        <v>8</v>
      </c>
      <c r="AI29" s="255">
        <v>8</v>
      </c>
      <c r="AJ29" s="255">
        <v>8</v>
      </c>
      <c r="AL29" s="342"/>
      <c r="AM29" s="342"/>
      <c r="AN29" s="342"/>
      <c r="AO29" s="342"/>
      <c r="AP29" s="342"/>
    </row>
    <row r="30" spans="1:42" ht="38.25" x14ac:dyDescent="0.25">
      <c r="A30" s="178" t="s">
        <v>27</v>
      </c>
      <c r="B30" s="178">
        <v>500801</v>
      </c>
      <c r="C30" s="194">
        <v>80101</v>
      </c>
      <c r="D30" s="179" t="s">
        <v>40</v>
      </c>
      <c r="E30" s="178">
        <v>3</v>
      </c>
      <c r="F30" s="181" t="s">
        <v>260</v>
      </c>
      <c r="G30" s="213">
        <f t="shared" si="1"/>
        <v>3505.9999999999995</v>
      </c>
      <c r="H30" s="214">
        <f t="shared" si="2"/>
        <v>44.006274957216199</v>
      </c>
      <c r="I30" s="214">
        <f t="shared" si="3"/>
        <v>1364.1945236737022</v>
      </c>
      <c r="J30" s="214">
        <f t="shared" si="4"/>
        <v>4.000570450656018</v>
      </c>
      <c r="K30" s="214">
        <f t="shared" si="5"/>
        <v>2093.7986309184253</v>
      </c>
      <c r="L30" s="214">
        <f t="shared" si="6"/>
        <v>0</v>
      </c>
      <c r="M30" s="215">
        <v>877</v>
      </c>
      <c r="N30" s="255">
        <v>11.006274957216201</v>
      </c>
      <c r="O30" s="255">
        <v>341.19452367370224</v>
      </c>
      <c r="P30" s="255">
        <v>1.0005704506560182</v>
      </c>
      <c r="Q30" s="255">
        <v>523.79863091842549</v>
      </c>
      <c r="R30" s="255">
        <v>0</v>
      </c>
      <c r="S30" s="215">
        <v>876</v>
      </c>
      <c r="T30" s="255">
        <v>10.993725042783799</v>
      </c>
      <c r="U30" s="255">
        <v>340.80547632629776</v>
      </c>
      <c r="V30" s="255">
        <v>0.99942954934398165</v>
      </c>
      <c r="W30" s="255">
        <v>523.2013690815744</v>
      </c>
      <c r="X30" s="255">
        <v>0</v>
      </c>
      <c r="Y30" s="215">
        <v>877</v>
      </c>
      <c r="Z30" s="255">
        <v>11.006274957216201</v>
      </c>
      <c r="AA30" s="255">
        <v>341.19452367370224</v>
      </c>
      <c r="AB30" s="255">
        <v>1.0005704506560182</v>
      </c>
      <c r="AC30" s="255">
        <v>523.79863091842549</v>
      </c>
      <c r="AD30" s="255">
        <v>0</v>
      </c>
      <c r="AE30" s="215">
        <f t="shared" si="7"/>
        <v>876</v>
      </c>
      <c r="AF30" s="255">
        <v>11</v>
      </c>
      <c r="AG30" s="255">
        <v>341</v>
      </c>
      <c r="AH30" s="255">
        <v>1</v>
      </c>
      <c r="AI30" s="255">
        <v>523</v>
      </c>
      <c r="AJ30" s="255">
        <v>0</v>
      </c>
      <c r="AL30" s="342"/>
      <c r="AM30" s="342"/>
      <c r="AN30" s="342"/>
      <c r="AO30" s="342"/>
      <c r="AP30" s="342"/>
    </row>
    <row r="31" spans="1:42" ht="38.25" x14ac:dyDescent="0.25">
      <c r="A31" s="178" t="s">
        <v>27</v>
      </c>
      <c r="B31" s="178">
        <v>501001</v>
      </c>
      <c r="C31" s="194">
        <v>100101</v>
      </c>
      <c r="D31" s="179" t="s">
        <v>43</v>
      </c>
      <c r="E31" s="178">
        <v>3</v>
      </c>
      <c r="F31" s="181" t="s">
        <v>260</v>
      </c>
      <c r="G31" s="213">
        <f t="shared" si="1"/>
        <v>1957</v>
      </c>
      <c r="H31" s="214">
        <f t="shared" si="2"/>
        <v>235.16</v>
      </c>
      <c r="I31" s="214">
        <f t="shared" si="3"/>
        <v>403.38666666666666</v>
      </c>
      <c r="J31" s="214">
        <f t="shared" si="4"/>
        <v>0</v>
      </c>
      <c r="K31" s="214">
        <f t="shared" si="5"/>
        <v>1311.56</v>
      </c>
      <c r="L31" s="214">
        <f t="shared" si="6"/>
        <v>6.8933333333333335</v>
      </c>
      <c r="M31" s="215">
        <v>489</v>
      </c>
      <c r="N31" s="255">
        <v>58.68</v>
      </c>
      <c r="O31" s="255">
        <v>101.06</v>
      </c>
      <c r="P31" s="255">
        <v>0</v>
      </c>
      <c r="Q31" s="255">
        <v>327.63</v>
      </c>
      <c r="R31" s="255">
        <v>1.6300000000000001</v>
      </c>
      <c r="S31" s="215">
        <v>490</v>
      </c>
      <c r="T31" s="255">
        <v>58.8</v>
      </c>
      <c r="U31" s="255">
        <v>101.26666666666667</v>
      </c>
      <c r="V31" s="255">
        <v>0</v>
      </c>
      <c r="W31" s="255">
        <v>328.3</v>
      </c>
      <c r="X31" s="255">
        <v>1.6333333333333335</v>
      </c>
      <c r="Y31" s="215">
        <v>489</v>
      </c>
      <c r="Z31" s="255">
        <v>58.68</v>
      </c>
      <c r="AA31" s="255">
        <v>101.06</v>
      </c>
      <c r="AB31" s="255">
        <v>0</v>
      </c>
      <c r="AC31" s="255">
        <v>327.63</v>
      </c>
      <c r="AD31" s="255">
        <v>1.6300000000000001</v>
      </c>
      <c r="AE31" s="215">
        <f t="shared" si="7"/>
        <v>489</v>
      </c>
      <c r="AF31" s="255">
        <v>59</v>
      </c>
      <c r="AG31" s="255">
        <v>100</v>
      </c>
      <c r="AH31" s="255">
        <v>0</v>
      </c>
      <c r="AI31" s="255">
        <v>328</v>
      </c>
      <c r="AJ31" s="255">
        <v>2</v>
      </c>
      <c r="AL31" s="342"/>
      <c r="AM31" s="342"/>
      <c r="AN31" s="342"/>
      <c r="AO31" s="342"/>
      <c r="AP31" s="342"/>
    </row>
    <row r="32" spans="1:42" ht="38.25" x14ac:dyDescent="0.25">
      <c r="A32" s="178" t="s">
        <v>38</v>
      </c>
      <c r="B32" s="178">
        <v>501002</v>
      </c>
      <c r="C32" s="194">
        <v>100201</v>
      </c>
      <c r="D32" s="179" t="s">
        <v>171</v>
      </c>
      <c r="E32" s="178">
        <v>3</v>
      </c>
      <c r="F32" s="181" t="s">
        <v>260</v>
      </c>
      <c r="G32" s="213">
        <f t="shared" si="1"/>
        <v>621</v>
      </c>
      <c r="H32" s="214">
        <f t="shared" si="2"/>
        <v>15.184000000000001</v>
      </c>
      <c r="I32" s="214">
        <f t="shared" si="3"/>
        <v>98.56</v>
      </c>
      <c r="J32" s="214">
        <f t="shared" si="4"/>
        <v>0</v>
      </c>
      <c r="K32" s="214">
        <f t="shared" si="5"/>
        <v>507.25599999999997</v>
      </c>
      <c r="L32" s="214">
        <f t="shared" si="6"/>
        <v>0</v>
      </c>
      <c r="M32" s="215">
        <v>155</v>
      </c>
      <c r="N32" s="255">
        <v>3.72</v>
      </c>
      <c r="O32" s="255">
        <v>24.8</v>
      </c>
      <c r="P32" s="255">
        <v>0</v>
      </c>
      <c r="Q32" s="255">
        <v>126.47999999999999</v>
      </c>
      <c r="R32" s="255">
        <v>0</v>
      </c>
      <c r="S32" s="215">
        <v>156</v>
      </c>
      <c r="T32" s="255">
        <v>3.7440000000000002</v>
      </c>
      <c r="U32" s="255">
        <v>24.96</v>
      </c>
      <c r="V32" s="255">
        <v>0</v>
      </c>
      <c r="W32" s="255">
        <v>127.29599999999999</v>
      </c>
      <c r="X32" s="255">
        <v>0</v>
      </c>
      <c r="Y32" s="215">
        <v>155</v>
      </c>
      <c r="Z32" s="255">
        <v>3.72</v>
      </c>
      <c r="AA32" s="255">
        <v>24.8</v>
      </c>
      <c r="AB32" s="255">
        <v>0</v>
      </c>
      <c r="AC32" s="255">
        <v>126.47999999999999</v>
      </c>
      <c r="AD32" s="255">
        <v>0</v>
      </c>
      <c r="AE32" s="215">
        <f t="shared" si="7"/>
        <v>155</v>
      </c>
      <c r="AF32" s="255">
        <v>4</v>
      </c>
      <c r="AG32" s="255">
        <v>24</v>
      </c>
      <c r="AH32" s="255">
        <v>0</v>
      </c>
      <c r="AI32" s="255">
        <v>127</v>
      </c>
      <c r="AJ32" s="255">
        <v>0</v>
      </c>
      <c r="AL32" s="342"/>
      <c r="AM32" s="342"/>
      <c r="AN32" s="342"/>
      <c r="AO32" s="342"/>
      <c r="AP32" s="342"/>
    </row>
    <row r="33" spans="1:42" ht="38.25" x14ac:dyDescent="0.25">
      <c r="A33" s="178" t="s">
        <v>20</v>
      </c>
      <c r="B33" s="178">
        <v>501003</v>
      </c>
      <c r="C33" s="194">
        <v>100301</v>
      </c>
      <c r="D33" s="179" t="s">
        <v>270</v>
      </c>
      <c r="E33" s="178">
        <v>3</v>
      </c>
      <c r="F33" s="181" t="s">
        <v>260</v>
      </c>
      <c r="G33" s="213">
        <f t="shared" si="1"/>
        <v>372</v>
      </c>
      <c r="H33" s="214">
        <f t="shared" si="2"/>
        <v>28.007058823529412</v>
      </c>
      <c r="I33" s="214">
        <f t="shared" si="3"/>
        <v>119.9364705882353</v>
      </c>
      <c r="J33" s="214">
        <f t="shared" si="4"/>
        <v>0</v>
      </c>
      <c r="K33" s="214">
        <f t="shared" si="5"/>
        <v>224.0564705882353</v>
      </c>
      <c r="L33" s="214">
        <f t="shared" si="6"/>
        <v>0</v>
      </c>
      <c r="M33" s="215">
        <v>93</v>
      </c>
      <c r="N33" s="255">
        <v>7.0023529411764702</v>
      </c>
      <c r="O33" s="255">
        <v>29.978823529411763</v>
      </c>
      <c r="P33" s="255">
        <v>0</v>
      </c>
      <c r="Q33" s="255">
        <v>56.018823529411762</v>
      </c>
      <c r="R33" s="255">
        <v>0</v>
      </c>
      <c r="S33" s="215">
        <v>93</v>
      </c>
      <c r="T33" s="255">
        <v>7.0023529411764702</v>
      </c>
      <c r="U33" s="255">
        <v>29.978823529411763</v>
      </c>
      <c r="V33" s="255">
        <v>0</v>
      </c>
      <c r="W33" s="255">
        <v>56.018823529411762</v>
      </c>
      <c r="X33" s="255">
        <v>0</v>
      </c>
      <c r="Y33" s="215">
        <v>93</v>
      </c>
      <c r="Z33" s="255">
        <v>7.0023529411764702</v>
      </c>
      <c r="AA33" s="255">
        <v>29.978823529411763</v>
      </c>
      <c r="AB33" s="255">
        <v>0</v>
      </c>
      <c r="AC33" s="255">
        <v>56.018823529411762</v>
      </c>
      <c r="AD33" s="255">
        <v>0</v>
      </c>
      <c r="AE33" s="215">
        <f t="shared" si="7"/>
        <v>93</v>
      </c>
      <c r="AF33" s="255">
        <v>7</v>
      </c>
      <c r="AG33" s="255">
        <v>30</v>
      </c>
      <c r="AH33" s="255">
        <v>0</v>
      </c>
      <c r="AI33" s="255">
        <v>56</v>
      </c>
      <c r="AJ33" s="255">
        <v>0</v>
      </c>
      <c r="AL33" s="342"/>
      <c r="AM33" s="342"/>
      <c r="AN33" s="342"/>
      <c r="AO33" s="342"/>
      <c r="AP33" s="342"/>
    </row>
    <row r="34" spans="1:42" ht="38.25" x14ac:dyDescent="0.25">
      <c r="A34" s="178" t="s">
        <v>27</v>
      </c>
      <c r="B34" s="178">
        <v>501101</v>
      </c>
      <c r="C34" s="194">
        <v>110101</v>
      </c>
      <c r="D34" s="179" t="s">
        <v>45</v>
      </c>
      <c r="E34" s="178">
        <v>3</v>
      </c>
      <c r="F34" s="181" t="s">
        <v>260</v>
      </c>
      <c r="G34" s="213">
        <f t="shared" si="1"/>
        <v>1200</v>
      </c>
      <c r="H34" s="214">
        <f t="shared" si="2"/>
        <v>12.72</v>
      </c>
      <c r="I34" s="214">
        <f t="shared" si="3"/>
        <v>900</v>
      </c>
      <c r="J34" s="214">
        <f t="shared" si="4"/>
        <v>9.3800000000000008</v>
      </c>
      <c r="K34" s="214">
        <f t="shared" si="5"/>
        <v>275.10000000000002</v>
      </c>
      <c r="L34" s="214">
        <f t="shared" si="6"/>
        <v>2.8</v>
      </c>
      <c r="M34" s="215">
        <v>300.00000000000006</v>
      </c>
      <c r="N34" s="255">
        <v>3.24</v>
      </c>
      <c r="O34" s="255">
        <v>225</v>
      </c>
      <c r="P34" s="255">
        <v>2.4600000000000004</v>
      </c>
      <c r="Q34" s="255">
        <v>68.7</v>
      </c>
      <c r="R34" s="255">
        <v>0.6</v>
      </c>
      <c r="S34" s="215">
        <v>300.00000000000006</v>
      </c>
      <c r="T34" s="255">
        <v>3.24</v>
      </c>
      <c r="U34" s="255">
        <v>225</v>
      </c>
      <c r="V34" s="255">
        <v>2.4600000000000004</v>
      </c>
      <c r="W34" s="255">
        <v>68.7</v>
      </c>
      <c r="X34" s="255">
        <v>0.6</v>
      </c>
      <c r="Y34" s="215">
        <v>300.00000000000006</v>
      </c>
      <c r="Z34" s="255">
        <v>3.24</v>
      </c>
      <c r="AA34" s="255">
        <v>225</v>
      </c>
      <c r="AB34" s="255">
        <v>2.4600000000000004</v>
      </c>
      <c r="AC34" s="255">
        <v>68.7</v>
      </c>
      <c r="AD34" s="255">
        <v>0.6</v>
      </c>
      <c r="AE34" s="215">
        <f t="shared" si="7"/>
        <v>300</v>
      </c>
      <c r="AF34" s="255">
        <v>3</v>
      </c>
      <c r="AG34" s="255">
        <v>225</v>
      </c>
      <c r="AH34" s="255">
        <v>2</v>
      </c>
      <c r="AI34" s="255">
        <v>69</v>
      </c>
      <c r="AJ34" s="255">
        <v>1</v>
      </c>
      <c r="AL34" s="342"/>
      <c r="AM34" s="342"/>
      <c r="AN34" s="342"/>
      <c r="AO34" s="342"/>
      <c r="AP34" s="342"/>
    </row>
    <row r="35" spans="1:42" ht="38.25" x14ac:dyDescent="0.25">
      <c r="A35" s="178" t="s">
        <v>27</v>
      </c>
      <c r="B35" s="178">
        <v>501301</v>
      </c>
      <c r="C35" s="194">
        <v>130101</v>
      </c>
      <c r="D35" s="179" t="s">
        <v>46</v>
      </c>
      <c r="E35" s="178">
        <v>3</v>
      </c>
      <c r="F35" s="181" t="s">
        <v>260</v>
      </c>
      <c r="G35" s="213">
        <f t="shared" si="1"/>
        <v>1004</v>
      </c>
      <c r="H35" s="214">
        <f t="shared" si="2"/>
        <v>70.710000000000008</v>
      </c>
      <c r="I35" s="214">
        <f t="shared" si="3"/>
        <v>49.650000000000006</v>
      </c>
      <c r="J35" s="214">
        <f t="shared" si="4"/>
        <v>7.02</v>
      </c>
      <c r="K35" s="214">
        <f t="shared" si="5"/>
        <v>873.11</v>
      </c>
      <c r="L35" s="214">
        <f t="shared" si="6"/>
        <v>3.51</v>
      </c>
      <c r="M35" s="215">
        <v>251</v>
      </c>
      <c r="N35" s="255">
        <v>17.57</v>
      </c>
      <c r="O35" s="255">
        <v>12.55</v>
      </c>
      <c r="P35" s="255">
        <v>1.6733333333333333</v>
      </c>
      <c r="Q35" s="255">
        <v>218.37</v>
      </c>
      <c r="R35" s="255">
        <v>0.83666666666666667</v>
      </c>
      <c r="S35" s="215">
        <v>251</v>
      </c>
      <c r="T35" s="255">
        <v>17.57</v>
      </c>
      <c r="U35" s="255">
        <v>12.55</v>
      </c>
      <c r="V35" s="255">
        <v>1.6733333333333333</v>
      </c>
      <c r="W35" s="255">
        <v>218.37</v>
      </c>
      <c r="X35" s="255">
        <v>0.83666666666666667</v>
      </c>
      <c r="Y35" s="215">
        <v>251</v>
      </c>
      <c r="Z35" s="255">
        <v>17.57</v>
      </c>
      <c r="AA35" s="255">
        <v>12.55</v>
      </c>
      <c r="AB35" s="255">
        <v>1.6733333333333333</v>
      </c>
      <c r="AC35" s="255">
        <v>218.37</v>
      </c>
      <c r="AD35" s="255">
        <v>0.83666666666666667</v>
      </c>
      <c r="AE35" s="215">
        <f t="shared" si="7"/>
        <v>251</v>
      </c>
      <c r="AF35" s="255">
        <v>18</v>
      </c>
      <c r="AG35" s="255">
        <v>12</v>
      </c>
      <c r="AH35" s="255">
        <v>2</v>
      </c>
      <c r="AI35" s="255">
        <v>218</v>
      </c>
      <c r="AJ35" s="255">
        <v>1</v>
      </c>
      <c r="AL35" s="342"/>
      <c r="AM35" s="342"/>
      <c r="AN35" s="342"/>
      <c r="AO35" s="342"/>
      <c r="AP35" s="342"/>
    </row>
    <row r="36" spans="1:42" ht="38.25" x14ac:dyDescent="0.25">
      <c r="A36" s="178" t="s">
        <v>27</v>
      </c>
      <c r="B36" s="178">
        <v>501501</v>
      </c>
      <c r="C36" s="194">
        <v>150101</v>
      </c>
      <c r="D36" s="179" t="s">
        <v>48</v>
      </c>
      <c r="E36" s="178">
        <v>3</v>
      </c>
      <c r="F36" s="181" t="s">
        <v>260</v>
      </c>
      <c r="G36" s="213">
        <f t="shared" si="1"/>
        <v>6839.0000000000009</v>
      </c>
      <c r="H36" s="214">
        <f t="shared" si="2"/>
        <v>5224.5560000000005</v>
      </c>
      <c r="I36" s="214">
        <f t="shared" si="3"/>
        <v>607.91111111111115</v>
      </c>
      <c r="J36" s="214">
        <f t="shared" si="4"/>
        <v>30.795555555555552</v>
      </c>
      <c r="K36" s="214">
        <f t="shared" si="5"/>
        <v>966.89866666666671</v>
      </c>
      <c r="L36" s="214">
        <f t="shared" si="6"/>
        <v>8.8386666666666667</v>
      </c>
      <c r="M36" s="215">
        <v>1710</v>
      </c>
      <c r="N36" s="255">
        <v>1306.44</v>
      </c>
      <c r="O36" s="255">
        <v>152</v>
      </c>
      <c r="P36" s="255">
        <v>7.6</v>
      </c>
      <c r="Q36" s="255">
        <v>241.68</v>
      </c>
      <c r="R36" s="255">
        <v>2.2799999999999998</v>
      </c>
      <c r="S36" s="215">
        <v>1708.9999999999998</v>
      </c>
      <c r="T36" s="255">
        <v>1305.6759999999999</v>
      </c>
      <c r="U36" s="255">
        <v>151.91111111111113</v>
      </c>
      <c r="V36" s="255">
        <v>7.5955555555555554</v>
      </c>
      <c r="W36" s="255">
        <v>241.53866666666667</v>
      </c>
      <c r="X36" s="255">
        <v>2.2786666666666666</v>
      </c>
      <c r="Y36" s="215">
        <v>1710</v>
      </c>
      <c r="Z36" s="255">
        <v>1306.44</v>
      </c>
      <c r="AA36" s="255">
        <v>152</v>
      </c>
      <c r="AB36" s="255">
        <v>7.6</v>
      </c>
      <c r="AC36" s="255">
        <v>241.68</v>
      </c>
      <c r="AD36" s="255">
        <v>2.2799999999999998</v>
      </c>
      <c r="AE36" s="215">
        <f t="shared" si="7"/>
        <v>1710</v>
      </c>
      <c r="AF36" s="255">
        <v>1306</v>
      </c>
      <c r="AG36" s="255">
        <v>152</v>
      </c>
      <c r="AH36" s="255">
        <v>8</v>
      </c>
      <c r="AI36" s="255">
        <v>242</v>
      </c>
      <c r="AJ36" s="255">
        <v>2</v>
      </c>
      <c r="AL36" s="342"/>
      <c r="AM36" s="342"/>
      <c r="AN36" s="342"/>
      <c r="AO36" s="342"/>
      <c r="AP36" s="342"/>
    </row>
    <row r="37" spans="1:42" ht="38.25" x14ac:dyDescent="0.25">
      <c r="A37" s="178" t="s">
        <v>38</v>
      </c>
      <c r="B37" s="178">
        <v>501505</v>
      </c>
      <c r="C37" s="194">
        <v>150601</v>
      </c>
      <c r="D37" s="179" t="s">
        <v>173</v>
      </c>
      <c r="E37" s="178">
        <v>3</v>
      </c>
      <c r="F37" s="181" t="s">
        <v>260</v>
      </c>
      <c r="G37" s="213">
        <f t="shared" si="1"/>
        <v>1466.9999999999998</v>
      </c>
      <c r="H37" s="214">
        <f t="shared" si="2"/>
        <v>1353.4736842105262</v>
      </c>
      <c r="I37" s="214">
        <f t="shared" si="3"/>
        <v>48.89473684210526</v>
      </c>
      <c r="J37" s="214">
        <f t="shared" si="4"/>
        <v>3.3157894736842106</v>
      </c>
      <c r="K37" s="214">
        <f t="shared" si="5"/>
        <v>56.842105263157897</v>
      </c>
      <c r="L37" s="214">
        <f t="shared" si="6"/>
        <v>4.473684210526315</v>
      </c>
      <c r="M37" s="215">
        <v>366.99999999999989</v>
      </c>
      <c r="N37" s="255">
        <v>338.79894736842101</v>
      </c>
      <c r="O37" s="255">
        <v>11.975789473684211</v>
      </c>
      <c r="P37" s="255">
        <v>0.77263157894736845</v>
      </c>
      <c r="Q37" s="255">
        <v>14.293684210526317</v>
      </c>
      <c r="R37" s="255">
        <v>1.1589473684210525</v>
      </c>
      <c r="S37" s="215">
        <v>366</v>
      </c>
      <c r="T37" s="255">
        <v>337.87578947368422</v>
      </c>
      <c r="U37" s="255">
        <v>11.943157894736842</v>
      </c>
      <c r="V37" s="255">
        <v>0.77052631578947361</v>
      </c>
      <c r="W37" s="255">
        <v>14.254736842105263</v>
      </c>
      <c r="X37" s="255">
        <v>1.1557894736842105</v>
      </c>
      <c r="Y37" s="215">
        <v>366.99999999999989</v>
      </c>
      <c r="Z37" s="255">
        <v>338.79894736842101</v>
      </c>
      <c r="AA37" s="255">
        <v>11.975789473684211</v>
      </c>
      <c r="AB37" s="255">
        <v>0.77263157894736845</v>
      </c>
      <c r="AC37" s="255">
        <v>14.293684210526317</v>
      </c>
      <c r="AD37" s="255">
        <v>1.1589473684210525</v>
      </c>
      <c r="AE37" s="215">
        <f t="shared" si="7"/>
        <v>367</v>
      </c>
      <c r="AF37" s="255">
        <v>338</v>
      </c>
      <c r="AG37" s="255">
        <v>13</v>
      </c>
      <c r="AH37" s="255">
        <v>1</v>
      </c>
      <c r="AI37" s="255">
        <v>14</v>
      </c>
      <c r="AJ37" s="255">
        <v>1</v>
      </c>
      <c r="AL37" s="342"/>
      <c r="AM37" s="342"/>
      <c r="AN37" s="342"/>
      <c r="AO37" s="342"/>
      <c r="AP37" s="342"/>
    </row>
    <row r="38" spans="1:42" ht="38.25" x14ac:dyDescent="0.25">
      <c r="A38" s="178" t="s">
        <v>27</v>
      </c>
      <c r="B38" s="178">
        <v>501601</v>
      </c>
      <c r="C38" s="194">
        <v>160101</v>
      </c>
      <c r="D38" s="179" t="s">
        <v>51</v>
      </c>
      <c r="E38" s="178">
        <v>3</v>
      </c>
      <c r="F38" s="181" t="s">
        <v>260</v>
      </c>
      <c r="G38" s="213">
        <f t="shared" si="1"/>
        <v>1647</v>
      </c>
      <c r="H38" s="214">
        <f t="shared" si="2"/>
        <v>12.88</v>
      </c>
      <c r="I38" s="214">
        <f t="shared" si="3"/>
        <v>1548.8999999999999</v>
      </c>
      <c r="J38" s="214">
        <f t="shared" si="4"/>
        <v>0</v>
      </c>
      <c r="K38" s="214">
        <f t="shared" si="5"/>
        <v>85.22</v>
      </c>
      <c r="L38" s="214">
        <f t="shared" si="6"/>
        <v>0</v>
      </c>
      <c r="M38" s="215">
        <v>411.99999999999994</v>
      </c>
      <c r="N38" s="255">
        <v>3.2960000000000003</v>
      </c>
      <c r="O38" s="255">
        <v>387.28</v>
      </c>
      <c r="P38" s="255">
        <v>0</v>
      </c>
      <c r="Q38" s="255">
        <v>21.423999999999999</v>
      </c>
      <c r="R38" s="255">
        <v>0</v>
      </c>
      <c r="S38" s="215">
        <v>411</v>
      </c>
      <c r="T38" s="255">
        <v>3.2880000000000003</v>
      </c>
      <c r="U38" s="255">
        <v>386.34</v>
      </c>
      <c r="V38" s="255">
        <v>0</v>
      </c>
      <c r="W38" s="255">
        <v>21.372</v>
      </c>
      <c r="X38" s="255">
        <v>0</v>
      </c>
      <c r="Y38" s="215">
        <v>411.99999999999994</v>
      </c>
      <c r="Z38" s="255">
        <v>3.2960000000000003</v>
      </c>
      <c r="AA38" s="255">
        <v>387.28</v>
      </c>
      <c r="AB38" s="255">
        <v>0</v>
      </c>
      <c r="AC38" s="255">
        <v>21.423999999999999</v>
      </c>
      <c r="AD38" s="255">
        <v>0</v>
      </c>
      <c r="AE38" s="215">
        <f t="shared" si="7"/>
        <v>412</v>
      </c>
      <c r="AF38" s="255">
        <v>3</v>
      </c>
      <c r="AG38" s="255">
        <v>388</v>
      </c>
      <c r="AH38" s="255">
        <v>0</v>
      </c>
      <c r="AI38" s="255">
        <v>21</v>
      </c>
      <c r="AJ38" s="255">
        <v>0</v>
      </c>
      <c r="AL38" s="342"/>
      <c r="AM38" s="342"/>
      <c r="AN38" s="342"/>
      <c r="AO38" s="342"/>
      <c r="AP38" s="342"/>
    </row>
    <row r="39" spans="1:42" ht="38.25" x14ac:dyDescent="0.25">
      <c r="A39" s="178" t="s">
        <v>27</v>
      </c>
      <c r="B39" s="178">
        <v>501701</v>
      </c>
      <c r="C39" s="194">
        <v>170101</v>
      </c>
      <c r="D39" s="179" t="s">
        <v>52</v>
      </c>
      <c r="E39" s="178">
        <v>3</v>
      </c>
      <c r="F39" s="181" t="s">
        <v>260</v>
      </c>
      <c r="G39" s="213">
        <f t="shared" si="1"/>
        <v>8936</v>
      </c>
      <c r="H39" s="214">
        <f t="shared" si="2"/>
        <v>89.02</v>
      </c>
      <c r="I39" s="214">
        <f t="shared" si="3"/>
        <v>8262.557499999999</v>
      </c>
      <c r="J39" s="214">
        <f t="shared" si="4"/>
        <v>3.7925000000000004</v>
      </c>
      <c r="K39" s="214">
        <f t="shared" si="5"/>
        <v>569.25249999999994</v>
      </c>
      <c r="L39" s="214">
        <f t="shared" si="6"/>
        <v>11.3775</v>
      </c>
      <c r="M39" s="215">
        <v>2234</v>
      </c>
      <c r="N39" s="255">
        <v>22.34</v>
      </c>
      <c r="O39" s="255">
        <v>2065.5191666666665</v>
      </c>
      <c r="P39" s="255">
        <v>0.9308333333333334</v>
      </c>
      <c r="Q39" s="255">
        <v>142.41749999999999</v>
      </c>
      <c r="R39" s="255">
        <v>2.7925</v>
      </c>
      <c r="S39" s="215">
        <v>2234</v>
      </c>
      <c r="T39" s="255">
        <v>22.34</v>
      </c>
      <c r="U39" s="255">
        <v>2065.5191666666665</v>
      </c>
      <c r="V39" s="255">
        <v>0.9308333333333334</v>
      </c>
      <c r="W39" s="255">
        <v>142.41749999999999</v>
      </c>
      <c r="X39" s="255">
        <v>2.7925</v>
      </c>
      <c r="Y39" s="215">
        <v>2234</v>
      </c>
      <c r="Z39" s="255">
        <v>22.34</v>
      </c>
      <c r="AA39" s="255">
        <v>2065.5191666666665</v>
      </c>
      <c r="AB39" s="255">
        <v>0.9308333333333334</v>
      </c>
      <c r="AC39" s="255">
        <v>142.41749999999999</v>
      </c>
      <c r="AD39" s="255">
        <v>2.7925</v>
      </c>
      <c r="AE39" s="215">
        <f t="shared" si="7"/>
        <v>2234</v>
      </c>
      <c r="AF39" s="255">
        <v>22</v>
      </c>
      <c r="AG39" s="255">
        <v>2066</v>
      </c>
      <c r="AH39" s="255">
        <v>1</v>
      </c>
      <c r="AI39" s="255">
        <v>142</v>
      </c>
      <c r="AJ39" s="255">
        <v>3</v>
      </c>
      <c r="AL39" s="342"/>
      <c r="AM39" s="342"/>
      <c r="AN39" s="342"/>
      <c r="AO39" s="342"/>
      <c r="AP39" s="342"/>
    </row>
    <row r="40" spans="1:42" ht="38.25" x14ac:dyDescent="0.25">
      <c r="A40" s="178" t="s">
        <v>27</v>
      </c>
      <c r="B40" s="178">
        <v>501901</v>
      </c>
      <c r="C40" s="194">
        <v>190101</v>
      </c>
      <c r="D40" s="179" t="s">
        <v>56</v>
      </c>
      <c r="E40" s="178">
        <v>3</v>
      </c>
      <c r="F40" s="181" t="s">
        <v>260</v>
      </c>
      <c r="G40" s="213">
        <f t="shared" si="1"/>
        <v>2623.0000000000005</v>
      </c>
      <c r="H40" s="214">
        <f t="shared" si="2"/>
        <v>37.23444976076555</v>
      </c>
      <c r="I40" s="214">
        <f t="shared" si="3"/>
        <v>1062.8389154704944</v>
      </c>
      <c r="J40" s="214">
        <f t="shared" si="4"/>
        <v>0</v>
      </c>
      <c r="K40" s="214">
        <f t="shared" si="5"/>
        <v>1520.3580542264754</v>
      </c>
      <c r="L40" s="214">
        <f t="shared" si="6"/>
        <v>2.568580542264753</v>
      </c>
      <c r="M40" s="215">
        <v>656</v>
      </c>
      <c r="N40" s="255">
        <v>9.4162679425837315</v>
      </c>
      <c r="O40" s="255">
        <v>265.74800637958532</v>
      </c>
      <c r="P40" s="255">
        <v>0</v>
      </c>
      <c r="Q40" s="255">
        <v>380.31259968102074</v>
      </c>
      <c r="R40" s="255">
        <v>0.52312599681020733</v>
      </c>
      <c r="S40" s="215">
        <v>655</v>
      </c>
      <c r="T40" s="255">
        <v>9.4019138755980869</v>
      </c>
      <c r="U40" s="255">
        <v>265.3429027113238</v>
      </c>
      <c r="V40" s="255">
        <v>0</v>
      </c>
      <c r="W40" s="255">
        <v>379.73285486443382</v>
      </c>
      <c r="X40" s="255">
        <v>0.52232854864433809</v>
      </c>
      <c r="Y40" s="215">
        <v>656</v>
      </c>
      <c r="Z40" s="255">
        <v>9.4162679425837315</v>
      </c>
      <c r="AA40" s="255">
        <v>265.74800637958532</v>
      </c>
      <c r="AB40" s="255">
        <v>0</v>
      </c>
      <c r="AC40" s="255">
        <v>380.31259968102074</v>
      </c>
      <c r="AD40" s="255">
        <v>0.52312599681020733</v>
      </c>
      <c r="AE40" s="215">
        <f t="shared" si="7"/>
        <v>656</v>
      </c>
      <c r="AF40" s="255">
        <v>9</v>
      </c>
      <c r="AG40" s="255">
        <v>266</v>
      </c>
      <c r="AH40" s="255">
        <v>0</v>
      </c>
      <c r="AI40" s="255">
        <v>380</v>
      </c>
      <c r="AJ40" s="255">
        <v>1</v>
      </c>
      <c r="AL40" s="342"/>
      <c r="AM40" s="342"/>
      <c r="AN40" s="342"/>
      <c r="AO40" s="342"/>
      <c r="AP40" s="342"/>
    </row>
    <row r="41" spans="1:42" ht="38.25" x14ac:dyDescent="0.25">
      <c r="A41" s="178" t="s">
        <v>27</v>
      </c>
      <c r="B41" s="178">
        <v>501914</v>
      </c>
      <c r="C41" s="194">
        <v>191401</v>
      </c>
      <c r="D41" s="179" t="s">
        <v>58</v>
      </c>
      <c r="E41" s="178">
        <v>3</v>
      </c>
      <c r="F41" s="181" t="s">
        <v>260</v>
      </c>
      <c r="G41" s="213">
        <f t="shared" si="1"/>
        <v>1387</v>
      </c>
      <c r="H41" s="214">
        <f t="shared" si="2"/>
        <v>8.0043258832011528</v>
      </c>
      <c r="I41" s="214">
        <f t="shared" si="3"/>
        <v>693.12472963229993</v>
      </c>
      <c r="J41" s="214">
        <f t="shared" si="4"/>
        <v>0</v>
      </c>
      <c r="K41" s="214">
        <f t="shared" si="5"/>
        <v>685.87094448449886</v>
      </c>
      <c r="L41" s="214">
        <f t="shared" si="6"/>
        <v>0</v>
      </c>
      <c r="M41" s="215">
        <v>347</v>
      </c>
      <c r="N41" s="255">
        <v>2.0014419610670511</v>
      </c>
      <c r="O41" s="255">
        <v>173.37490987743331</v>
      </c>
      <c r="P41" s="255">
        <v>0</v>
      </c>
      <c r="Q41" s="255">
        <v>171.62364816149963</v>
      </c>
      <c r="R41" s="255">
        <v>0</v>
      </c>
      <c r="S41" s="215">
        <v>347</v>
      </c>
      <c r="T41" s="255">
        <v>2.0014419610670511</v>
      </c>
      <c r="U41" s="255">
        <v>173.37490987743331</v>
      </c>
      <c r="V41" s="255">
        <v>0</v>
      </c>
      <c r="W41" s="255">
        <v>171.62364816149963</v>
      </c>
      <c r="X41" s="255">
        <v>0</v>
      </c>
      <c r="Y41" s="215">
        <v>347</v>
      </c>
      <c r="Z41" s="255">
        <v>2.0014419610670511</v>
      </c>
      <c r="AA41" s="255">
        <v>173.37490987743331</v>
      </c>
      <c r="AB41" s="255">
        <v>0</v>
      </c>
      <c r="AC41" s="255">
        <v>171.62364816149963</v>
      </c>
      <c r="AD41" s="255">
        <v>0</v>
      </c>
      <c r="AE41" s="215">
        <f t="shared" si="7"/>
        <v>346</v>
      </c>
      <c r="AF41" s="255">
        <v>2</v>
      </c>
      <c r="AG41" s="255">
        <v>173</v>
      </c>
      <c r="AH41" s="255">
        <v>0</v>
      </c>
      <c r="AI41" s="255">
        <v>171</v>
      </c>
      <c r="AJ41" s="255">
        <v>0</v>
      </c>
      <c r="AL41" s="342"/>
      <c r="AM41" s="342"/>
      <c r="AN41" s="342"/>
      <c r="AO41" s="342"/>
      <c r="AP41" s="342"/>
    </row>
    <row r="42" spans="1:42" ht="38.25" x14ac:dyDescent="0.25">
      <c r="A42" s="178" t="s">
        <v>27</v>
      </c>
      <c r="B42" s="178">
        <v>502003</v>
      </c>
      <c r="C42" s="194">
        <v>200301</v>
      </c>
      <c r="D42" s="179" t="s">
        <v>59</v>
      </c>
      <c r="E42" s="178">
        <v>3</v>
      </c>
      <c r="F42" s="181" t="s">
        <v>260</v>
      </c>
      <c r="G42" s="213">
        <f t="shared" si="1"/>
        <v>805.00000000000011</v>
      </c>
      <c r="H42" s="214">
        <f t="shared" si="2"/>
        <v>48.40285487708168</v>
      </c>
      <c r="I42" s="214">
        <f t="shared" si="3"/>
        <v>523.6079830822099</v>
      </c>
      <c r="J42" s="214">
        <f t="shared" si="4"/>
        <v>16.134284959027227</v>
      </c>
      <c r="K42" s="214">
        <f t="shared" si="5"/>
        <v>200.72059212265398</v>
      </c>
      <c r="L42" s="214">
        <f t="shared" si="6"/>
        <v>16.134284959027227</v>
      </c>
      <c r="M42" s="215">
        <v>201</v>
      </c>
      <c r="N42" s="255">
        <v>12.114195083267248</v>
      </c>
      <c r="O42" s="255">
        <v>130.6526566217288</v>
      </c>
      <c r="P42" s="255">
        <v>4.0380650277557493</v>
      </c>
      <c r="Q42" s="255">
        <v>50.157018239492466</v>
      </c>
      <c r="R42" s="255">
        <v>4.0380650277557493</v>
      </c>
      <c r="S42" s="215">
        <v>202</v>
      </c>
      <c r="T42" s="255">
        <v>12.174464710547184</v>
      </c>
      <c r="U42" s="255">
        <v>131.30266983875231</v>
      </c>
      <c r="V42" s="255">
        <v>4.0581549035157289</v>
      </c>
      <c r="W42" s="255">
        <v>50.406555643669044</v>
      </c>
      <c r="X42" s="255">
        <v>4.0581549035157289</v>
      </c>
      <c r="Y42" s="215">
        <v>201</v>
      </c>
      <c r="Z42" s="255">
        <v>12.114195083267248</v>
      </c>
      <c r="AA42" s="255">
        <v>130.6526566217288</v>
      </c>
      <c r="AB42" s="255">
        <v>4.0380650277557493</v>
      </c>
      <c r="AC42" s="255">
        <v>50.157018239492466</v>
      </c>
      <c r="AD42" s="255">
        <v>4.0380650277557493</v>
      </c>
      <c r="AE42" s="215">
        <f t="shared" si="7"/>
        <v>201</v>
      </c>
      <c r="AF42" s="255">
        <v>12</v>
      </c>
      <c r="AG42" s="255">
        <v>131</v>
      </c>
      <c r="AH42" s="255">
        <v>4</v>
      </c>
      <c r="AI42" s="255">
        <v>50</v>
      </c>
      <c r="AJ42" s="255">
        <v>4</v>
      </c>
      <c r="AL42" s="342"/>
      <c r="AM42" s="342"/>
      <c r="AN42" s="342"/>
      <c r="AO42" s="342"/>
      <c r="AP42" s="342"/>
    </row>
    <row r="43" spans="1:42" ht="38.25" x14ac:dyDescent="0.25">
      <c r="A43" s="178" t="s">
        <v>27</v>
      </c>
      <c r="B43" s="178">
        <v>502004</v>
      </c>
      <c r="C43" s="194">
        <v>200401</v>
      </c>
      <c r="D43" s="179" t="s">
        <v>60</v>
      </c>
      <c r="E43" s="178">
        <v>3</v>
      </c>
      <c r="F43" s="181" t="s">
        <v>260</v>
      </c>
      <c r="G43" s="213">
        <f t="shared" si="1"/>
        <v>2148</v>
      </c>
      <c r="H43" s="214">
        <f t="shared" si="2"/>
        <v>32.663883089770351</v>
      </c>
      <c r="I43" s="214">
        <f t="shared" si="3"/>
        <v>922.7098121085595</v>
      </c>
      <c r="J43" s="214">
        <f t="shared" si="4"/>
        <v>3.242171189979123</v>
      </c>
      <c r="K43" s="214">
        <f t="shared" si="5"/>
        <v>1177.4154488517745</v>
      </c>
      <c r="L43" s="214">
        <f t="shared" si="6"/>
        <v>11.968684759916492</v>
      </c>
      <c r="M43" s="215">
        <v>537</v>
      </c>
      <c r="N43" s="255">
        <v>8.221294363256785</v>
      </c>
      <c r="O43" s="255">
        <v>230.56993736951983</v>
      </c>
      <c r="P43" s="255">
        <v>0.74739039665970775</v>
      </c>
      <c r="Q43" s="255">
        <v>294.47181628392485</v>
      </c>
      <c r="R43" s="255">
        <v>2.989561586638831</v>
      </c>
      <c r="S43" s="215">
        <v>537</v>
      </c>
      <c r="T43" s="255">
        <v>8.221294363256785</v>
      </c>
      <c r="U43" s="255">
        <v>230.56993736951983</v>
      </c>
      <c r="V43" s="255">
        <v>0.74739039665970775</v>
      </c>
      <c r="W43" s="255">
        <v>294.47181628392485</v>
      </c>
      <c r="X43" s="255">
        <v>2.989561586638831</v>
      </c>
      <c r="Y43" s="215">
        <v>537</v>
      </c>
      <c r="Z43" s="255">
        <v>8.221294363256785</v>
      </c>
      <c r="AA43" s="255">
        <v>230.56993736951983</v>
      </c>
      <c r="AB43" s="255">
        <v>0.74739039665970775</v>
      </c>
      <c r="AC43" s="255">
        <v>294.47181628392485</v>
      </c>
      <c r="AD43" s="255">
        <v>2.989561586638831</v>
      </c>
      <c r="AE43" s="215">
        <f t="shared" si="7"/>
        <v>537</v>
      </c>
      <c r="AF43" s="255">
        <v>8</v>
      </c>
      <c r="AG43" s="255">
        <v>231</v>
      </c>
      <c r="AH43" s="255">
        <v>1</v>
      </c>
      <c r="AI43" s="255">
        <v>294</v>
      </c>
      <c r="AJ43" s="255">
        <v>3</v>
      </c>
      <c r="AL43" s="342"/>
      <c r="AM43" s="342"/>
      <c r="AN43" s="342"/>
      <c r="AO43" s="342"/>
      <c r="AP43" s="342"/>
    </row>
    <row r="44" spans="1:42" ht="38.25" x14ac:dyDescent="0.25">
      <c r="A44" s="178" t="s">
        <v>27</v>
      </c>
      <c r="B44" s="178">
        <v>502102</v>
      </c>
      <c r="C44" s="194">
        <v>210102</v>
      </c>
      <c r="D44" s="179" t="s">
        <v>62</v>
      </c>
      <c r="E44" s="178">
        <v>3</v>
      </c>
      <c r="F44" s="181" t="s">
        <v>260</v>
      </c>
      <c r="G44" s="213">
        <f t="shared" si="1"/>
        <v>5231</v>
      </c>
      <c r="H44" s="214">
        <f t="shared" si="2"/>
        <v>574.81672727272735</v>
      </c>
      <c r="I44" s="214">
        <f t="shared" si="3"/>
        <v>3346.72</v>
      </c>
      <c r="J44" s="214">
        <f t="shared" si="4"/>
        <v>26.971636363636364</v>
      </c>
      <c r="K44" s="214">
        <f t="shared" si="5"/>
        <v>1255.52</v>
      </c>
      <c r="L44" s="214">
        <f t="shared" si="6"/>
        <v>26.971636363636364</v>
      </c>
      <c r="M44" s="215">
        <v>1308</v>
      </c>
      <c r="N44" s="255">
        <v>143.64218181818183</v>
      </c>
      <c r="O44" s="255">
        <v>837.12</v>
      </c>
      <c r="P44" s="255">
        <v>6.6589090909090913</v>
      </c>
      <c r="Q44" s="255">
        <v>313.92</v>
      </c>
      <c r="R44" s="255">
        <v>6.6589090909090913</v>
      </c>
      <c r="S44" s="215">
        <v>1307.0000000000002</v>
      </c>
      <c r="T44" s="255">
        <v>143.53236363636364</v>
      </c>
      <c r="U44" s="255">
        <v>836.48</v>
      </c>
      <c r="V44" s="255">
        <v>6.6538181818181821</v>
      </c>
      <c r="W44" s="255">
        <v>313.68</v>
      </c>
      <c r="X44" s="255">
        <v>6.6538181818181821</v>
      </c>
      <c r="Y44" s="215">
        <v>1308</v>
      </c>
      <c r="Z44" s="255">
        <v>143.64218181818183</v>
      </c>
      <c r="AA44" s="255">
        <v>837.12</v>
      </c>
      <c r="AB44" s="255">
        <v>6.6589090909090913</v>
      </c>
      <c r="AC44" s="255">
        <v>313.92</v>
      </c>
      <c r="AD44" s="255">
        <v>6.6589090909090913</v>
      </c>
      <c r="AE44" s="215">
        <f t="shared" si="7"/>
        <v>1308</v>
      </c>
      <c r="AF44" s="255">
        <v>144</v>
      </c>
      <c r="AG44" s="255">
        <v>836</v>
      </c>
      <c r="AH44" s="255">
        <v>7</v>
      </c>
      <c r="AI44" s="255">
        <v>314</v>
      </c>
      <c r="AJ44" s="255">
        <v>7</v>
      </c>
      <c r="AL44" s="342"/>
      <c r="AM44" s="342"/>
      <c r="AN44" s="342"/>
      <c r="AO44" s="342"/>
      <c r="AP44" s="342"/>
    </row>
    <row r="45" spans="1:42" ht="38.25" x14ac:dyDescent="0.25">
      <c r="A45" s="178" t="s">
        <v>27</v>
      </c>
      <c r="B45" s="178">
        <v>502201</v>
      </c>
      <c r="C45" s="194">
        <v>220101</v>
      </c>
      <c r="D45" s="179" t="s">
        <v>64</v>
      </c>
      <c r="E45" s="178">
        <v>3</v>
      </c>
      <c r="F45" s="181" t="s">
        <v>260</v>
      </c>
      <c r="G45" s="213">
        <f t="shared" si="1"/>
        <v>559</v>
      </c>
      <c r="H45" s="214">
        <f t="shared" si="2"/>
        <v>3.5393939393939395</v>
      </c>
      <c r="I45" s="214">
        <f t="shared" si="3"/>
        <v>544.84242424242427</v>
      </c>
      <c r="J45" s="214">
        <f t="shared" si="4"/>
        <v>0</v>
      </c>
      <c r="K45" s="214">
        <f t="shared" si="5"/>
        <v>10.618181818181817</v>
      </c>
      <c r="L45" s="214">
        <f t="shared" si="6"/>
        <v>0</v>
      </c>
      <c r="M45" s="215">
        <v>139.99999999999997</v>
      </c>
      <c r="N45" s="255">
        <v>0.84848484848484851</v>
      </c>
      <c r="O45" s="255">
        <v>136.60606060606059</v>
      </c>
      <c r="P45" s="255">
        <v>0</v>
      </c>
      <c r="Q45" s="255">
        <v>2.5454545454545454</v>
      </c>
      <c r="R45" s="255">
        <v>0</v>
      </c>
      <c r="S45" s="215">
        <v>139</v>
      </c>
      <c r="T45" s="255">
        <v>0.84242424242424241</v>
      </c>
      <c r="U45" s="255">
        <v>135.63030303030303</v>
      </c>
      <c r="V45" s="255">
        <v>0</v>
      </c>
      <c r="W45" s="255">
        <v>2.5272727272727273</v>
      </c>
      <c r="X45" s="255">
        <v>0</v>
      </c>
      <c r="Y45" s="215">
        <v>139.99999999999997</v>
      </c>
      <c r="Z45" s="255">
        <v>0.84848484848484851</v>
      </c>
      <c r="AA45" s="255">
        <v>136.60606060606059</v>
      </c>
      <c r="AB45" s="255">
        <v>0</v>
      </c>
      <c r="AC45" s="255">
        <v>2.5454545454545454</v>
      </c>
      <c r="AD45" s="255">
        <v>0</v>
      </c>
      <c r="AE45" s="215">
        <f t="shared" si="7"/>
        <v>140</v>
      </c>
      <c r="AF45" s="255">
        <v>1</v>
      </c>
      <c r="AG45" s="255">
        <v>136</v>
      </c>
      <c r="AH45" s="255">
        <v>0</v>
      </c>
      <c r="AI45" s="255">
        <v>3</v>
      </c>
      <c r="AJ45" s="255">
        <v>0</v>
      </c>
      <c r="AL45" s="342"/>
      <c r="AM45" s="342"/>
      <c r="AN45" s="342"/>
      <c r="AO45" s="342"/>
      <c r="AP45" s="342"/>
    </row>
    <row r="46" spans="1:42" ht="38.25" x14ac:dyDescent="0.25">
      <c r="A46" s="178" t="s">
        <v>27</v>
      </c>
      <c r="B46" s="178">
        <v>502301</v>
      </c>
      <c r="C46" s="194">
        <v>230101</v>
      </c>
      <c r="D46" s="179" t="s">
        <v>65</v>
      </c>
      <c r="E46" s="178">
        <v>3</v>
      </c>
      <c r="F46" s="181" t="s">
        <v>260</v>
      </c>
      <c r="G46" s="213">
        <f t="shared" si="1"/>
        <v>2255.0000000000005</v>
      </c>
      <c r="H46" s="214">
        <f t="shared" si="2"/>
        <v>1592.9733333333334</v>
      </c>
      <c r="I46" s="214">
        <f t="shared" si="3"/>
        <v>84.629629629629633</v>
      </c>
      <c r="J46" s="214">
        <f t="shared" si="4"/>
        <v>16.525925925925925</v>
      </c>
      <c r="K46" s="214">
        <f t="shared" si="5"/>
        <v>557.36592592592592</v>
      </c>
      <c r="L46" s="214">
        <f t="shared" si="6"/>
        <v>3.505185185185185</v>
      </c>
      <c r="M46" s="215">
        <v>564</v>
      </c>
      <c r="N46" s="255">
        <v>398.56</v>
      </c>
      <c r="O46" s="255">
        <v>20.888888888888889</v>
      </c>
      <c r="P46" s="255">
        <v>4.177777777777778</v>
      </c>
      <c r="Q46" s="255">
        <v>139.53777777777779</v>
      </c>
      <c r="R46" s="255">
        <v>0.8355555555555555</v>
      </c>
      <c r="S46" s="215">
        <v>563.00000000000011</v>
      </c>
      <c r="T46" s="255">
        <v>397.85333333333335</v>
      </c>
      <c r="U46" s="255">
        <v>20.851851851851851</v>
      </c>
      <c r="V46" s="255">
        <v>4.1703703703703709</v>
      </c>
      <c r="W46" s="255">
        <v>139.29037037037037</v>
      </c>
      <c r="X46" s="255">
        <v>0.83407407407407408</v>
      </c>
      <c r="Y46" s="215">
        <v>564</v>
      </c>
      <c r="Z46" s="255">
        <v>398.56</v>
      </c>
      <c r="AA46" s="255">
        <v>20.888888888888889</v>
      </c>
      <c r="AB46" s="255">
        <v>4.177777777777778</v>
      </c>
      <c r="AC46" s="255">
        <v>139.53777777777779</v>
      </c>
      <c r="AD46" s="255">
        <v>0.8355555555555555</v>
      </c>
      <c r="AE46" s="215">
        <f t="shared" si="7"/>
        <v>564</v>
      </c>
      <c r="AF46" s="255">
        <v>398</v>
      </c>
      <c r="AG46" s="255">
        <v>22</v>
      </c>
      <c r="AH46" s="255">
        <v>4</v>
      </c>
      <c r="AI46" s="255">
        <v>139</v>
      </c>
      <c r="AJ46" s="255">
        <v>1</v>
      </c>
      <c r="AL46" s="342"/>
      <c r="AM46" s="342"/>
      <c r="AN46" s="342"/>
      <c r="AO46" s="342"/>
      <c r="AP46" s="342"/>
    </row>
    <row r="47" spans="1:42" ht="38.25" x14ac:dyDescent="0.25">
      <c r="A47" s="178" t="s">
        <v>27</v>
      </c>
      <c r="B47" s="178">
        <v>502401</v>
      </c>
      <c r="C47" s="194">
        <v>240101</v>
      </c>
      <c r="D47" s="179" t="s">
        <v>66</v>
      </c>
      <c r="E47" s="178">
        <v>3</v>
      </c>
      <c r="F47" s="181" t="s">
        <v>260</v>
      </c>
      <c r="G47" s="213">
        <f t="shared" si="1"/>
        <v>2300</v>
      </c>
      <c r="H47" s="214">
        <f t="shared" si="2"/>
        <v>520</v>
      </c>
      <c r="I47" s="214">
        <f t="shared" si="3"/>
        <v>1760</v>
      </c>
      <c r="J47" s="214">
        <f t="shared" si="4"/>
        <v>0</v>
      </c>
      <c r="K47" s="214">
        <f t="shared" si="5"/>
        <v>20</v>
      </c>
      <c r="L47" s="214">
        <f t="shared" si="6"/>
        <v>0</v>
      </c>
      <c r="M47" s="215">
        <v>575</v>
      </c>
      <c r="N47" s="255">
        <v>130</v>
      </c>
      <c r="O47" s="255">
        <v>440</v>
      </c>
      <c r="P47" s="255">
        <v>0</v>
      </c>
      <c r="Q47" s="255">
        <v>5</v>
      </c>
      <c r="R47" s="255">
        <v>0</v>
      </c>
      <c r="S47" s="215">
        <v>575</v>
      </c>
      <c r="T47" s="255">
        <v>130</v>
      </c>
      <c r="U47" s="255">
        <v>440</v>
      </c>
      <c r="V47" s="255">
        <v>0</v>
      </c>
      <c r="W47" s="255">
        <v>5</v>
      </c>
      <c r="X47" s="255">
        <v>0</v>
      </c>
      <c r="Y47" s="215">
        <v>575</v>
      </c>
      <c r="Z47" s="255">
        <v>130</v>
      </c>
      <c r="AA47" s="255">
        <v>440</v>
      </c>
      <c r="AB47" s="255">
        <v>0</v>
      </c>
      <c r="AC47" s="255">
        <v>5</v>
      </c>
      <c r="AD47" s="255">
        <v>0</v>
      </c>
      <c r="AE47" s="215">
        <f t="shared" si="7"/>
        <v>575</v>
      </c>
      <c r="AF47" s="255">
        <v>130</v>
      </c>
      <c r="AG47" s="255">
        <v>440</v>
      </c>
      <c r="AH47" s="255">
        <v>0</v>
      </c>
      <c r="AI47" s="255">
        <v>5</v>
      </c>
      <c r="AJ47" s="255">
        <v>0</v>
      </c>
      <c r="AL47" s="342"/>
      <c r="AM47" s="342"/>
      <c r="AN47" s="342"/>
      <c r="AO47" s="342"/>
      <c r="AP47" s="342"/>
    </row>
    <row r="48" spans="1:42" ht="38.25" x14ac:dyDescent="0.25">
      <c r="A48" s="178" t="s">
        <v>27</v>
      </c>
      <c r="B48" s="178">
        <v>502501</v>
      </c>
      <c r="C48" s="194">
        <v>250101</v>
      </c>
      <c r="D48" s="179" t="s">
        <v>67</v>
      </c>
      <c r="E48" s="178">
        <v>3</v>
      </c>
      <c r="F48" s="181" t="s">
        <v>260</v>
      </c>
      <c r="G48" s="213">
        <f t="shared" si="1"/>
        <v>523.00000000000011</v>
      </c>
      <c r="H48" s="214">
        <f t="shared" si="2"/>
        <v>506.97705544933081</v>
      </c>
      <c r="I48" s="214">
        <f t="shared" si="3"/>
        <v>8.0114722753346079</v>
      </c>
      <c r="J48" s="214">
        <f t="shared" si="4"/>
        <v>0</v>
      </c>
      <c r="K48" s="214">
        <f t="shared" si="5"/>
        <v>4.005736137667304</v>
      </c>
      <c r="L48" s="214">
        <f t="shared" si="6"/>
        <v>4.005736137667304</v>
      </c>
      <c r="M48" s="215">
        <v>131</v>
      </c>
      <c r="N48" s="255">
        <v>126.9923518164436</v>
      </c>
      <c r="O48" s="255">
        <v>2.0038240917782026</v>
      </c>
      <c r="P48" s="255">
        <v>0</v>
      </c>
      <c r="Q48" s="255">
        <v>1.0019120458891013</v>
      </c>
      <c r="R48" s="255">
        <v>1.0019120458891013</v>
      </c>
      <c r="S48" s="215">
        <v>131</v>
      </c>
      <c r="T48" s="255">
        <v>126.9923518164436</v>
      </c>
      <c r="U48" s="255">
        <v>2.0038240917782026</v>
      </c>
      <c r="V48" s="255">
        <v>0</v>
      </c>
      <c r="W48" s="255">
        <v>1.0019120458891013</v>
      </c>
      <c r="X48" s="255">
        <v>1.0019120458891013</v>
      </c>
      <c r="Y48" s="215">
        <v>131</v>
      </c>
      <c r="Z48" s="255">
        <v>126.9923518164436</v>
      </c>
      <c r="AA48" s="255">
        <v>2.0038240917782026</v>
      </c>
      <c r="AB48" s="255">
        <v>0</v>
      </c>
      <c r="AC48" s="255">
        <v>1.0019120458891013</v>
      </c>
      <c r="AD48" s="255">
        <v>1.0019120458891013</v>
      </c>
      <c r="AE48" s="215">
        <f t="shared" si="7"/>
        <v>130</v>
      </c>
      <c r="AF48" s="255">
        <v>126</v>
      </c>
      <c r="AG48" s="255">
        <v>2</v>
      </c>
      <c r="AH48" s="255">
        <v>0</v>
      </c>
      <c r="AI48" s="255">
        <v>1</v>
      </c>
      <c r="AJ48" s="255">
        <v>1</v>
      </c>
      <c r="AL48" s="342"/>
      <c r="AM48" s="342"/>
      <c r="AN48" s="342"/>
      <c r="AO48" s="342"/>
      <c r="AP48" s="342"/>
    </row>
    <row r="49" spans="1:42" ht="38.25" x14ac:dyDescent="0.25">
      <c r="A49" s="178" t="s">
        <v>27</v>
      </c>
      <c r="B49" s="178">
        <v>506201</v>
      </c>
      <c r="C49" s="194">
        <v>260301</v>
      </c>
      <c r="D49" s="179" t="s">
        <v>68</v>
      </c>
      <c r="E49" s="178">
        <v>3</v>
      </c>
      <c r="F49" s="181" t="s">
        <v>260</v>
      </c>
      <c r="G49" s="213">
        <f t="shared" si="1"/>
        <v>696</v>
      </c>
      <c r="H49" s="214">
        <f t="shared" si="2"/>
        <v>44.528239202657801</v>
      </c>
      <c r="I49" s="214">
        <f t="shared" si="3"/>
        <v>257.84518272425248</v>
      </c>
      <c r="J49" s="214">
        <f t="shared" si="4"/>
        <v>80.582059800664453</v>
      </c>
      <c r="K49" s="214">
        <f t="shared" si="5"/>
        <v>312.11960132890368</v>
      </c>
      <c r="L49" s="214">
        <f t="shared" si="6"/>
        <v>0.92491694352159481</v>
      </c>
      <c r="M49" s="215">
        <v>174</v>
      </c>
      <c r="N49" s="255">
        <v>11.176079734219268</v>
      </c>
      <c r="O49" s="255">
        <v>64.281727574750832</v>
      </c>
      <c r="P49" s="255">
        <v>20.194019933554817</v>
      </c>
      <c r="Q49" s="255">
        <v>78.039867109634557</v>
      </c>
      <c r="R49" s="255">
        <v>0.3083056478405316</v>
      </c>
      <c r="S49" s="215">
        <v>174</v>
      </c>
      <c r="T49" s="255">
        <v>11.176079734219268</v>
      </c>
      <c r="U49" s="255">
        <v>64.281727574750832</v>
      </c>
      <c r="V49" s="255">
        <v>20.194019933554817</v>
      </c>
      <c r="W49" s="255">
        <v>78.039867109634557</v>
      </c>
      <c r="X49" s="255">
        <v>0.3083056478405316</v>
      </c>
      <c r="Y49" s="215">
        <v>174</v>
      </c>
      <c r="Z49" s="255">
        <v>11.176079734219268</v>
      </c>
      <c r="AA49" s="255">
        <v>64.281727574750832</v>
      </c>
      <c r="AB49" s="255">
        <v>20.194019933554817</v>
      </c>
      <c r="AC49" s="255">
        <v>78.039867109634557</v>
      </c>
      <c r="AD49" s="255">
        <v>0.3083056478405316</v>
      </c>
      <c r="AE49" s="215">
        <f t="shared" si="7"/>
        <v>174</v>
      </c>
      <c r="AF49" s="255">
        <v>11</v>
      </c>
      <c r="AG49" s="255">
        <v>65</v>
      </c>
      <c r="AH49" s="255">
        <v>20</v>
      </c>
      <c r="AI49" s="255">
        <v>78</v>
      </c>
      <c r="AJ49" s="255">
        <v>0</v>
      </c>
      <c r="AL49" s="342"/>
      <c r="AM49" s="342"/>
      <c r="AN49" s="342"/>
      <c r="AO49" s="342"/>
      <c r="AP49" s="342"/>
    </row>
    <row r="50" spans="1:42" ht="38.25" x14ac:dyDescent="0.25">
      <c r="A50" s="178" t="s">
        <v>38</v>
      </c>
      <c r="B50" s="178">
        <v>506202</v>
      </c>
      <c r="C50" s="194">
        <v>260401</v>
      </c>
      <c r="D50" s="179" t="s">
        <v>69</v>
      </c>
      <c r="E50" s="178">
        <v>3</v>
      </c>
      <c r="F50" s="181" t="s">
        <v>260</v>
      </c>
      <c r="G50" s="213">
        <f t="shared" si="1"/>
        <v>388.00000000000006</v>
      </c>
      <c r="H50" s="214">
        <f t="shared" si="2"/>
        <v>368.45</v>
      </c>
      <c r="I50" s="214">
        <f t="shared" si="3"/>
        <v>5.85</v>
      </c>
      <c r="J50" s="214">
        <f t="shared" si="4"/>
        <v>3.4249999999999998</v>
      </c>
      <c r="K50" s="214">
        <f t="shared" si="5"/>
        <v>6.85</v>
      </c>
      <c r="L50" s="214">
        <f t="shared" si="6"/>
        <v>3.4249999999999998</v>
      </c>
      <c r="M50" s="215">
        <v>96.999999999999986</v>
      </c>
      <c r="N50" s="255">
        <v>92.149999999999991</v>
      </c>
      <c r="O50" s="255">
        <v>1.6166666666666667</v>
      </c>
      <c r="P50" s="255">
        <v>0.80833333333333335</v>
      </c>
      <c r="Q50" s="255">
        <v>1.6166666666666667</v>
      </c>
      <c r="R50" s="255">
        <v>0.80833333333333335</v>
      </c>
      <c r="S50" s="215">
        <v>96.999999999999986</v>
      </c>
      <c r="T50" s="255">
        <v>92.149999999999991</v>
      </c>
      <c r="U50" s="255">
        <v>1.6166666666666667</v>
      </c>
      <c r="V50" s="255">
        <v>0.80833333333333335</v>
      </c>
      <c r="W50" s="255">
        <v>1.6166666666666667</v>
      </c>
      <c r="X50" s="255">
        <v>0.80833333333333335</v>
      </c>
      <c r="Y50" s="215">
        <v>96.999999999999986</v>
      </c>
      <c r="Z50" s="255">
        <v>92.149999999999991</v>
      </c>
      <c r="AA50" s="255">
        <v>1.6166666666666667</v>
      </c>
      <c r="AB50" s="255">
        <v>0.80833333333333335</v>
      </c>
      <c r="AC50" s="255">
        <v>1.6166666666666667</v>
      </c>
      <c r="AD50" s="255">
        <v>0.80833333333333335</v>
      </c>
      <c r="AE50" s="215">
        <f t="shared" si="7"/>
        <v>97</v>
      </c>
      <c r="AF50" s="255">
        <v>92</v>
      </c>
      <c r="AG50" s="255">
        <v>1</v>
      </c>
      <c r="AH50" s="255">
        <v>1</v>
      </c>
      <c r="AI50" s="255">
        <v>2</v>
      </c>
      <c r="AJ50" s="255">
        <v>1</v>
      </c>
      <c r="AL50" s="342"/>
      <c r="AM50" s="342"/>
      <c r="AN50" s="342"/>
      <c r="AO50" s="342"/>
      <c r="AP50" s="342"/>
    </row>
    <row r="51" spans="1:42" ht="38.25" x14ac:dyDescent="0.25">
      <c r="A51" s="178" t="s">
        <v>27</v>
      </c>
      <c r="B51" s="178">
        <v>506901</v>
      </c>
      <c r="C51" s="194">
        <v>261501</v>
      </c>
      <c r="D51" s="179" t="s">
        <v>176</v>
      </c>
      <c r="E51" s="178">
        <v>3</v>
      </c>
      <c r="F51" s="181" t="s">
        <v>260</v>
      </c>
      <c r="G51" s="213">
        <f t="shared" si="1"/>
        <v>1299.0000000000002</v>
      </c>
      <c r="H51" s="214">
        <f t="shared" si="2"/>
        <v>1195.6905311778291</v>
      </c>
      <c r="I51" s="214">
        <f t="shared" si="3"/>
        <v>60.03464203233257</v>
      </c>
      <c r="J51" s="214">
        <f t="shared" si="4"/>
        <v>0</v>
      </c>
      <c r="K51" s="214">
        <f t="shared" si="5"/>
        <v>39.272517321016167</v>
      </c>
      <c r="L51" s="214">
        <f t="shared" si="6"/>
        <v>4.0023094688221708</v>
      </c>
      <c r="M51" s="215">
        <v>325</v>
      </c>
      <c r="N51" s="255">
        <v>299.2301770592764</v>
      </c>
      <c r="O51" s="255">
        <v>15.011547344110856</v>
      </c>
      <c r="P51" s="255">
        <v>0</v>
      </c>
      <c r="Q51" s="255">
        <v>9.7575057736720563</v>
      </c>
      <c r="R51" s="255">
        <v>1.0007698229407236</v>
      </c>
      <c r="S51" s="215">
        <v>325</v>
      </c>
      <c r="T51" s="255">
        <v>299.2301770592764</v>
      </c>
      <c r="U51" s="255">
        <v>15.011547344110856</v>
      </c>
      <c r="V51" s="255">
        <v>0</v>
      </c>
      <c r="W51" s="255">
        <v>9.7575057736720563</v>
      </c>
      <c r="X51" s="255">
        <v>1.0007698229407236</v>
      </c>
      <c r="Y51" s="215">
        <v>325</v>
      </c>
      <c r="Z51" s="255">
        <v>299.2301770592764</v>
      </c>
      <c r="AA51" s="255">
        <v>15.011547344110856</v>
      </c>
      <c r="AB51" s="255">
        <v>0</v>
      </c>
      <c r="AC51" s="255">
        <v>9.7575057736720563</v>
      </c>
      <c r="AD51" s="255">
        <v>1.0007698229407236</v>
      </c>
      <c r="AE51" s="215">
        <f t="shared" si="7"/>
        <v>324</v>
      </c>
      <c r="AF51" s="255">
        <v>298</v>
      </c>
      <c r="AG51" s="255">
        <v>15</v>
      </c>
      <c r="AH51" s="255">
        <v>0</v>
      </c>
      <c r="AI51" s="255">
        <v>10</v>
      </c>
      <c r="AJ51" s="255">
        <v>1</v>
      </c>
      <c r="AL51" s="342"/>
      <c r="AM51" s="342"/>
      <c r="AN51" s="342"/>
      <c r="AO51" s="342"/>
      <c r="AP51" s="342"/>
    </row>
    <row r="52" spans="1:42" ht="38.25" x14ac:dyDescent="0.25">
      <c r="A52" s="178" t="s">
        <v>27</v>
      </c>
      <c r="B52" s="178">
        <v>502606</v>
      </c>
      <c r="C52" s="194">
        <v>262101</v>
      </c>
      <c r="D52" s="179" t="s">
        <v>71</v>
      </c>
      <c r="E52" s="178">
        <v>3</v>
      </c>
      <c r="F52" s="181" t="s">
        <v>260</v>
      </c>
      <c r="G52" s="213">
        <f t="shared" si="1"/>
        <v>503.00000000000006</v>
      </c>
      <c r="H52" s="214">
        <f t="shared" si="2"/>
        <v>390.55200000000002</v>
      </c>
      <c r="I52" s="214">
        <f t="shared" si="3"/>
        <v>60.239999999999995</v>
      </c>
      <c r="J52" s="214">
        <f t="shared" si="4"/>
        <v>3.0106666666666664</v>
      </c>
      <c r="K52" s="214">
        <f t="shared" si="5"/>
        <v>44.176000000000002</v>
      </c>
      <c r="L52" s="214">
        <f t="shared" si="6"/>
        <v>5.0213333333333328</v>
      </c>
      <c r="M52" s="215">
        <v>125.99999999999999</v>
      </c>
      <c r="N52" s="255">
        <v>97.775999999999996</v>
      </c>
      <c r="O52" s="255">
        <v>15.12</v>
      </c>
      <c r="P52" s="255">
        <v>0.67199999999999993</v>
      </c>
      <c r="Q52" s="255">
        <v>11.087999999999999</v>
      </c>
      <c r="R52" s="255">
        <v>1.3439999999999999</v>
      </c>
      <c r="S52" s="215">
        <v>125</v>
      </c>
      <c r="T52" s="255">
        <v>97</v>
      </c>
      <c r="U52" s="255">
        <v>15</v>
      </c>
      <c r="V52" s="255">
        <v>0.66666666666666663</v>
      </c>
      <c r="W52" s="255">
        <v>11</v>
      </c>
      <c r="X52" s="255">
        <v>1.3333333333333333</v>
      </c>
      <c r="Y52" s="215">
        <v>125.99999999999999</v>
      </c>
      <c r="Z52" s="255">
        <v>97.775999999999996</v>
      </c>
      <c r="AA52" s="255">
        <v>15.12</v>
      </c>
      <c r="AB52" s="255">
        <v>0.67199999999999993</v>
      </c>
      <c r="AC52" s="255">
        <v>11.087999999999999</v>
      </c>
      <c r="AD52" s="255">
        <v>1.3439999999999999</v>
      </c>
      <c r="AE52" s="215">
        <f t="shared" si="7"/>
        <v>126</v>
      </c>
      <c r="AF52" s="255">
        <v>98</v>
      </c>
      <c r="AG52" s="255">
        <v>15</v>
      </c>
      <c r="AH52" s="255">
        <v>1</v>
      </c>
      <c r="AI52" s="255">
        <v>11</v>
      </c>
      <c r="AJ52" s="255">
        <v>1</v>
      </c>
      <c r="AL52" s="342"/>
      <c r="AM52" s="342"/>
      <c r="AN52" s="342"/>
      <c r="AO52" s="342"/>
      <c r="AP52" s="342"/>
    </row>
    <row r="53" spans="1:42" ht="38.25" x14ac:dyDescent="0.25">
      <c r="A53" s="178" t="s">
        <v>27</v>
      </c>
      <c r="B53" s="178">
        <v>502701</v>
      </c>
      <c r="C53" s="194">
        <v>270101</v>
      </c>
      <c r="D53" s="179" t="s">
        <v>73</v>
      </c>
      <c r="E53" s="178">
        <v>3</v>
      </c>
      <c r="F53" s="181" t="s">
        <v>260</v>
      </c>
      <c r="G53" s="213">
        <f t="shared" si="1"/>
        <v>924</v>
      </c>
      <c r="H53" s="214">
        <f t="shared" si="2"/>
        <v>3.7720000000000002</v>
      </c>
      <c r="I53" s="214">
        <f t="shared" si="3"/>
        <v>911.298</v>
      </c>
      <c r="J53" s="214">
        <f t="shared" si="4"/>
        <v>1.3860000000000001</v>
      </c>
      <c r="K53" s="214">
        <f t="shared" si="5"/>
        <v>7.5440000000000005</v>
      </c>
      <c r="L53" s="214">
        <f t="shared" si="6"/>
        <v>0</v>
      </c>
      <c r="M53" s="215">
        <v>231</v>
      </c>
      <c r="N53" s="255">
        <v>0.92400000000000004</v>
      </c>
      <c r="O53" s="255">
        <v>227.76599999999999</v>
      </c>
      <c r="P53" s="255">
        <v>0.46200000000000002</v>
      </c>
      <c r="Q53" s="255">
        <v>1.8480000000000001</v>
      </c>
      <c r="R53" s="255">
        <v>0</v>
      </c>
      <c r="S53" s="215">
        <v>231</v>
      </c>
      <c r="T53" s="255">
        <v>0.92400000000000004</v>
      </c>
      <c r="U53" s="255">
        <v>227.76599999999999</v>
      </c>
      <c r="V53" s="255">
        <v>0.46200000000000002</v>
      </c>
      <c r="W53" s="255">
        <v>1.8480000000000001</v>
      </c>
      <c r="X53" s="255">
        <v>0</v>
      </c>
      <c r="Y53" s="215">
        <v>231</v>
      </c>
      <c r="Z53" s="255">
        <v>0.92400000000000004</v>
      </c>
      <c r="AA53" s="255">
        <v>227.76599999999999</v>
      </c>
      <c r="AB53" s="255">
        <v>0.46200000000000002</v>
      </c>
      <c r="AC53" s="255">
        <v>1.8480000000000001</v>
      </c>
      <c r="AD53" s="255">
        <v>0</v>
      </c>
      <c r="AE53" s="215">
        <f t="shared" si="7"/>
        <v>231</v>
      </c>
      <c r="AF53" s="255">
        <v>1</v>
      </c>
      <c r="AG53" s="255">
        <v>228</v>
      </c>
      <c r="AH53" s="255">
        <v>0</v>
      </c>
      <c r="AI53" s="255">
        <v>2</v>
      </c>
      <c r="AJ53" s="255">
        <v>0</v>
      </c>
      <c r="AL53" s="342"/>
      <c r="AM53" s="342"/>
      <c r="AN53" s="342"/>
      <c r="AO53" s="342"/>
      <c r="AP53" s="342"/>
    </row>
    <row r="54" spans="1:42" ht="38.25" x14ac:dyDescent="0.25">
      <c r="A54" s="178" t="s">
        <v>27</v>
      </c>
      <c r="B54" s="178">
        <v>502910</v>
      </c>
      <c r="C54" s="194">
        <v>291201</v>
      </c>
      <c r="D54" s="179" t="s">
        <v>75</v>
      </c>
      <c r="E54" s="178">
        <v>3</v>
      </c>
      <c r="F54" s="181" t="s">
        <v>260</v>
      </c>
      <c r="G54" s="213">
        <f t="shared" si="1"/>
        <v>1400</v>
      </c>
      <c r="H54" s="214">
        <f t="shared" si="2"/>
        <v>72</v>
      </c>
      <c r="I54" s="214">
        <f t="shared" si="3"/>
        <v>220</v>
      </c>
      <c r="J54" s="214">
        <f t="shared" si="4"/>
        <v>64</v>
      </c>
      <c r="K54" s="214">
        <f t="shared" si="5"/>
        <v>956</v>
      </c>
      <c r="L54" s="214">
        <f t="shared" si="6"/>
        <v>88</v>
      </c>
      <c r="M54" s="215">
        <v>350</v>
      </c>
      <c r="N54" s="255">
        <v>18</v>
      </c>
      <c r="O54" s="255">
        <v>55</v>
      </c>
      <c r="P54" s="255">
        <v>16</v>
      </c>
      <c r="Q54" s="255">
        <v>239</v>
      </c>
      <c r="R54" s="255">
        <v>22</v>
      </c>
      <c r="S54" s="215">
        <v>350</v>
      </c>
      <c r="T54" s="255">
        <v>18</v>
      </c>
      <c r="U54" s="255">
        <v>55</v>
      </c>
      <c r="V54" s="255">
        <v>16</v>
      </c>
      <c r="W54" s="255">
        <v>239</v>
      </c>
      <c r="X54" s="255">
        <v>22</v>
      </c>
      <c r="Y54" s="215">
        <v>350</v>
      </c>
      <c r="Z54" s="255">
        <v>18</v>
      </c>
      <c r="AA54" s="255">
        <v>55</v>
      </c>
      <c r="AB54" s="255">
        <v>16</v>
      </c>
      <c r="AC54" s="255">
        <v>239</v>
      </c>
      <c r="AD54" s="255">
        <v>22</v>
      </c>
      <c r="AE54" s="215">
        <f t="shared" si="7"/>
        <v>350</v>
      </c>
      <c r="AF54" s="255">
        <v>18</v>
      </c>
      <c r="AG54" s="255">
        <v>55</v>
      </c>
      <c r="AH54" s="255">
        <v>16</v>
      </c>
      <c r="AI54" s="255">
        <v>239</v>
      </c>
      <c r="AJ54" s="255">
        <v>22</v>
      </c>
      <c r="AL54" s="342"/>
      <c r="AM54" s="342"/>
      <c r="AN54" s="342"/>
      <c r="AO54" s="342"/>
      <c r="AP54" s="342"/>
    </row>
    <row r="55" spans="1:42" ht="38.25" x14ac:dyDescent="0.25">
      <c r="A55" s="178" t="s">
        <v>27</v>
      </c>
      <c r="B55" s="178">
        <v>502916</v>
      </c>
      <c r="C55" s="194">
        <v>291601</v>
      </c>
      <c r="D55" s="179" t="s">
        <v>76</v>
      </c>
      <c r="E55" s="178">
        <v>3</v>
      </c>
      <c r="F55" s="181" t="s">
        <v>260</v>
      </c>
      <c r="G55" s="213">
        <f t="shared" si="1"/>
        <v>2385</v>
      </c>
      <c r="H55" s="214">
        <f t="shared" si="2"/>
        <v>27.445714285714285</v>
      </c>
      <c r="I55" s="214">
        <f t="shared" si="3"/>
        <v>1108.4590476190476</v>
      </c>
      <c r="J55" s="214">
        <f t="shared" si="4"/>
        <v>13.222857142857142</v>
      </c>
      <c r="K55" s="214">
        <f t="shared" si="5"/>
        <v>1144.72</v>
      </c>
      <c r="L55" s="214">
        <f t="shared" si="6"/>
        <v>91.152380952380952</v>
      </c>
      <c r="M55" s="215">
        <v>596</v>
      </c>
      <c r="N55" s="255">
        <v>6.8114285714285714</v>
      </c>
      <c r="O55" s="255">
        <v>276.99809523809523</v>
      </c>
      <c r="P55" s="255">
        <v>3.4057142857142857</v>
      </c>
      <c r="Q55" s="255">
        <v>286.08</v>
      </c>
      <c r="R55" s="255">
        <v>22.704761904761906</v>
      </c>
      <c r="S55" s="215">
        <v>597</v>
      </c>
      <c r="T55" s="255">
        <v>6.822857142857143</v>
      </c>
      <c r="U55" s="255">
        <v>277.46285714285716</v>
      </c>
      <c r="V55" s="255">
        <v>3.4114285714285715</v>
      </c>
      <c r="W55" s="255">
        <v>286.56</v>
      </c>
      <c r="X55" s="255">
        <v>22.742857142857144</v>
      </c>
      <c r="Y55" s="215">
        <v>596</v>
      </c>
      <c r="Z55" s="255">
        <v>6.8114285714285714</v>
      </c>
      <c r="AA55" s="255">
        <v>276.99809523809523</v>
      </c>
      <c r="AB55" s="255">
        <v>3.4057142857142857</v>
      </c>
      <c r="AC55" s="255">
        <v>286.08</v>
      </c>
      <c r="AD55" s="255">
        <v>22.704761904761906</v>
      </c>
      <c r="AE55" s="215">
        <f t="shared" si="7"/>
        <v>596</v>
      </c>
      <c r="AF55" s="255">
        <v>7</v>
      </c>
      <c r="AG55" s="255">
        <v>277</v>
      </c>
      <c r="AH55" s="255">
        <v>3</v>
      </c>
      <c r="AI55" s="255">
        <v>286</v>
      </c>
      <c r="AJ55" s="255">
        <v>23</v>
      </c>
      <c r="AL55" s="342"/>
      <c r="AM55" s="342"/>
      <c r="AN55" s="342"/>
      <c r="AO55" s="342"/>
      <c r="AP55" s="342"/>
    </row>
    <row r="56" spans="1:42" ht="38.25" x14ac:dyDescent="0.25">
      <c r="A56" s="178" t="s">
        <v>38</v>
      </c>
      <c r="B56" s="178">
        <v>507001</v>
      </c>
      <c r="C56" s="194">
        <v>300301</v>
      </c>
      <c r="D56" s="179" t="s">
        <v>78</v>
      </c>
      <c r="E56" s="178">
        <v>3</v>
      </c>
      <c r="F56" s="181" t="s">
        <v>260</v>
      </c>
      <c r="G56" s="213">
        <f t="shared" si="1"/>
        <v>631</v>
      </c>
      <c r="H56" s="214">
        <f t="shared" si="2"/>
        <v>327.96000000000004</v>
      </c>
      <c r="I56" s="214">
        <f t="shared" si="3"/>
        <v>20.468235294117648</v>
      </c>
      <c r="J56" s="214">
        <f t="shared" si="4"/>
        <v>5.4517647058823524</v>
      </c>
      <c r="K56" s="214">
        <f t="shared" si="5"/>
        <v>271.66823529411761</v>
      </c>
      <c r="L56" s="214">
        <f t="shared" si="6"/>
        <v>5.4517647058823524</v>
      </c>
      <c r="M56" s="215">
        <v>158</v>
      </c>
      <c r="N56" s="255">
        <v>82.16</v>
      </c>
      <c r="O56" s="255">
        <v>4.8329411764705883</v>
      </c>
      <c r="P56" s="255">
        <v>1.4870588235294115</v>
      </c>
      <c r="Q56" s="255">
        <v>68.032941176470587</v>
      </c>
      <c r="R56" s="255">
        <v>1.4870588235294115</v>
      </c>
      <c r="S56" s="215">
        <v>157</v>
      </c>
      <c r="T56" s="255">
        <v>81.64</v>
      </c>
      <c r="U56" s="255">
        <v>4.8023529411764709</v>
      </c>
      <c r="V56" s="255">
        <v>1.4776470588235293</v>
      </c>
      <c r="W56" s="255">
        <v>67.602352941176477</v>
      </c>
      <c r="X56" s="255">
        <v>1.4776470588235293</v>
      </c>
      <c r="Y56" s="215">
        <v>158</v>
      </c>
      <c r="Z56" s="255">
        <v>82.16</v>
      </c>
      <c r="AA56" s="255">
        <v>4.8329411764705883</v>
      </c>
      <c r="AB56" s="255">
        <v>1.4870588235294115</v>
      </c>
      <c r="AC56" s="255">
        <v>68.032941176470587</v>
      </c>
      <c r="AD56" s="255">
        <v>1.4870588235294115</v>
      </c>
      <c r="AE56" s="215">
        <f t="shared" si="7"/>
        <v>158</v>
      </c>
      <c r="AF56" s="255">
        <v>82</v>
      </c>
      <c r="AG56" s="255">
        <v>6</v>
      </c>
      <c r="AH56" s="255">
        <v>1</v>
      </c>
      <c r="AI56" s="255">
        <v>68</v>
      </c>
      <c r="AJ56" s="255">
        <v>1</v>
      </c>
      <c r="AL56" s="342"/>
      <c r="AM56" s="342"/>
      <c r="AN56" s="342"/>
      <c r="AO56" s="342"/>
      <c r="AP56" s="342"/>
    </row>
    <row r="57" spans="1:42" ht="38.25" x14ac:dyDescent="0.25">
      <c r="A57" s="178" t="s">
        <v>27</v>
      </c>
      <c r="B57" s="178">
        <v>503201</v>
      </c>
      <c r="C57" s="194">
        <v>320101</v>
      </c>
      <c r="D57" s="179" t="s">
        <v>84</v>
      </c>
      <c r="E57" s="178">
        <v>3</v>
      </c>
      <c r="F57" s="181" t="s">
        <v>260</v>
      </c>
      <c r="G57" s="213">
        <f t="shared" si="1"/>
        <v>1274.9999999999998</v>
      </c>
      <c r="H57" s="214">
        <f t="shared" si="2"/>
        <v>2.9119999999999999</v>
      </c>
      <c r="I57" s="214">
        <f t="shared" si="3"/>
        <v>633.17599999999993</v>
      </c>
      <c r="J57" s="214">
        <f t="shared" si="4"/>
        <v>0.95599999999999996</v>
      </c>
      <c r="K57" s="214">
        <f t="shared" si="5"/>
        <v>637</v>
      </c>
      <c r="L57" s="214">
        <f t="shared" si="6"/>
        <v>0.95599999999999996</v>
      </c>
      <c r="M57" s="215">
        <v>319</v>
      </c>
      <c r="N57" s="255">
        <v>0.63800000000000001</v>
      </c>
      <c r="O57" s="255">
        <v>158.22399999999999</v>
      </c>
      <c r="P57" s="255">
        <v>0.31900000000000001</v>
      </c>
      <c r="Q57" s="255">
        <v>159.5</v>
      </c>
      <c r="R57" s="255">
        <v>0.31900000000000001</v>
      </c>
      <c r="S57" s="215">
        <v>318</v>
      </c>
      <c r="T57" s="255">
        <v>0.63600000000000001</v>
      </c>
      <c r="U57" s="255">
        <v>157.72800000000001</v>
      </c>
      <c r="V57" s="255">
        <v>0.318</v>
      </c>
      <c r="W57" s="255">
        <v>159</v>
      </c>
      <c r="X57" s="255">
        <v>0.318</v>
      </c>
      <c r="Y57" s="215">
        <v>319</v>
      </c>
      <c r="Z57" s="255">
        <v>0.63800000000000001</v>
      </c>
      <c r="AA57" s="255">
        <v>158.22399999999999</v>
      </c>
      <c r="AB57" s="255">
        <v>0.31900000000000001</v>
      </c>
      <c r="AC57" s="255">
        <v>159.5</v>
      </c>
      <c r="AD57" s="255">
        <v>0.31900000000000001</v>
      </c>
      <c r="AE57" s="215">
        <f t="shared" si="7"/>
        <v>319</v>
      </c>
      <c r="AF57" s="255">
        <v>1</v>
      </c>
      <c r="AG57" s="255">
        <v>159</v>
      </c>
      <c r="AH57" s="255">
        <v>0</v>
      </c>
      <c r="AI57" s="255">
        <v>159</v>
      </c>
      <c r="AJ57" s="255">
        <v>0</v>
      </c>
      <c r="AL57" s="342"/>
      <c r="AM57" s="342"/>
      <c r="AN57" s="342"/>
      <c r="AO57" s="342"/>
      <c r="AP57" s="342"/>
    </row>
    <row r="58" spans="1:42" ht="38.25" x14ac:dyDescent="0.25">
      <c r="A58" s="178" t="s">
        <v>27</v>
      </c>
      <c r="B58" s="178">
        <v>503302</v>
      </c>
      <c r="C58" s="194">
        <v>330201</v>
      </c>
      <c r="D58" s="179" t="s">
        <v>184</v>
      </c>
      <c r="E58" s="178">
        <v>3</v>
      </c>
      <c r="F58" s="181" t="s">
        <v>260</v>
      </c>
      <c r="G58" s="213">
        <f t="shared" si="1"/>
        <v>672</v>
      </c>
      <c r="H58" s="214">
        <f t="shared" si="2"/>
        <v>4</v>
      </c>
      <c r="I58" s="214">
        <f t="shared" si="3"/>
        <v>512</v>
      </c>
      <c r="J58" s="214">
        <f t="shared" si="4"/>
        <v>0</v>
      </c>
      <c r="K58" s="214">
        <f t="shared" si="5"/>
        <v>156</v>
      </c>
      <c r="L58" s="214">
        <f t="shared" si="6"/>
        <v>0</v>
      </c>
      <c r="M58" s="215">
        <v>168</v>
      </c>
      <c r="N58" s="255">
        <v>1</v>
      </c>
      <c r="O58" s="255">
        <v>128</v>
      </c>
      <c r="P58" s="255">
        <v>0</v>
      </c>
      <c r="Q58" s="255">
        <v>39</v>
      </c>
      <c r="R58" s="255">
        <v>0</v>
      </c>
      <c r="S58" s="215">
        <v>168</v>
      </c>
      <c r="T58" s="255">
        <v>1</v>
      </c>
      <c r="U58" s="255">
        <v>128</v>
      </c>
      <c r="V58" s="255">
        <v>0</v>
      </c>
      <c r="W58" s="255">
        <v>39</v>
      </c>
      <c r="X58" s="255">
        <v>0</v>
      </c>
      <c r="Y58" s="215">
        <v>168</v>
      </c>
      <c r="Z58" s="255">
        <v>1</v>
      </c>
      <c r="AA58" s="255">
        <v>128</v>
      </c>
      <c r="AB58" s="255">
        <v>0</v>
      </c>
      <c r="AC58" s="255">
        <v>39</v>
      </c>
      <c r="AD58" s="255">
        <v>0</v>
      </c>
      <c r="AE58" s="215">
        <f t="shared" si="7"/>
        <v>168</v>
      </c>
      <c r="AF58" s="255">
        <v>1</v>
      </c>
      <c r="AG58" s="255">
        <v>128</v>
      </c>
      <c r="AH58" s="255">
        <v>0</v>
      </c>
      <c r="AI58" s="255">
        <v>39</v>
      </c>
      <c r="AJ58" s="255">
        <v>0</v>
      </c>
      <c r="AL58" s="342"/>
      <c r="AM58" s="342"/>
      <c r="AN58" s="342"/>
      <c r="AO58" s="342"/>
      <c r="AP58" s="342"/>
    </row>
    <row r="59" spans="1:42" ht="38.25" x14ac:dyDescent="0.25">
      <c r="A59" s="178" t="s">
        <v>27</v>
      </c>
      <c r="B59" s="178">
        <v>503303</v>
      </c>
      <c r="C59" s="194">
        <v>330301</v>
      </c>
      <c r="D59" s="179" t="s">
        <v>86</v>
      </c>
      <c r="E59" s="178">
        <v>3</v>
      </c>
      <c r="F59" s="181" t="s">
        <v>260</v>
      </c>
      <c r="G59" s="213">
        <f t="shared" si="1"/>
        <v>854.99999999999989</v>
      </c>
      <c r="H59" s="214">
        <f t="shared" si="2"/>
        <v>19.736526946107784</v>
      </c>
      <c r="I59" s="214">
        <f t="shared" si="3"/>
        <v>757.59880239520953</v>
      </c>
      <c r="J59" s="214">
        <f t="shared" si="4"/>
        <v>3.5628742514970058</v>
      </c>
      <c r="K59" s="214">
        <f t="shared" si="5"/>
        <v>71.179640718562879</v>
      </c>
      <c r="L59" s="214">
        <f t="shared" si="6"/>
        <v>2.9221556886227544</v>
      </c>
      <c r="M59" s="215">
        <v>213.99999999999997</v>
      </c>
      <c r="N59" s="255">
        <v>4.9121756487025943</v>
      </c>
      <c r="O59" s="255">
        <v>189.86626746506985</v>
      </c>
      <c r="P59" s="255">
        <v>0.85429141716566859</v>
      </c>
      <c r="Q59" s="255">
        <v>17.726546906187625</v>
      </c>
      <c r="R59" s="255">
        <v>0.64071856287425155</v>
      </c>
      <c r="S59" s="215">
        <v>213.99999999999997</v>
      </c>
      <c r="T59" s="255">
        <v>4.9121756487025943</v>
      </c>
      <c r="U59" s="255">
        <v>189.86626746506985</v>
      </c>
      <c r="V59" s="255">
        <v>0.85429141716566859</v>
      </c>
      <c r="W59" s="255">
        <v>17.726546906187625</v>
      </c>
      <c r="X59" s="255">
        <v>0.64071856287425155</v>
      </c>
      <c r="Y59" s="215">
        <v>213.99999999999997</v>
      </c>
      <c r="Z59" s="255">
        <v>4.9121756487025943</v>
      </c>
      <c r="AA59" s="255">
        <v>189.86626746506985</v>
      </c>
      <c r="AB59" s="255">
        <v>0.85429141716566859</v>
      </c>
      <c r="AC59" s="255">
        <v>17.726546906187625</v>
      </c>
      <c r="AD59" s="255">
        <v>0.64071856287425155</v>
      </c>
      <c r="AE59" s="215">
        <f t="shared" si="7"/>
        <v>213</v>
      </c>
      <c r="AF59" s="255">
        <v>5</v>
      </c>
      <c r="AG59" s="255">
        <v>188</v>
      </c>
      <c r="AH59" s="255">
        <v>1</v>
      </c>
      <c r="AI59" s="255">
        <v>18</v>
      </c>
      <c r="AJ59" s="255">
        <v>1</v>
      </c>
      <c r="AL59" s="342"/>
      <c r="AM59" s="342"/>
      <c r="AN59" s="342"/>
      <c r="AO59" s="342"/>
      <c r="AP59" s="342"/>
    </row>
    <row r="60" spans="1:42" ht="38.25" x14ac:dyDescent="0.25">
      <c r="A60" s="178" t="s">
        <v>27</v>
      </c>
      <c r="B60" s="178">
        <v>503312</v>
      </c>
      <c r="C60" s="194">
        <v>331201</v>
      </c>
      <c r="D60" s="179" t="s">
        <v>89</v>
      </c>
      <c r="E60" s="178">
        <v>3</v>
      </c>
      <c r="F60" s="181" t="s">
        <v>260</v>
      </c>
      <c r="G60" s="213">
        <f t="shared" si="1"/>
        <v>543</v>
      </c>
      <c r="H60" s="214">
        <f t="shared" si="2"/>
        <v>8.229007633587786</v>
      </c>
      <c r="I60" s="214">
        <f t="shared" si="3"/>
        <v>469.71755725190837</v>
      </c>
      <c r="J60" s="214">
        <f t="shared" si="4"/>
        <v>0</v>
      </c>
      <c r="K60" s="214">
        <f t="shared" si="5"/>
        <v>65.053435114503813</v>
      </c>
      <c r="L60" s="214">
        <f t="shared" si="6"/>
        <v>0</v>
      </c>
      <c r="M60" s="215">
        <v>136</v>
      </c>
      <c r="N60" s="255">
        <v>2.0763358778625953</v>
      </c>
      <c r="O60" s="255">
        <v>117.57251908396947</v>
      </c>
      <c r="P60" s="255">
        <v>0</v>
      </c>
      <c r="Q60" s="255">
        <v>16.351145038167939</v>
      </c>
      <c r="R60" s="255">
        <v>0</v>
      </c>
      <c r="S60" s="215">
        <v>136</v>
      </c>
      <c r="T60" s="255">
        <v>2.0763358778625953</v>
      </c>
      <c r="U60" s="255">
        <v>117.57251908396947</v>
      </c>
      <c r="V60" s="255">
        <v>0</v>
      </c>
      <c r="W60" s="255">
        <v>16.351145038167939</v>
      </c>
      <c r="X60" s="255">
        <v>0</v>
      </c>
      <c r="Y60" s="215">
        <v>136</v>
      </c>
      <c r="Z60" s="255">
        <v>2.0763358778625953</v>
      </c>
      <c r="AA60" s="255">
        <v>117.57251908396947</v>
      </c>
      <c r="AB60" s="255">
        <v>0</v>
      </c>
      <c r="AC60" s="255">
        <v>16.351145038167939</v>
      </c>
      <c r="AD60" s="255">
        <v>0</v>
      </c>
      <c r="AE60" s="215">
        <f t="shared" si="7"/>
        <v>135</v>
      </c>
      <c r="AF60" s="255">
        <v>2</v>
      </c>
      <c r="AG60" s="255">
        <v>117</v>
      </c>
      <c r="AH60" s="255">
        <v>0</v>
      </c>
      <c r="AI60" s="255">
        <v>16</v>
      </c>
      <c r="AJ60" s="255">
        <v>0</v>
      </c>
      <c r="AL60" s="342"/>
      <c r="AM60" s="342"/>
      <c r="AN60" s="342"/>
      <c r="AO60" s="342"/>
      <c r="AP60" s="342"/>
    </row>
    <row r="61" spans="1:42" ht="38.25" x14ac:dyDescent="0.25">
      <c r="A61" s="178" t="s">
        <v>20</v>
      </c>
      <c r="B61" s="178">
        <v>506505</v>
      </c>
      <c r="C61" s="194">
        <v>332201</v>
      </c>
      <c r="D61" s="179" t="s">
        <v>186</v>
      </c>
      <c r="E61" s="178">
        <v>3</v>
      </c>
      <c r="F61" s="181" t="s">
        <v>260</v>
      </c>
      <c r="G61" s="213">
        <f t="shared" si="1"/>
        <v>200</v>
      </c>
      <c r="H61" s="214">
        <f t="shared" si="2"/>
        <v>3</v>
      </c>
      <c r="I61" s="214">
        <f t="shared" si="3"/>
        <v>189</v>
      </c>
      <c r="J61" s="214">
        <f t="shared" si="4"/>
        <v>0</v>
      </c>
      <c r="K61" s="214">
        <f t="shared" si="5"/>
        <v>7</v>
      </c>
      <c r="L61" s="214">
        <f t="shared" si="6"/>
        <v>1</v>
      </c>
      <c r="M61" s="215">
        <v>50</v>
      </c>
      <c r="N61" s="255">
        <v>0.66666666666666674</v>
      </c>
      <c r="O61" s="255">
        <v>47.333333333333336</v>
      </c>
      <c r="P61" s="255">
        <v>0</v>
      </c>
      <c r="Q61" s="255">
        <v>1.6666666666666667</v>
      </c>
      <c r="R61" s="255">
        <v>0.33333333333333337</v>
      </c>
      <c r="S61" s="215">
        <v>50</v>
      </c>
      <c r="T61" s="255">
        <v>0.66666666666666674</v>
      </c>
      <c r="U61" s="255">
        <v>47.333333333333336</v>
      </c>
      <c r="V61" s="255">
        <v>0</v>
      </c>
      <c r="W61" s="255">
        <v>1.6666666666666667</v>
      </c>
      <c r="X61" s="255">
        <v>0.33333333333333337</v>
      </c>
      <c r="Y61" s="215">
        <v>50</v>
      </c>
      <c r="Z61" s="255">
        <v>0.66666666666666674</v>
      </c>
      <c r="AA61" s="255">
        <v>47.333333333333336</v>
      </c>
      <c r="AB61" s="255">
        <v>0</v>
      </c>
      <c r="AC61" s="255">
        <v>1.6666666666666667</v>
      </c>
      <c r="AD61" s="255">
        <v>0.33333333333333337</v>
      </c>
      <c r="AE61" s="215">
        <f t="shared" si="7"/>
        <v>50</v>
      </c>
      <c r="AF61" s="255">
        <v>1</v>
      </c>
      <c r="AG61" s="255">
        <v>47</v>
      </c>
      <c r="AH61" s="255">
        <v>0</v>
      </c>
      <c r="AI61" s="255">
        <v>2</v>
      </c>
      <c r="AJ61" s="255">
        <v>0</v>
      </c>
      <c r="AL61" s="342"/>
      <c r="AM61" s="342"/>
      <c r="AN61" s="342"/>
      <c r="AO61" s="342"/>
      <c r="AP61" s="342"/>
    </row>
    <row r="62" spans="1:42" ht="38.25" x14ac:dyDescent="0.25">
      <c r="A62" s="178" t="s">
        <v>27</v>
      </c>
      <c r="B62" s="178">
        <v>506509</v>
      </c>
      <c r="C62" s="194">
        <v>332801</v>
      </c>
      <c r="D62" s="179" t="s">
        <v>91</v>
      </c>
      <c r="E62" s="178">
        <v>3</v>
      </c>
      <c r="F62" s="181" t="s">
        <v>260</v>
      </c>
      <c r="G62" s="213">
        <f t="shared" si="1"/>
        <v>2505</v>
      </c>
      <c r="H62" s="214">
        <f t="shared" si="2"/>
        <v>87.765000000000015</v>
      </c>
      <c r="I62" s="214">
        <f t="shared" si="3"/>
        <v>751.69999999999993</v>
      </c>
      <c r="J62" s="214">
        <f t="shared" si="4"/>
        <v>12.395</v>
      </c>
      <c r="K62" s="214">
        <f t="shared" si="5"/>
        <v>1640.7450000000001</v>
      </c>
      <c r="L62" s="214">
        <f t="shared" si="6"/>
        <v>12.395</v>
      </c>
      <c r="M62" s="215">
        <v>626</v>
      </c>
      <c r="N62" s="255">
        <v>21.910000000000004</v>
      </c>
      <c r="O62" s="255">
        <v>187.79999999999998</v>
      </c>
      <c r="P62" s="255">
        <v>3.13</v>
      </c>
      <c r="Q62" s="255">
        <v>410.03000000000003</v>
      </c>
      <c r="R62" s="255">
        <v>3.13</v>
      </c>
      <c r="S62" s="215">
        <v>627</v>
      </c>
      <c r="T62" s="255">
        <v>21.945000000000004</v>
      </c>
      <c r="U62" s="255">
        <v>188.1</v>
      </c>
      <c r="V62" s="255">
        <v>3.1350000000000002</v>
      </c>
      <c r="W62" s="255">
        <v>410.685</v>
      </c>
      <c r="X62" s="255">
        <v>3.1350000000000002</v>
      </c>
      <c r="Y62" s="215">
        <v>626</v>
      </c>
      <c r="Z62" s="255">
        <v>21.910000000000004</v>
      </c>
      <c r="AA62" s="255">
        <v>187.79999999999998</v>
      </c>
      <c r="AB62" s="255">
        <v>3.13</v>
      </c>
      <c r="AC62" s="255">
        <v>410.03000000000003</v>
      </c>
      <c r="AD62" s="255">
        <v>3.13</v>
      </c>
      <c r="AE62" s="215">
        <f t="shared" si="7"/>
        <v>626</v>
      </c>
      <c r="AF62" s="255">
        <v>22</v>
      </c>
      <c r="AG62" s="255">
        <v>188</v>
      </c>
      <c r="AH62" s="255">
        <v>3</v>
      </c>
      <c r="AI62" s="255">
        <v>410</v>
      </c>
      <c r="AJ62" s="255">
        <v>3</v>
      </c>
      <c r="AL62" s="342"/>
      <c r="AM62" s="342"/>
      <c r="AN62" s="342"/>
      <c r="AO62" s="342"/>
      <c r="AP62" s="342"/>
    </row>
    <row r="63" spans="1:42" ht="38.25" x14ac:dyDescent="0.25">
      <c r="A63" s="178" t="s">
        <v>27</v>
      </c>
      <c r="B63" s="178">
        <v>503401</v>
      </c>
      <c r="C63" s="194">
        <v>340101</v>
      </c>
      <c r="D63" s="179" t="s">
        <v>95</v>
      </c>
      <c r="E63" s="178">
        <v>3</v>
      </c>
      <c r="F63" s="181" t="s">
        <v>260</v>
      </c>
      <c r="G63" s="213">
        <f t="shared" si="1"/>
        <v>3477.0000000000005</v>
      </c>
      <c r="H63" s="214">
        <f t="shared" si="2"/>
        <v>55.885069008782928</v>
      </c>
      <c r="I63" s="214">
        <f t="shared" si="3"/>
        <v>65.738519447929733</v>
      </c>
      <c r="J63" s="214">
        <f t="shared" si="4"/>
        <v>283.04316185696359</v>
      </c>
      <c r="K63" s="214">
        <f t="shared" si="5"/>
        <v>3068.7154328732749</v>
      </c>
      <c r="L63" s="214">
        <f t="shared" si="6"/>
        <v>3.617816813048933</v>
      </c>
      <c r="M63" s="215">
        <v>869.00000000000011</v>
      </c>
      <c r="N63" s="255">
        <v>13.956336260978668</v>
      </c>
      <c r="O63" s="255">
        <v>16.573149309912171</v>
      </c>
      <c r="P63" s="255">
        <v>70.653952321204514</v>
      </c>
      <c r="Q63" s="255">
        <v>766.94429109159353</v>
      </c>
      <c r="R63" s="255">
        <v>0.87227101631116677</v>
      </c>
      <c r="S63" s="215">
        <v>870</v>
      </c>
      <c r="T63" s="255">
        <v>13.972396486825595</v>
      </c>
      <c r="U63" s="255">
        <v>16.592220828105393</v>
      </c>
      <c r="V63" s="255">
        <v>70.735257214554579</v>
      </c>
      <c r="W63" s="255">
        <v>767.82685069008778</v>
      </c>
      <c r="X63" s="255">
        <v>0.87327478042659967</v>
      </c>
      <c r="Y63" s="215">
        <v>869.00000000000011</v>
      </c>
      <c r="Z63" s="255">
        <v>13.956336260978668</v>
      </c>
      <c r="AA63" s="255">
        <v>16.573149309912171</v>
      </c>
      <c r="AB63" s="255">
        <v>70.653952321204514</v>
      </c>
      <c r="AC63" s="255">
        <v>766.94429109159353</v>
      </c>
      <c r="AD63" s="255">
        <v>0.87227101631116677</v>
      </c>
      <c r="AE63" s="215">
        <f t="shared" si="7"/>
        <v>869</v>
      </c>
      <c r="AF63" s="255">
        <v>14</v>
      </c>
      <c r="AG63" s="255">
        <v>16</v>
      </c>
      <c r="AH63" s="255">
        <v>71</v>
      </c>
      <c r="AI63" s="255">
        <v>767</v>
      </c>
      <c r="AJ63" s="255">
        <v>1</v>
      </c>
      <c r="AL63" s="342"/>
      <c r="AM63" s="342"/>
      <c r="AN63" s="342"/>
      <c r="AO63" s="342"/>
      <c r="AP63" s="342"/>
    </row>
    <row r="64" spans="1:42" ht="38.25" x14ac:dyDescent="0.25">
      <c r="A64" s="178" t="s">
        <v>27</v>
      </c>
      <c r="B64" s="178">
        <v>506801</v>
      </c>
      <c r="C64" s="194">
        <v>340201</v>
      </c>
      <c r="D64" s="179" t="s">
        <v>97</v>
      </c>
      <c r="E64" s="178">
        <v>3</v>
      </c>
      <c r="F64" s="181" t="s">
        <v>260</v>
      </c>
      <c r="G64" s="213">
        <f t="shared" si="1"/>
        <v>805</v>
      </c>
      <c r="H64" s="214">
        <f t="shared" si="2"/>
        <v>7.9361179361179355</v>
      </c>
      <c r="I64" s="214">
        <f t="shared" si="3"/>
        <v>27.765765765765764</v>
      </c>
      <c r="J64" s="214">
        <f t="shared" si="4"/>
        <v>42.659295659295658</v>
      </c>
      <c r="K64" s="214">
        <f t="shared" si="5"/>
        <v>726.63882063882068</v>
      </c>
      <c r="L64" s="214">
        <f t="shared" si="6"/>
        <v>0</v>
      </c>
      <c r="M64" s="215">
        <v>201</v>
      </c>
      <c r="N64" s="255">
        <v>1.9754299754299753</v>
      </c>
      <c r="O64" s="255">
        <v>7.243243243243243</v>
      </c>
      <c r="P64" s="255">
        <v>10.535626535626536</v>
      </c>
      <c r="Q64" s="255">
        <v>181.24570024570025</v>
      </c>
      <c r="R64" s="255">
        <v>0</v>
      </c>
      <c r="S64" s="215">
        <v>202</v>
      </c>
      <c r="T64" s="255">
        <v>1.9852579852579852</v>
      </c>
      <c r="U64" s="255">
        <v>7.2792792792792795</v>
      </c>
      <c r="V64" s="255">
        <v>10.588042588042589</v>
      </c>
      <c r="W64" s="255">
        <v>182.14742014742015</v>
      </c>
      <c r="X64" s="255">
        <v>0</v>
      </c>
      <c r="Y64" s="215">
        <v>201</v>
      </c>
      <c r="Z64" s="255">
        <v>1.9754299754299753</v>
      </c>
      <c r="AA64" s="255">
        <v>7.243243243243243</v>
      </c>
      <c r="AB64" s="255">
        <v>10.535626535626536</v>
      </c>
      <c r="AC64" s="255">
        <v>181.24570024570025</v>
      </c>
      <c r="AD64" s="255">
        <v>0</v>
      </c>
      <c r="AE64" s="215">
        <f t="shared" si="7"/>
        <v>201</v>
      </c>
      <c r="AF64" s="255">
        <v>2</v>
      </c>
      <c r="AG64" s="255">
        <v>6</v>
      </c>
      <c r="AH64" s="255">
        <v>11</v>
      </c>
      <c r="AI64" s="255">
        <v>182</v>
      </c>
      <c r="AJ64" s="255">
        <v>0</v>
      </c>
      <c r="AL64" s="342"/>
      <c r="AM64" s="342"/>
      <c r="AN64" s="342"/>
      <c r="AO64" s="342"/>
      <c r="AP64" s="342"/>
    </row>
    <row r="65" spans="1:42" ht="38.25" x14ac:dyDescent="0.25">
      <c r="A65" s="178" t="s">
        <v>27</v>
      </c>
      <c r="B65" s="178">
        <v>503630</v>
      </c>
      <c r="C65" s="194">
        <v>363001</v>
      </c>
      <c r="D65" s="179" t="s">
        <v>101</v>
      </c>
      <c r="E65" s="178">
        <v>3</v>
      </c>
      <c r="F65" s="181" t="s">
        <v>260</v>
      </c>
      <c r="G65" s="213">
        <f t="shared" si="1"/>
        <v>8988</v>
      </c>
      <c r="H65" s="214">
        <f t="shared" si="2"/>
        <v>314.93500000000006</v>
      </c>
      <c r="I65" s="214">
        <f t="shared" si="3"/>
        <v>2696.3</v>
      </c>
      <c r="J65" s="214">
        <f t="shared" si="4"/>
        <v>44.704999999999998</v>
      </c>
      <c r="K65" s="214">
        <f t="shared" si="5"/>
        <v>5887.3550000000005</v>
      </c>
      <c r="L65" s="214">
        <f t="shared" si="6"/>
        <v>44.704999999999998</v>
      </c>
      <c r="M65" s="215">
        <v>2247.0000000000005</v>
      </c>
      <c r="N65" s="255">
        <v>78.64500000000001</v>
      </c>
      <c r="O65" s="255">
        <v>674.1</v>
      </c>
      <c r="P65" s="255">
        <v>11.234999999999999</v>
      </c>
      <c r="Q65" s="255">
        <v>1471.7850000000001</v>
      </c>
      <c r="R65" s="255">
        <v>11.234999999999999</v>
      </c>
      <c r="S65" s="215">
        <v>2247.0000000000005</v>
      </c>
      <c r="T65" s="255">
        <v>78.64500000000001</v>
      </c>
      <c r="U65" s="255">
        <v>674.1</v>
      </c>
      <c r="V65" s="255">
        <v>11.234999999999999</v>
      </c>
      <c r="W65" s="255">
        <v>1471.7850000000001</v>
      </c>
      <c r="X65" s="255">
        <v>11.234999999999999</v>
      </c>
      <c r="Y65" s="215">
        <v>2247.0000000000005</v>
      </c>
      <c r="Z65" s="255">
        <v>78.64500000000001</v>
      </c>
      <c r="AA65" s="255">
        <v>674.1</v>
      </c>
      <c r="AB65" s="255">
        <v>11.234999999999999</v>
      </c>
      <c r="AC65" s="255">
        <v>1471.7850000000001</v>
      </c>
      <c r="AD65" s="255">
        <v>11.234999999999999</v>
      </c>
      <c r="AE65" s="215">
        <f t="shared" si="7"/>
        <v>2247</v>
      </c>
      <c r="AF65" s="255">
        <v>79</v>
      </c>
      <c r="AG65" s="255">
        <v>674</v>
      </c>
      <c r="AH65" s="255">
        <v>11</v>
      </c>
      <c r="AI65" s="255">
        <v>1472</v>
      </c>
      <c r="AJ65" s="255">
        <v>11</v>
      </c>
      <c r="AL65" s="342"/>
      <c r="AM65" s="342"/>
      <c r="AN65" s="342"/>
      <c r="AO65" s="342"/>
      <c r="AP65" s="342"/>
    </row>
    <row r="66" spans="1:42" ht="38.25" x14ac:dyDescent="0.25">
      <c r="A66" s="178" t="s">
        <v>27</v>
      </c>
      <c r="B66" s="178">
        <v>503901</v>
      </c>
      <c r="C66" s="194">
        <v>390101</v>
      </c>
      <c r="D66" s="179" t="s">
        <v>104</v>
      </c>
      <c r="E66" s="178">
        <v>3</v>
      </c>
      <c r="F66" s="181" t="s">
        <v>260</v>
      </c>
      <c r="G66" s="213">
        <f t="shared" si="1"/>
        <v>2200</v>
      </c>
      <c r="H66" s="214">
        <f t="shared" si="2"/>
        <v>228</v>
      </c>
      <c r="I66" s="214">
        <f t="shared" si="3"/>
        <v>1848</v>
      </c>
      <c r="J66" s="214">
        <f t="shared" si="4"/>
        <v>12.000000000000002</v>
      </c>
      <c r="K66" s="214">
        <f t="shared" si="5"/>
        <v>88</v>
      </c>
      <c r="L66" s="214">
        <f t="shared" si="6"/>
        <v>24.000000000000004</v>
      </c>
      <c r="M66" s="215">
        <v>550</v>
      </c>
      <c r="N66" s="255">
        <v>57</v>
      </c>
      <c r="O66" s="255">
        <v>462</v>
      </c>
      <c r="P66" s="255">
        <v>3.0000000000000004</v>
      </c>
      <c r="Q66" s="255">
        <v>22</v>
      </c>
      <c r="R66" s="255">
        <v>6.0000000000000009</v>
      </c>
      <c r="S66" s="215">
        <v>550</v>
      </c>
      <c r="T66" s="255">
        <v>57</v>
      </c>
      <c r="U66" s="255">
        <v>462</v>
      </c>
      <c r="V66" s="255">
        <v>3.0000000000000004</v>
      </c>
      <c r="W66" s="255">
        <v>22</v>
      </c>
      <c r="X66" s="255">
        <v>6.0000000000000009</v>
      </c>
      <c r="Y66" s="215">
        <v>550</v>
      </c>
      <c r="Z66" s="255">
        <v>57</v>
      </c>
      <c r="AA66" s="255">
        <v>462</v>
      </c>
      <c r="AB66" s="255">
        <v>3.0000000000000004</v>
      </c>
      <c r="AC66" s="255">
        <v>22</v>
      </c>
      <c r="AD66" s="255">
        <v>6.0000000000000009</v>
      </c>
      <c r="AE66" s="215">
        <f t="shared" si="7"/>
        <v>550</v>
      </c>
      <c r="AF66" s="255">
        <v>57</v>
      </c>
      <c r="AG66" s="255">
        <v>462</v>
      </c>
      <c r="AH66" s="255">
        <v>3</v>
      </c>
      <c r="AI66" s="255">
        <v>22</v>
      </c>
      <c r="AJ66" s="255">
        <v>6</v>
      </c>
      <c r="AL66" s="342"/>
      <c r="AM66" s="342"/>
      <c r="AN66" s="342"/>
      <c r="AO66" s="342"/>
      <c r="AP66" s="342"/>
    </row>
    <row r="67" spans="1:42" ht="38.25" x14ac:dyDescent="0.25">
      <c r="A67" s="178" t="s">
        <v>27</v>
      </c>
      <c r="B67" s="178">
        <v>504006</v>
      </c>
      <c r="C67" s="194">
        <v>400601</v>
      </c>
      <c r="D67" s="179" t="s">
        <v>105</v>
      </c>
      <c r="E67" s="178">
        <v>3</v>
      </c>
      <c r="F67" s="181" t="s">
        <v>260</v>
      </c>
      <c r="G67" s="213">
        <f t="shared" si="1"/>
        <v>1000</v>
      </c>
      <c r="H67" s="214">
        <f t="shared" si="2"/>
        <v>12</v>
      </c>
      <c r="I67" s="214">
        <f t="shared" si="3"/>
        <v>960</v>
      </c>
      <c r="J67" s="214">
        <f t="shared" si="4"/>
        <v>4</v>
      </c>
      <c r="K67" s="214">
        <f t="shared" si="5"/>
        <v>20</v>
      </c>
      <c r="L67" s="214">
        <f t="shared" si="6"/>
        <v>4</v>
      </c>
      <c r="M67" s="215">
        <v>250</v>
      </c>
      <c r="N67" s="255">
        <v>3</v>
      </c>
      <c r="O67" s="255">
        <v>240</v>
      </c>
      <c r="P67" s="255">
        <v>1</v>
      </c>
      <c r="Q67" s="255">
        <v>5</v>
      </c>
      <c r="R67" s="255">
        <v>1</v>
      </c>
      <c r="S67" s="215">
        <v>250</v>
      </c>
      <c r="T67" s="255">
        <v>3</v>
      </c>
      <c r="U67" s="255">
        <v>240</v>
      </c>
      <c r="V67" s="255">
        <v>1</v>
      </c>
      <c r="W67" s="255">
        <v>5</v>
      </c>
      <c r="X67" s="255">
        <v>1</v>
      </c>
      <c r="Y67" s="215">
        <v>250</v>
      </c>
      <c r="Z67" s="255">
        <v>3</v>
      </c>
      <c r="AA67" s="255">
        <v>240</v>
      </c>
      <c r="AB67" s="255">
        <v>1</v>
      </c>
      <c r="AC67" s="255">
        <v>5</v>
      </c>
      <c r="AD67" s="255">
        <v>1</v>
      </c>
      <c r="AE67" s="215">
        <f t="shared" si="7"/>
        <v>250</v>
      </c>
      <c r="AF67" s="255">
        <v>3</v>
      </c>
      <c r="AG67" s="255">
        <v>240</v>
      </c>
      <c r="AH67" s="255">
        <v>1</v>
      </c>
      <c r="AI67" s="255">
        <v>5</v>
      </c>
      <c r="AJ67" s="255">
        <v>1</v>
      </c>
      <c r="AL67" s="342"/>
      <c r="AM67" s="342"/>
      <c r="AN67" s="342"/>
      <c r="AO67" s="342"/>
      <c r="AP67" s="342"/>
    </row>
    <row r="68" spans="1:42" ht="38.25" x14ac:dyDescent="0.25">
      <c r="A68" s="178" t="s">
        <v>27</v>
      </c>
      <c r="B68" s="178">
        <v>504101</v>
      </c>
      <c r="C68" s="194">
        <v>410101</v>
      </c>
      <c r="D68" s="179" t="s">
        <v>106</v>
      </c>
      <c r="E68" s="178">
        <v>3</v>
      </c>
      <c r="F68" s="181" t="s">
        <v>260</v>
      </c>
      <c r="G68" s="213">
        <f t="shared" si="1"/>
        <v>7212</v>
      </c>
      <c r="H68" s="214">
        <f t="shared" si="2"/>
        <v>108.76098252243742</v>
      </c>
      <c r="I68" s="214">
        <f t="shared" si="3"/>
        <v>1952.0325932923947</v>
      </c>
      <c r="J68" s="214">
        <f t="shared" si="4"/>
        <v>3.5550307038261693</v>
      </c>
      <c r="K68" s="214">
        <f t="shared" si="5"/>
        <v>5144.0963627775154</v>
      </c>
      <c r="L68" s="214">
        <f t="shared" si="6"/>
        <v>3.5550307038261693</v>
      </c>
      <c r="M68" s="215">
        <v>1803</v>
      </c>
      <c r="N68" s="255">
        <v>27.253660840812472</v>
      </c>
      <c r="O68" s="255">
        <v>488.01086443079828</v>
      </c>
      <c r="P68" s="255">
        <v>0.85167690127538975</v>
      </c>
      <c r="Q68" s="255">
        <v>1286.0321209258384</v>
      </c>
      <c r="R68" s="255">
        <v>0.85167690127538975</v>
      </c>
      <c r="S68" s="215">
        <v>1803</v>
      </c>
      <c r="T68" s="255">
        <v>27.253660840812472</v>
      </c>
      <c r="U68" s="255">
        <v>488.01086443079828</v>
      </c>
      <c r="V68" s="255">
        <v>0.85167690127538975</v>
      </c>
      <c r="W68" s="255">
        <v>1286.0321209258384</v>
      </c>
      <c r="X68" s="255">
        <v>0.85167690127538975</v>
      </c>
      <c r="Y68" s="215">
        <v>1803</v>
      </c>
      <c r="Z68" s="255">
        <v>27.253660840812472</v>
      </c>
      <c r="AA68" s="255">
        <v>488.01086443079828</v>
      </c>
      <c r="AB68" s="255">
        <v>0.85167690127538975</v>
      </c>
      <c r="AC68" s="255">
        <v>1286.0321209258384</v>
      </c>
      <c r="AD68" s="255">
        <v>0.85167690127538975</v>
      </c>
      <c r="AE68" s="215">
        <f t="shared" si="7"/>
        <v>1803</v>
      </c>
      <c r="AF68" s="255">
        <v>27</v>
      </c>
      <c r="AG68" s="255">
        <v>488</v>
      </c>
      <c r="AH68" s="255">
        <v>1</v>
      </c>
      <c r="AI68" s="255">
        <v>1286</v>
      </c>
      <c r="AJ68" s="255">
        <v>1</v>
      </c>
      <c r="AL68" s="342"/>
      <c r="AM68" s="342"/>
      <c r="AN68" s="342"/>
      <c r="AO68" s="342"/>
      <c r="AP68" s="342"/>
    </row>
    <row r="69" spans="1:42" ht="38.25" x14ac:dyDescent="0.25">
      <c r="A69" s="178" t="s">
        <v>27</v>
      </c>
      <c r="B69" s="178">
        <v>504201</v>
      </c>
      <c r="C69" s="194">
        <v>420101</v>
      </c>
      <c r="D69" s="179" t="s">
        <v>110</v>
      </c>
      <c r="E69" s="178">
        <v>3</v>
      </c>
      <c r="F69" s="181" t="s">
        <v>260</v>
      </c>
      <c r="G69" s="213">
        <f t="shared" si="1"/>
        <v>784</v>
      </c>
      <c r="H69" s="214">
        <f t="shared" si="2"/>
        <v>7.812191103789127</v>
      </c>
      <c r="I69" s="214">
        <f t="shared" si="3"/>
        <v>372.95387149917627</v>
      </c>
      <c r="J69" s="214">
        <f t="shared" si="4"/>
        <v>0</v>
      </c>
      <c r="K69" s="214">
        <f t="shared" si="5"/>
        <v>403.23393739703454</v>
      </c>
      <c r="L69" s="214">
        <f t="shared" si="6"/>
        <v>0</v>
      </c>
      <c r="M69" s="215">
        <v>196</v>
      </c>
      <c r="N69" s="255">
        <v>1.9373970345963756</v>
      </c>
      <c r="O69" s="255">
        <v>93.317957166392091</v>
      </c>
      <c r="P69" s="255">
        <v>0</v>
      </c>
      <c r="Q69" s="255">
        <v>100.74464579901152</v>
      </c>
      <c r="R69" s="255">
        <v>0</v>
      </c>
      <c r="S69" s="215">
        <v>196</v>
      </c>
      <c r="T69" s="255">
        <v>1.9373970345963756</v>
      </c>
      <c r="U69" s="255">
        <v>93.317957166392091</v>
      </c>
      <c r="V69" s="255">
        <v>0</v>
      </c>
      <c r="W69" s="255">
        <v>100.74464579901152</v>
      </c>
      <c r="X69" s="255">
        <v>0</v>
      </c>
      <c r="Y69" s="215">
        <v>196</v>
      </c>
      <c r="Z69" s="255">
        <v>1.9373970345963756</v>
      </c>
      <c r="AA69" s="255">
        <v>93.317957166392091</v>
      </c>
      <c r="AB69" s="255">
        <v>0</v>
      </c>
      <c r="AC69" s="255">
        <v>100.74464579901152</v>
      </c>
      <c r="AD69" s="255">
        <v>0</v>
      </c>
      <c r="AE69" s="215">
        <f t="shared" si="7"/>
        <v>196</v>
      </c>
      <c r="AF69" s="255">
        <v>2</v>
      </c>
      <c r="AG69" s="255">
        <v>93</v>
      </c>
      <c r="AH69" s="255">
        <v>0</v>
      </c>
      <c r="AI69" s="255">
        <v>101</v>
      </c>
      <c r="AJ69" s="255">
        <v>0</v>
      </c>
      <c r="AL69" s="342"/>
      <c r="AM69" s="342"/>
      <c r="AN69" s="342"/>
      <c r="AO69" s="342"/>
      <c r="AP69" s="342"/>
    </row>
    <row r="70" spans="1:42" ht="38.25" x14ac:dyDescent="0.25">
      <c r="A70" s="178" t="s">
        <v>38</v>
      </c>
      <c r="B70" s="178">
        <v>504301</v>
      </c>
      <c r="C70" s="194">
        <v>430101</v>
      </c>
      <c r="D70" s="179" t="s">
        <v>200</v>
      </c>
      <c r="E70" s="178">
        <v>3</v>
      </c>
      <c r="F70" s="181" t="s">
        <v>260</v>
      </c>
      <c r="G70" s="213">
        <f t="shared" si="1"/>
        <v>170</v>
      </c>
      <c r="H70" s="214">
        <f t="shared" si="2"/>
        <v>32.384</v>
      </c>
      <c r="I70" s="214">
        <f t="shared" si="3"/>
        <v>33.4</v>
      </c>
      <c r="J70" s="214">
        <f t="shared" si="4"/>
        <v>35.415999999999997</v>
      </c>
      <c r="K70" s="214">
        <f t="shared" si="5"/>
        <v>34.4</v>
      </c>
      <c r="L70" s="214">
        <f t="shared" si="6"/>
        <v>34.4</v>
      </c>
      <c r="M70" s="215">
        <v>41.999999999999993</v>
      </c>
      <c r="N70" s="255">
        <v>8.0640000000000001</v>
      </c>
      <c r="O70" s="255">
        <v>8.4</v>
      </c>
      <c r="P70" s="255">
        <v>8.7359999999999989</v>
      </c>
      <c r="Q70" s="255">
        <v>8.4</v>
      </c>
      <c r="R70" s="255">
        <v>8.4</v>
      </c>
      <c r="S70" s="215">
        <v>43</v>
      </c>
      <c r="T70" s="255">
        <v>8.2560000000000002</v>
      </c>
      <c r="U70" s="255">
        <v>8.6</v>
      </c>
      <c r="V70" s="255">
        <v>8.9439999999999991</v>
      </c>
      <c r="W70" s="255">
        <v>8.6</v>
      </c>
      <c r="X70" s="255">
        <v>8.6</v>
      </c>
      <c r="Y70" s="215">
        <v>41.999999999999993</v>
      </c>
      <c r="Z70" s="255">
        <v>8.0640000000000001</v>
      </c>
      <c r="AA70" s="255">
        <v>8.4</v>
      </c>
      <c r="AB70" s="255">
        <v>8.7359999999999989</v>
      </c>
      <c r="AC70" s="255">
        <v>8.4</v>
      </c>
      <c r="AD70" s="255">
        <v>8.4</v>
      </c>
      <c r="AE70" s="215">
        <f t="shared" si="7"/>
        <v>43</v>
      </c>
      <c r="AF70" s="255">
        <v>8</v>
      </c>
      <c r="AG70" s="255">
        <v>8</v>
      </c>
      <c r="AH70" s="255">
        <v>9</v>
      </c>
      <c r="AI70" s="255">
        <v>9</v>
      </c>
      <c r="AJ70" s="255">
        <v>9</v>
      </c>
      <c r="AL70" s="342"/>
      <c r="AM70" s="342"/>
      <c r="AN70" s="342"/>
      <c r="AO70" s="342"/>
      <c r="AP70" s="342"/>
    </row>
    <row r="71" spans="1:42" ht="38.25" x14ac:dyDescent="0.25">
      <c r="A71" s="178" t="s">
        <v>27</v>
      </c>
      <c r="B71" s="178">
        <v>504403</v>
      </c>
      <c r="C71" s="194">
        <v>440101</v>
      </c>
      <c r="D71" s="179" t="s">
        <v>111</v>
      </c>
      <c r="E71" s="178">
        <v>3</v>
      </c>
      <c r="F71" s="181" t="s">
        <v>260</v>
      </c>
      <c r="G71" s="213">
        <f t="shared" si="1"/>
        <v>4638</v>
      </c>
      <c r="H71" s="214">
        <f t="shared" si="2"/>
        <v>296.03191030616642</v>
      </c>
      <c r="I71" s="214">
        <f t="shared" si="3"/>
        <v>1712.1845623113411</v>
      </c>
      <c r="J71" s="214">
        <f t="shared" si="4"/>
        <v>536.05778352738253</v>
      </c>
      <c r="K71" s="214">
        <f t="shared" si="5"/>
        <v>2085.7248814144027</v>
      </c>
      <c r="L71" s="214">
        <f t="shared" si="6"/>
        <v>8.000862440707202</v>
      </c>
      <c r="M71" s="215">
        <v>1159.9999999999998</v>
      </c>
      <c r="N71" s="255">
        <v>74.031910306166438</v>
      </c>
      <c r="O71" s="255">
        <v>428.1845623113411</v>
      </c>
      <c r="P71" s="255">
        <v>134.0577835273825</v>
      </c>
      <c r="Q71" s="255">
        <v>521.72488141440272</v>
      </c>
      <c r="R71" s="255">
        <v>2.0008624407072015</v>
      </c>
      <c r="S71" s="215">
        <v>1159</v>
      </c>
      <c r="T71" s="255">
        <v>73.968089693833548</v>
      </c>
      <c r="U71" s="255">
        <v>427.8154376886589</v>
      </c>
      <c r="V71" s="255">
        <v>133.9422164726175</v>
      </c>
      <c r="W71" s="255">
        <v>521.27511858559717</v>
      </c>
      <c r="X71" s="255">
        <v>1.9991375592927987</v>
      </c>
      <c r="Y71" s="215">
        <v>1159.9999999999998</v>
      </c>
      <c r="Z71" s="255">
        <v>74.031910306166438</v>
      </c>
      <c r="AA71" s="255">
        <v>428.1845623113411</v>
      </c>
      <c r="AB71" s="255">
        <v>134.0577835273825</v>
      </c>
      <c r="AC71" s="255">
        <v>521.72488141440272</v>
      </c>
      <c r="AD71" s="255">
        <v>2.0008624407072015</v>
      </c>
      <c r="AE71" s="215">
        <f t="shared" si="7"/>
        <v>1159</v>
      </c>
      <c r="AF71" s="255">
        <v>74</v>
      </c>
      <c r="AG71" s="255">
        <v>428</v>
      </c>
      <c r="AH71" s="255">
        <v>134</v>
      </c>
      <c r="AI71" s="255">
        <v>521</v>
      </c>
      <c r="AJ71" s="255">
        <v>2</v>
      </c>
      <c r="AL71" s="342"/>
      <c r="AM71" s="342"/>
      <c r="AN71" s="342"/>
      <c r="AO71" s="342"/>
      <c r="AP71" s="342"/>
    </row>
    <row r="72" spans="1:42" ht="38.25" x14ac:dyDescent="0.25">
      <c r="A72" s="178" t="s">
        <v>38</v>
      </c>
      <c r="B72" s="178">
        <v>504407</v>
      </c>
      <c r="C72" s="194">
        <v>440201</v>
      </c>
      <c r="D72" s="179" t="s">
        <v>202</v>
      </c>
      <c r="E72" s="178">
        <v>3</v>
      </c>
      <c r="F72" s="181" t="s">
        <v>260</v>
      </c>
      <c r="G72" s="213">
        <f t="shared" ref="G72:G102" si="8">SUM(H72:L72)</f>
        <v>216</v>
      </c>
      <c r="H72" s="214">
        <f t="shared" ref="H72:H102" si="9">N72+T72+Z72+AF72</f>
        <v>4.375</v>
      </c>
      <c r="I72" s="214">
        <f t="shared" ref="I72:I102" si="10">O72+U72+AA72+AG72</f>
        <v>105.97499999999999</v>
      </c>
      <c r="J72" s="214">
        <f t="shared" ref="J72:J102" si="11">P72+V72+AB72+AH72</f>
        <v>16.824999999999999</v>
      </c>
      <c r="K72" s="214">
        <f t="shared" ref="K72:K102" si="12">Q72+W72+AC72+AI72</f>
        <v>88.824999999999989</v>
      </c>
      <c r="L72" s="214">
        <f t="shared" ref="L72:L102" si="13">R72+X72+AD72+AJ72</f>
        <v>0</v>
      </c>
      <c r="M72" s="215">
        <v>54</v>
      </c>
      <c r="N72" s="255">
        <v>1.125</v>
      </c>
      <c r="O72" s="255">
        <v>26.324999999999999</v>
      </c>
      <c r="P72" s="255">
        <v>4.2749999999999995</v>
      </c>
      <c r="Q72" s="255">
        <v>22.274999999999999</v>
      </c>
      <c r="R72" s="255">
        <v>0</v>
      </c>
      <c r="S72" s="215">
        <v>54</v>
      </c>
      <c r="T72" s="255">
        <v>1.125</v>
      </c>
      <c r="U72" s="255">
        <v>26.324999999999999</v>
      </c>
      <c r="V72" s="255">
        <v>4.2749999999999995</v>
      </c>
      <c r="W72" s="255">
        <v>22.274999999999999</v>
      </c>
      <c r="X72" s="255">
        <v>0</v>
      </c>
      <c r="Y72" s="215">
        <v>54</v>
      </c>
      <c r="Z72" s="255">
        <v>1.125</v>
      </c>
      <c r="AA72" s="255">
        <v>26.324999999999999</v>
      </c>
      <c r="AB72" s="255">
        <v>4.2749999999999995</v>
      </c>
      <c r="AC72" s="255">
        <v>22.274999999999999</v>
      </c>
      <c r="AD72" s="255">
        <v>0</v>
      </c>
      <c r="AE72" s="215">
        <f t="shared" ref="AE72:AE102" si="14">SUM(AF72:AJ72)</f>
        <v>54</v>
      </c>
      <c r="AF72" s="255">
        <v>1</v>
      </c>
      <c r="AG72" s="255">
        <v>27</v>
      </c>
      <c r="AH72" s="255">
        <v>4</v>
      </c>
      <c r="AI72" s="255">
        <v>22</v>
      </c>
      <c r="AJ72" s="255">
        <v>0</v>
      </c>
      <c r="AL72" s="342"/>
      <c r="AM72" s="342"/>
      <c r="AN72" s="342"/>
      <c r="AO72" s="342"/>
      <c r="AP72" s="342"/>
    </row>
    <row r="73" spans="1:42" ht="38.25" x14ac:dyDescent="0.25">
      <c r="A73" s="178" t="s">
        <v>27</v>
      </c>
      <c r="B73" s="178">
        <v>504408</v>
      </c>
      <c r="C73" s="194">
        <v>440501</v>
      </c>
      <c r="D73" s="179" t="s">
        <v>113</v>
      </c>
      <c r="E73" s="178">
        <v>3</v>
      </c>
      <c r="F73" s="181" t="s">
        <v>260</v>
      </c>
      <c r="G73" s="213">
        <f t="shared" si="8"/>
        <v>494</v>
      </c>
      <c r="H73" s="214">
        <f t="shared" si="9"/>
        <v>16.950000000000003</v>
      </c>
      <c r="I73" s="214">
        <f t="shared" si="10"/>
        <v>148</v>
      </c>
      <c r="J73" s="214">
        <f t="shared" si="11"/>
        <v>2.8499999999999996</v>
      </c>
      <c r="K73" s="214">
        <f t="shared" si="12"/>
        <v>323.35000000000002</v>
      </c>
      <c r="L73" s="214">
        <f t="shared" si="13"/>
        <v>2.8499999999999996</v>
      </c>
      <c r="M73" s="215">
        <v>122.99999999999999</v>
      </c>
      <c r="N73" s="255">
        <v>4.3050000000000006</v>
      </c>
      <c r="O73" s="255">
        <v>36.9</v>
      </c>
      <c r="P73" s="255">
        <v>0.61499999999999999</v>
      </c>
      <c r="Q73" s="255">
        <v>80.564999999999998</v>
      </c>
      <c r="R73" s="255">
        <v>0.61499999999999999</v>
      </c>
      <c r="S73" s="215">
        <v>124</v>
      </c>
      <c r="T73" s="255">
        <v>4.3400000000000007</v>
      </c>
      <c r="U73" s="255">
        <v>37.199999999999996</v>
      </c>
      <c r="V73" s="255">
        <v>0.62</v>
      </c>
      <c r="W73" s="255">
        <v>81.22</v>
      </c>
      <c r="X73" s="255">
        <v>0.62</v>
      </c>
      <c r="Y73" s="215">
        <v>122.99999999999999</v>
      </c>
      <c r="Z73" s="255">
        <v>4.3050000000000006</v>
      </c>
      <c r="AA73" s="255">
        <v>36.9</v>
      </c>
      <c r="AB73" s="255">
        <v>0.61499999999999999</v>
      </c>
      <c r="AC73" s="255">
        <v>80.564999999999998</v>
      </c>
      <c r="AD73" s="255">
        <v>0.61499999999999999</v>
      </c>
      <c r="AE73" s="215">
        <f t="shared" si="14"/>
        <v>124</v>
      </c>
      <c r="AF73" s="255">
        <v>4</v>
      </c>
      <c r="AG73" s="255">
        <v>37</v>
      </c>
      <c r="AH73" s="255">
        <v>1</v>
      </c>
      <c r="AI73" s="255">
        <v>81</v>
      </c>
      <c r="AJ73" s="255">
        <v>1</v>
      </c>
      <c r="AL73" s="342"/>
      <c r="AM73" s="342"/>
      <c r="AN73" s="342"/>
      <c r="AO73" s="342"/>
      <c r="AP73" s="342"/>
    </row>
    <row r="74" spans="1:42" ht="38.25" x14ac:dyDescent="0.25">
      <c r="A74" s="178" t="s">
        <v>27</v>
      </c>
      <c r="B74" s="178">
        <v>504401</v>
      </c>
      <c r="C74" s="194">
        <v>440801</v>
      </c>
      <c r="D74" s="179" t="s">
        <v>302</v>
      </c>
      <c r="E74" s="178">
        <v>3</v>
      </c>
      <c r="F74" s="181" t="s">
        <v>260</v>
      </c>
      <c r="G74" s="213">
        <f t="shared" si="8"/>
        <v>748</v>
      </c>
      <c r="H74" s="214">
        <f t="shared" si="9"/>
        <v>16.20771513353116</v>
      </c>
      <c r="I74" s="214">
        <f t="shared" si="10"/>
        <v>317.21810089020772</v>
      </c>
      <c r="J74" s="214">
        <f t="shared" si="11"/>
        <v>72.102373887240361</v>
      </c>
      <c r="K74" s="214">
        <f t="shared" si="12"/>
        <v>341.36201780415428</v>
      </c>
      <c r="L74" s="214">
        <f t="shared" si="13"/>
        <v>1.1097922848664687</v>
      </c>
      <c r="M74" s="215">
        <v>186.99999999999997</v>
      </c>
      <c r="N74" s="255">
        <v>4.0692383778437193</v>
      </c>
      <c r="O74" s="255">
        <v>79.072700296735903</v>
      </c>
      <c r="P74" s="255">
        <v>18.034124629080118</v>
      </c>
      <c r="Q74" s="255">
        <v>85.454005934718097</v>
      </c>
      <c r="R74" s="255">
        <v>0.36993076162215627</v>
      </c>
      <c r="S74" s="215">
        <v>186.99999999999997</v>
      </c>
      <c r="T74" s="255">
        <v>4.0692383778437193</v>
      </c>
      <c r="U74" s="255">
        <v>79.072700296735903</v>
      </c>
      <c r="V74" s="255">
        <v>18.034124629080118</v>
      </c>
      <c r="W74" s="255">
        <v>85.454005934718097</v>
      </c>
      <c r="X74" s="255">
        <v>0.36993076162215627</v>
      </c>
      <c r="Y74" s="215">
        <v>186.99999999999997</v>
      </c>
      <c r="Z74" s="255">
        <v>4.0692383778437193</v>
      </c>
      <c r="AA74" s="255">
        <v>79.072700296735903</v>
      </c>
      <c r="AB74" s="255">
        <v>18.034124629080118</v>
      </c>
      <c r="AC74" s="255">
        <v>85.454005934718097</v>
      </c>
      <c r="AD74" s="255">
        <v>0.36993076162215627</v>
      </c>
      <c r="AE74" s="215">
        <f t="shared" si="14"/>
        <v>187</v>
      </c>
      <c r="AF74" s="255">
        <v>4</v>
      </c>
      <c r="AG74" s="255">
        <v>80</v>
      </c>
      <c r="AH74" s="255">
        <v>18</v>
      </c>
      <c r="AI74" s="255">
        <v>85</v>
      </c>
      <c r="AJ74" s="255">
        <v>0</v>
      </c>
      <c r="AL74" s="342"/>
      <c r="AM74" s="342"/>
      <c r="AN74" s="342"/>
      <c r="AO74" s="342"/>
      <c r="AP74" s="342"/>
    </row>
    <row r="75" spans="1:42" ht="38.25" x14ac:dyDescent="0.25">
      <c r="A75" s="178" t="s">
        <v>27</v>
      </c>
      <c r="B75" s="178">
        <v>504507</v>
      </c>
      <c r="C75" s="194">
        <v>450701</v>
      </c>
      <c r="D75" s="179" t="s">
        <v>114</v>
      </c>
      <c r="E75" s="178">
        <v>3</v>
      </c>
      <c r="F75" s="181" t="s">
        <v>260</v>
      </c>
      <c r="G75" s="213">
        <f t="shared" si="8"/>
        <v>2250</v>
      </c>
      <c r="H75" s="214">
        <f t="shared" si="9"/>
        <v>240.05333333333334</v>
      </c>
      <c r="I75" s="214">
        <f t="shared" si="10"/>
        <v>1721.8826666666666</v>
      </c>
      <c r="J75" s="214">
        <f t="shared" si="11"/>
        <v>8.0017777777777788</v>
      </c>
      <c r="K75" s="214">
        <f t="shared" si="12"/>
        <v>276.06133333333332</v>
      </c>
      <c r="L75" s="214">
        <f t="shared" si="13"/>
        <v>4.0008888888888894</v>
      </c>
      <c r="M75" s="215">
        <v>562.99999999999989</v>
      </c>
      <c r="N75" s="255">
        <v>60.053333333333335</v>
      </c>
      <c r="O75" s="255">
        <v>430.88266666666664</v>
      </c>
      <c r="P75" s="255">
        <v>2.0017777777777779</v>
      </c>
      <c r="Q75" s="255">
        <v>69.061333333333323</v>
      </c>
      <c r="R75" s="255">
        <v>1.0008888888888889</v>
      </c>
      <c r="S75" s="215">
        <v>562</v>
      </c>
      <c r="T75" s="255">
        <v>59.946666666666673</v>
      </c>
      <c r="U75" s="255">
        <v>430.11733333333331</v>
      </c>
      <c r="V75" s="255">
        <v>1.9982222222222223</v>
      </c>
      <c r="W75" s="255">
        <v>68.938666666666663</v>
      </c>
      <c r="X75" s="255">
        <v>0.99911111111111117</v>
      </c>
      <c r="Y75" s="215">
        <v>562.99999999999989</v>
      </c>
      <c r="Z75" s="255">
        <v>60.053333333333335</v>
      </c>
      <c r="AA75" s="255">
        <v>430.88266666666664</v>
      </c>
      <c r="AB75" s="255">
        <v>2.0017777777777779</v>
      </c>
      <c r="AC75" s="255">
        <v>69.061333333333323</v>
      </c>
      <c r="AD75" s="255">
        <v>1.0008888888888889</v>
      </c>
      <c r="AE75" s="215">
        <f t="shared" si="14"/>
        <v>562</v>
      </c>
      <c r="AF75" s="255">
        <v>60</v>
      </c>
      <c r="AG75" s="255">
        <v>430</v>
      </c>
      <c r="AH75" s="255">
        <v>2</v>
      </c>
      <c r="AI75" s="255">
        <v>69</v>
      </c>
      <c r="AJ75" s="255">
        <v>1</v>
      </c>
      <c r="AL75" s="342"/>
      <c r="AM75" s="342"/>
      <c r="AN75" s="342"/>
      <c r="AO75" s="342"/>
      <c r="AP75" s="342"/>
    </row>
    <row r="76" spans="1:42" ht="38.25" x14ac:dyDescent="0.25">
      <c r="A76" s="180" t="s">
        <v>27</v>
      </c>
      <c r="B76" s="178">
        <v>504615</v>
      </c>
      <c r="C76" s="173">
        <v>461501</v>
      </c>
      <c r="D76" s="174" t="s">
        <v>115</v>
      </c>
      <c r="E76" s="173">
        <v>3</v>
      </c>
      <c r="F76" s="175" t="s">
        <v>260</v>
      </c>
      <c r="G76" s="213">
        <f t="shared" si="8"/>
        <v>3290.9999999999995</v>
      </c>
      <c r="H76" s="214">
        <f t="shared" si="9"/>
        <v>231.30844444444446</v>
      </c>
      <c r="I76" s="214">
        <f t="shared" si="10"/>
        <v>1580.6399999999999</v>
      </c>
      <c r="J76" s="214">
        <f t="shared" si="11"/>
        <v>17.162666666666667</v>
      </c>
      <c r="K76" s="214">
        <f t="shared" si="12"/>
        <v>1444.7262222222223</v>
      </c>
      <c r="L76" s="214">
        <f t="shared" si="13"/>
        <v>17.162666666666667</v>
      </c>
      <c r="M76" s="215">
        <v>823</v>
      </c>
      <c r="N76" s="255">
        <v>57.792888888888896</v>
      </c>
      <c r="O76" s="255">
        <v>395.03999999999996</v>
      </c>
      <c r="P76" s="255">
        <v>4.3893333333333331</v>
      </c>
      <c r="Q76" s="255">
        <v>361.38844444444447</v>
      </c>
      <c r="R76" s="255">
        <v>4.3893333333333331</v>
      </c>
      <c r="S76" s="215">
        <v>822</v>
      </c>
      <c r="T76" s="255">
        <v>57.722666666666669</v>
      </c>
      <c r="U76" s="255">
        <v>394.56</v>
      </c>
      <c r="V76" s="255">
        <v>4.3839999999999995</v>
      </c>
      <c r="W76" s="255">
        <v>360.94933333333336</v>
      </c>
      <c r="X76" s="255">
        <v>4.3839999999999995</v>
      </c>
      <c r="Y76" s="215">
        <v>823</v>
      </c>
      <c r="Z76" s="255">
        <v>57.792888888888896</v>
      </c>
      <c r="AA76" s="255">
        <v>395.03999999999996</v>
      </c>
      <c r="AB76" s="255">
        <v>4.3893333333333331</v>
      </c>
      <c r="AC76" s="255">
        <v>361.38844444444447</v>
      </c>
      <c r="AD76" s="255">
        <v>4.3893333333333331</v>
      </c>
      <c r="AE76" s="215">
        <f t="shared" si="14"/>
        <v>823</v>
      </c>
      <c r="AF76" s="255">
        <v>58</v>
      </c>
      <c r="AG76" s="255">
        <v>396</v>
      </c>
      <c r="AH76" s="255">
        <v>4</v>
      </c>
      <c r="AI76" s="255">
        <v>361</v>
      </c>
      <c r="AJ76" s="255">
        <v>4</v>
      </c>
      <c r="AL76" s="342"/>
      <c r="AM76" s="342"/>
      <c r="AN76" s="342"/>
      <c r="AO76" s="342"/>
      <c r="AP76" s="342"/>
    </row>
    <row r="77" spans="1:42" ht="38.25" x14ac:dyDescent="0.25">
      <c r="A77" s="178" t="s">
        <v>27</v>
      </c>
      <c r="B77" s="178">
        <v>504701</v>
      </c>
      <c r="C77" s="194">
        <v>470101</v>
      </c>
      <c r="D77" s="179" t="s">
        <v>116</v>
      </c>
      <c r="E77" s="178">
        <v>3</v>
      </c>
      <c r="F77" s="181" t="s">
        <v>260</v>
      </c>
      <c r="G77" s="213">
        <f t="shared" si="8"/>
        <v>729</v>
      </c>
      <c r="H77" s="214">
        <f t="shared" si="9"/>
        <v>641.36</v>
      </c>
      <c r="I77" s="214">
        <f t="shared" si="10"/>
        <v>44.395789473684211</v>
      </c>
      <c r="J77" s="214">
        <f t="shared" si="11"/>
        <v>0</v>
      </c>
      <c r="K77" s="214">
        <f t="shared" si="12"/>
        <v>43.244210526315783</v>
      </c>
      <c r="L77" s="214">
        <f t="shared" si="13"/>
        <v>0</v>
      </c>
      <c r="M77" s="215">
        <v>182</v>
      </c>
      <c r="N77" s="255">
        <v>160.16</v>
      </c>
      <c r="O77" s="255">
        <v>11.11157894736842</v>
      </c>
      <c r="P77" s="255">
        <v>0</v>
      </c>
      <c r="Q77" s="255">
        <v>10.728421052631578</v>
      </c>
      <c r="R77" s="255">
        <v>0</v>
      </c>
      <c r="S77" s="215">
        <v>183</v>
      </c>
      <c r="T77" s="255">
        <v>161.04</v>
      </c>
      <c r="U77" s="255">
        <v>11.172631578947367</v>
      </c>
      <c r="V77" s="255">
        <v>0</v>
      </c>
      <c r="W77" s="255">
        <v>10.787368421052632</v>
      </c>
      <c r="X77" s="255">
        <v>0</v>
      </c>
      <c r="Y77" s="215">
        <v>182</v>
      </c>
      <c r="Z77" s="255">
        <v>160.16</v>
      </c>
      <c r="AA77" s="255">
        <v>11.11157894736842</v>
      </c>
      <c r="AB77" s="255">
        <v>0</v>
      </c>
      <c r="AC77" s="255">
        <v>10.728421052631578</v>
      </c>
      <c r="AD77" s="255">
        <v>0</v>
      </c>
      <c r="AE77" s="215">
        <f t="shared" si="14"/>
        <v>182</v>
      </c>
      <c r="AF77" s="255">
        <v>160</v>
      </c>
      <c r="AG77" s="255">
        <v>11</v>
      </c>
      <c r="AH77" s="255">
        <v>0</v>
      </c>
      <c r="AI77" s="255">
        <v>11</v>
      </c>
      <c r="AJ77" s="255">
        <v>0</v>
      </c>
      <c r="AL77" s="342"/>
      <c r="AM77" s="342"/>
      <c r="AN77" s="342"/>
      <c r="AO77" s="342"/>
      <c r="AP77" s="342"/>
    </row>
    <row r="78" spans="1:42" ht="38.25" x14ac:dyDescent="0.25">
      <c r="A78" s="178" t="s">
        <v>27</v>
      </c>
      <c r="B78" s="178">
        <v>504901</v>
      </c>
      <c r="C78" s="194">
        <v>490101</v>
      </c>
      <c r="D78" s="179" t="s">
        <v>117</v>
      </c>
      <c r="E78" s="178">
        <v>3</v>
      </c>
      <c r="F78" s="181" t="s">
        <v>260</v>
      </c>
      <c r="G78" s="213">
        <f t="shared" si="8"/>
        <v>1500</v>
      </c>
      <c r="H78" s="214">
        <f t="shared" si="9"/>
        <v>1372</v>
      </c>
      <c r="I78" s="214">
        <f t="shared" si="10"/>
        <v>16</v>
      </c>
      <c r="J78" s="214">
        <f t="shared" si="11"/>
        <v>0</v>
      </c>
      <c r="K78" s="214">
        <f t="shared" si="12"/>
        <v>112.00000000000001</v>
      </c>
      <c r="L78" s="214">
        <f t="shared" si="13"/>
        <v>0</v>
      </c>
      <c r="M78" s="215">
        <v>375</v>
      </c>
      <c r="N78" s="255">
        <v>343</v>
      </c>
      <c r="O78" s="255">
        <v>4</v>
      </c>
      <c r="P78" s="255">
        <v>0</v>
      </c>
      <c r="Q78" s="255">
        <v>28.000000000000004</v>
      </c>
      <c r="R78" s="255">
        <v>0</v>
      </c>
      <c r="S78" s="215">
        <v>375</v>
      </c>
      <c r="T78" s="255">
        <v>343</v>
      </c>
      <c r="U78" s="255">
        <v>4</v>
      </c>
      <c r="V78" s="255">
        <v>0</v>
      </c>
      <c r="W78" s="255">
        <v>28.000000000000004</v>
      </c>
      <c r="X78" s="255">
        <v>0</v>
      </c>
      <c r="Y78" s="215">
        <v>375</v>
      </c>
      <c r="Z78" s="255">
        <v>343</v>
      </c>
      <c r="AA78" s="255">
        <v>4</v>
      </c>
      <c r="AB78" s="255">
        <v>0</v>
      </c>
      <c r="AC78" s="255">
        <v>28.000000000000004</v>
      </c>
      <c r="AD78" s="255">
        <v>0</v>
      </c>
      <c r="AE78" s="215">
        <f t="shared" si="14"/>
        <v>375</v>
      </c>
      <c r="AF78" s="255">
        <v>343</v>
      </c>
      <c r="AG78" s="255">
        <v>4</v>
      </c>
      <c r="AH78" s="255">
        <v>0</v>
      </c>
      <c r="AI78" s="255">
        <v>28</v>
      </c>
      <c r="AJ78" s="255">
        <v>0</v>
      </c>
      <c r="AL78" s="342"/>
      <c r="AM78" s="342"/>
      <c r="AN78" s="342"/>
      <c r="AO78" s="342"/>
      <c r="AP78" s="342"/>
    </row>
    <row r="79" spans="1:42" ht="38.25" x14ac:dyDescent="0.25">
      <c r="A79" s="178" t="s">
        <v>27</v>
      </c>
      <c r="B79" s="178">
        <v>505112</v>
      </c>
      <c r="C79" s="194">
        <v>510112</v>
      </c>
      <c r="D79" s="179" t="s">
        <v>119</v>
      </c>
      <c r="E79" s="178">
        <v>3</v>
      </c>
      <c r="F79" s="181" t="s">
        <v>260</v>
      </c>
      <c r="G79" s="213">
        <f t="shared" si="8"/>
        <v>2172</v>
      </c>
      <c r="H79" s="214">
        <f t="shared" si="9"/>
        <v>12.5025</v>
      </c>
      <c r="I79" s="214">
        <f t="shared" si="10"/>
        <v>1079.07</v>
      </c>
      <c r="J79" s="214">
        <f t="shared" si="11"/>
        <v>13.407500000000001</v>
      </c>
      <c r="K79" s="214">
        <f t="shared" si="12"/>
        <v>1064.21</v>
      </c>
      <c r="L79" s="214">
        <f t="shared" si="13"/>
        <v>2.81</v>
      </c>
      <c r="M79" s="215">
        <v>543.00000000000011</v>
      </c>
      <c r="N79" s="255">
        <v>3.1675</v>
      </c>
      <c r="O79" s="255">
        <v>269.69</v>
      </c>
      <c r="P79" s="255">
        <v>3.4691666666666667</v>
      </c>
      <c r="Q79" s="255">
        <v>266.07</v>
      </c>
      <c r="R79" s="255">
        <v>0.60333333333333339</v>
      </c>
      <c r="S79" s="215">
        <v>543.00000000000011</v>
      </c>
      <c r="T79" s="255">
        <v>3.1675</v>
      </c>
      <c r="U79" s="255">
        <v>269.69</v>
      </c>
      <c r="V79" s="255">
        <v>3.4691666666666667</v>
      </c>
      <c r="W79" s="255">
        <v>266.07</v>
      </c>
      <c r="X79" s="255">
        <v>0.60333333333333339</v>
      </c>
      <c r="Y79" s="215">
        <v>543.00000000000011</v>
      </c>
      <c r="Z79" s="255">
        <v>3.1675</v>
      </c>
      <c r="AA79" s="255">
        <v>269.69</v>
      </c>
      <c r="AB79" s="255">
        <v>3.4691666666666667</v>
      </c>
      <c r="AC79" s="255">
        <v>266.07</v>
      </c>
      <c r="AD79" s="255">
        <v>0.60333333333333339</v>
      </c>
      <c r="AE79" s="215">
        <f t="shared" si="14"/>
        <v>543</v>
      </c>
      <c r="AF79" s="255">
        <v>3</v>
      </c>
      <c r="AG79" s="255">
        <v>270</v>
      </c>
      <c r="AH79" s="255">
        <v>3</v>
      </c>
      <c r="AI79" s="255">
        <v>266</v>
      </c>
      <c r="AJ79" s="255">
        <v>1</v>
      </c>
      <c r="AL79" s="342"/>
      <c r="AM79" s="342"/>
      <c r="AN79" s="342"/>
      <c r="AO79" s="342"/>
      <c r="AP79" s="342"/>
    </row>
    <row r="80" spans="1:42" ht="38.25" x14ac:dyDescent="0.25">
      <c r="A80" s="178" t="s">
        <v>27</v>
      </c>
      <c r="B80" s="178">
        <v>505301</v>
      </c>
      <c r="C80" s="194">
        <v>530101</v>
      </c>
      <c r="D80" s="179" t="s">
        <v>122</v>
      </c>
      <c r="E80" s="178">
        <v>3</v>
      </c>
      <c r="F80" s="181" t="s">
        <v>260</v>
      </c>
      <c r="G80" s="213">
        <f t="shared" si="8"/>
        <v>1062.0000000000002</v>
      </c>
      <c r="H80" s="214">
        <f t="shared" si="9"/>
        <v>17.2302</v>
      </c>
      <c r="I80" s="214">
        <f t="shared" si="10"/>
        <v>1003.5353700000001</v>
      </c>
      <c r="J80" s="214">
        <f t="shared" si="11"/>
        <v>3.3112999999999997</v>
      </c>
      <c r="K80" s="214">
        <f t="shared" si="12"/>
        <v>37.110190000000003</v>
      </c>
      <c r="L80" s="214">
        <f t="shared" si="13"/>
        <v>0.81294</v>
      </c>
      <c r="M80" s="215">
        <v>266.00000000000006</v>
      </c>
      <c r="N80" s="255">
        <v>4.4156000000000004</v>
      </c>
      <c r="O80" s="255">
        <v>251.15986000000001</v>
      </c>
      <c r="P80" s="255">
        <v>0.77139999999999997</v>
      </c>
      <c r="Q80" s="255">
        <v>9.3818200000000012</v>
      </c>
      <c r="R80" s="255">
        <v>0.27132000000000001</v>
      </c>
      <c r="S80" s="215">
        <v>265</v>
      </c>
      <c r="T80" s="255">
        <v>4.399</v>
      </c>
      <c r="U80" s="255">
        <v>250.21565000000001</v>
      </c>
      <c r="V80" s="255">
        <v>0.76849999999999996</v>
      </c>
      <c r="W80" s="255">
        <v>9.3465500000000006</v>
      </c>
      <c r="X80" s="255">
        <v>0.27030000000000004</v>
      </c>
      <c r="Y80" s="215">
        <v>266.00000000000006</v>
      </c>
      <c r="Z80" s="255">
        <v>4.4156000000000004</v>
      </c>
      <c r="AA80" s="255">
        <v>251.15986000000001</v>
      </c>
      <c r="AB80" s="255">
        <v>0.77139999999999997</v>
      </c>
      <c r="AC80" s="255">
        <v>9.3818200000000012</v>
      </c>
      <c r="AD80" s="255">
        <v>0.27132000000000001</v>
      </c>
      <c r="AE80" s="215">
        <f t="shared" si="14"/>
        <v>265</v>
      </c>
      <c r="AF80" s="255">
        <v>4</v>
      </c>
      <c r="AG80" s="255">
        <v>251</v>
      </c>
      <c r="AH80" s="255">
        <v>1</v>
      </c>
      <c r="AI80" s="255">
        <v>9</v>
      </c>
      <c r="AJ80" s="255">
        <v>0</v>
      </c>
      <c r="AL80" s="342"/>
      <c r="AM80" s="342"/>
      <c r="AN80" s="342"/>
      <c r="AO80" s="342"/>
      <c r="AP80" s="342"/>
    </row>
    <row r="81" spans="1:42" ht="38.25" x14ac:dyDescent="0.25">
      <c r="A81" s="178" t="s">
        <v>27</v>
      </c>
      <c r="B81" s="178">
        <v>505429</v>
      </c>
      <c r="C81" s="194">
        <v>542901</v>
      </c>
      <c r="D81" s="179" t="s">
        <v>125</v>
      </c>
      <c r="E81" s="178">
        <v>3</v>
      </c>
      <c r="F81" s="181" t="s">
        <v>260</v>
      </c>
      <c r="G81" s="213">
        <f t="shared" si="8"/>
        <v>3851</v>
      </c>
      <c r="H81" s="214">
        <f t="shared" si="9"/>
        <v>212.41759999999999</v>
      </c>
      <c r="I81" s="214">
        <f t="shared" si="10"/>
        <v>156.8304</v>
      </c>
      <c r="J81" s="214">
        <f t="shared" si="11"/>
        <v>3.3104</v>
      </c>
      <c r="K81" s="214">
        <f t="shared" si="12"/>
        <v>3471.8208</v>
      </c>
      <c r="L81" s="214">
        <f t="shared" si="13"/>
        <v>6.6208</v>
      </c>
      <c r="M81" s="215">
        <v>962.99999999999989</v>
      </c>
      <c r="N81" s="255">
        <v>53.157600000000002</v>
      </c>
      <c r="O81" s="255">
        <v>39.290400000000005</v>
      </c>
      <c r="P81" s="255">
        <v>0.77040000000000008</v>
      </c>
      <c r="Q81" s="255">
        <v>868.24079999999992</v>
      </c>
      <c r="R81" s="255">
        <v>1.5408000000000002</v>
      </c>
      <c r="S81" s="215">
        <v>962.00000000000011</v>
      </c>
      <c r="T81" s="255">
        <v>53.102399999999996</v>
      </c>
      <c r="U81" s="255">
        <v>39.249600000000001</v>
      </c>
      <c r="V81" s="255">
        <v>0.76960000000000006</v>
      </c>
      <c r="W81" s="255">
        <v>867.33920000000001</v>
      </c>
      <c r="X81" s="255">
        <v>1.5392000000000001</v>
      </c>
      <c r="Y81" s="215">
        <v>962.99999999999989</v>
      </c>
      <c r="Z81" s="255">
        <v>53.157600000000002</v>
      </c>
      <c r="AA81" s="255">
        <v>39.290400000000005</v>
      </c>
      <c r="AB81" s="255">
        <v>0.77040000000000008</v>
      </c>
      <c r="AC81" s="255">
        <v>868.24079999999992</v>
      </c>
      <c r="AD81" s="255">
        <v>1.5408000000000002</v>
      </c>
      <c r="AE81" s="215">
        <f t="shared" si="14"/>
        <v>963</v>
      </c>
      <c r="AF81" s="255">
        <v>53</v>
      </c>
      <c r="AG81" s="255">
        <v>39</v>
      </c>
      <c r="AH81" s="255">
        <v>1</v>
      </c>
      <c r="AI81" s="255">
        <v>868</v>
      </c>
      <c r="AJ81" s="255">
        <v>2</v>
      </c>
      <c r="AL81" s="342"/>
      <c r="AM81" s="342"/>
      <c r="AN81" s="342"/>
      <c r="AO81" s="342"/>
      <c r="AP81" s="342"/>
    </row>
    <row r="82" spans="1:42" ht="38.25" x14ac:dyDescent="0.25">
      <c r="A82" s="178" t="s">
        <v>27</v>
      </c>
      <c r="B82" s="178">
        <v>505501</v>
      </c>
      <c r="C82" s="194">
        <v>550101</v>
      </c>
      <c r="D82" s="179" t="s">
        <v>126</v>
      </c>
      <c r="E82" s="178">
        <v>3</v>
      </c>
      <c r="F82" s="181" t="s">
        <v>260</v>
      </c>
      <c r="G82" s="213">
        <f t="shared" si="8"/>
        <v>1000</v>
      </c>
      <c r="H82" s="214">
        <f t="shared" si="9"/>
        <v>336.5</v>
      </c>
      <c r="I82" s="214">
        <f t="shared" si="10"/>
        <v>10.5</v>
      </c>
      <c r="J82" s="214">
        <f t="shared" si="11"/>
        <v>0</v>
      </c>
      <c r="K82" s="214">
        <f t="shared" si="12"/>
        <v>653</v>
      </c>
      <c r="L82" s="214">
        <f t="shared" si="13"/>
        <v>0</v>
      </c>
      <c r="M82" s="215">
        <v>250</v>
      </c>
      <c r="N82" s="255">
        <v>84.166666666666671</v>
      </c>
      <c r="O82" s="255">
        <v>2.5</v>
      </c>
      <c r="P82" s="255">
        <v>0</v>
      </c>
      <c r="Q82" s="255">
        <v>163.33333333333334</v>
      </c>
      <c r="R82" s="255">
        <v>0</v>
      </c>
      <c r="S82" s="215">
        <v>250</v>
      </c>
      <c r="T82" s="255">
        <v>84.166666666666671</v>
      </c>
      <c r="U82" s="255">
        <v>2.5</v>
      </c>
      <c r="V82" s="255">
        <v>0</v>
      </c>
      <c r="W82" s="255">
        <v>163.33333333333334</v>
      </c>
      <c r="X82" s="255">
        <v>0</v>
      </c>
      <c r="Y82" s="215">
        <v>250</v>
      </c>
      <c r="Z82" s="255">
        <v>84.166666666666671</v>
      </c>
      <c r="AA82" s="255">
        <v>2.5</v>
      </c>
      <c r="AB82" s="255">
        <v>0</v>
      </c>
      <c r="AC82" s="255">
        <v>163.33333333333334</v>
      </c>
      <c r="AD82" s="255">
        <v>0</v>
      </c>
      <c r="AE82" s="215">
        <f t="shared" si="14"/>
        <v>250</v>
      </c>
      <c r="AF82" s="255">
        <v>84</v>
      </c>
      <c r="AG82" s="255">
        <v>3</v>
      </c>
      <c r="AH82" s="255">
        <v>0</v>
      </c>
      <c r="AI82" s="255">
        <v>163</v>
      </c>
      <c r="AJ82" s="255">
        <v>0</v>
      </c>
      <c r="AL82" s="342"/>
      <c r="AM82" s="342"/>
      <c r="AN82" s="342"/>
      <c r="AO82" s="342"/>
      <c r="AP82" s="342"/>
    </row>
    <row r="83" spans="1:42" ht="38.25" x14ac:dyDescent="0.25">
      <c r="A83" s="178" t="s">
        <v>38</v>
      </c>
      <c r="B83" s="178">
        <v>505502</v>
      </c>
      <c r="C83" s="194">
        <v>550201</v>
      </c>
      <c r="D83" s="179" t="s">
        <v>127</v>
      </c>
      <c r="E83" s="178">
        <v>3</v>
      </c>
      <c r="F83" s="181" t="s">
        <v>260</v>
      </c>
      <c r="G83" s="213">
        <f t="shared" si="8"/>
        <v>1052</v>
      </c>
      <c r="H83" s="214">
        <f t="shared" si="9"/>
        <v>547.28</v>
      </c>
      <c r="I83" s="214">
        <f t="shared" si="10"/>
        <v>31.669999999999998</v>
      </c>
      <c r="J83" s="214">
        <f t="shared" si="11"/>
        <v>0</v>
      </c>
      <c r="K83" s="214">
        <f t="shared" si="12"/>
        <v>473.05</v>
      </c>
      <c r="L83" s="214">
        <f t="shared" si="13"/>
        <v>0</v>
      </c>
      <c r="M83" s="215">
        <v>263</v>
      </c>
      <c r="N83" s="255">
        <v>136.76</v>
      </c>
      <c r="O83" s="255">
        <v>7.89</v>
      </c>
      <c r="P83" s="255">
        <v>0</v>
      </c>
      <c r="Q83" s="255">
        <v>118.35000000000001</v>
      </c>
      <c r="R83" s="255">
        <v>0</v>
      </c>
      <c r="S83" s="215">
        <v>263</v>
      </c>
      <c r="T83" s="255">
        <v>136.76</v>
      </c>
      <c r="U83" s="255">
        <v>7.89</v>
      </c>
      <c r="V83" s="255">
        <v>0</v>
      </c>
      <c r="W83" s="255">
        <v>118.35000000000001</v>
      </c>
      <c r="X83" s="255">
        <v>0</v>
      </c>
      <c r="Y83" s="215">
        <v>263</v>
      </c>
      <c r="Z83" s="255">
        <v>136.76</v>
      </c>
      <c r="AA83" s="255">
        <v>7.89</v>
      </c>
      <c r="AB83" s="255">
        <v>0</v>
      </c>
      <c r="AC83" s="255">
        <v>118.35000000000001</v>
      </c>
      <c r="AD83" s="255">
        <v>0</v>
      </c>
      <c r="AE83" s="215">
        <f t="shared" si="14"/>
        <v>263</v>
      </c>
      <c r="AF83" s="255">
        <v>137</v>
      </c>
      <c r="AG83" s="255">
        <v>8</v>
      </c>
      <c r="AH83" s="255">
        <v>0</v>
      </c>
      <c r="AI83" s="255">
        <v>118</v>
      </c>
      <c r="AJ83" s="255">
        <v>0</v>
      </c>
      <c r="AL83" s="342"/>
      <c r="AM83" s="342"/>
      <c r="AN83" s="342"/>
      <c r="AO83" s="342"/>
      <c r="AP83" s="342"/>
    </row>
    <row r="84" spans="1:42" ht="38.25" x14ac:dyDescent="0.25">
      <c r="A84" s="178" t="s">
        <v>20</v>
      </c>
      <c r="B84" s="178">
        <v>505504</v>
      </c>
      <c r="C84" s="194">
        <v>550501</v>
      </c>
      <c r="D84" s="179" t="s">
        <v>314</v>
      </c>
      <c r="E84" s="178">
        <v>3</v>
      </c>
      <c r="F84" s="181" t="s">
        <v>260</v>
      </c>
      <c r="G84" s="213">
        <f t="shared" si="8"/>
        <v>257</v>
      </c>
      <c r="H84" s="214">
        <f t="shared" si="9"/>
        <v>99.230769230769226</v>
      </c>
      <c r="I84" s="214">
        <f t="shared" si="10"/>
        <v>5.0954907161803709</v>
      </c>
      <c r="J84" s="214">
        <f t="shared" si="11"/>
        <v>0</v>
      </c>
      <c r="K84" s="214">
        <f t="shared" si="12"/>
        <v>152.67374005305041</v>
      </c>
      <c r="L84" s="214">
        <f t="shared" si="13"/>
        <v>0</v>
      </c>
      <c r="M84" s="215">
        <v>64</v>
      </c>
      <c r="N84" s="255">
        <v>24.615384615384617</v>
      </c>
      <c r="O84" s="255">
        <v>1.3580901856763925</v>
      </c>
      <c r="P84" s="255">
        <v>0</v>
      </c>
      <c r="Q84" s="255">
        <v>38.026525198938991</v>
      </c>
      <c r="R84" s="255">
        <v>0</v>
      </c>
      <c r="S84" s="215">
        <v>65</v>
      </c>
      <c r="T84" s="255">
        <v>25</v>
      </c>
      <c r="U84" s="255">
        <v>1.3793103448275861</v>
      </c>
      <c r="V84" s="255">
        <v>0</v>
      </c>
      <c r="W84" s="255">
        <v>38.620689655172413</v>
      </c>
      <c r="X84" s="255">
        <v>0</v>
      </c>
      <c r="Y84" s="215">
        <v>64</v>
      </c>
      <c r="Z84" s="255">
        <v>24.615384615384617</v>
      </c>
      <c r="AA84" s="255">
        <v>1.3580901856763925</v>
      </c>
      <c r="AB84" s="255">
        <v>0</v>
      </c>
      <c r="AC84" s="255">
        <v>38.026525198938991</v>
      </c>
      <c r="AD84" s="255">
        <v>0</v>
      </c>
      <c r="AE84" s="215">
        <f t="shared" si="14"/>
        <v>64</v>
      </c>
      <c r="AF84" s="255">
        <v>25</v>
      </c>
      <c r="AG84" s="255">
        <v>1</v>
      </c>
      <c r="AH84" s="255">
        <v>0</v>
      </c>
      <c r="AI84" s="255">
        <v>38</v>
      </c>
      <c r="AJ84" s="255">
        <v>0</v>
      </c>
      <c r="AL84" s="342"/>
      <c r="AM84" s="342"/>
      <c r="AN84" s="342"/>
      <c r="AO84" s="342"/>
      <c r="AP84" s="342"/>
    </row>
    <row r="85" spans="1:42" ht="38.25" x14ac:dyDescent="0.25">
      <c r="A85" s="178" t="s">
        <v>38</v>
      </c>
      <c r="B85" s="178">
        <v>505601</v>
      </c>
      <c r="C85" s="194">
        <v>560101</v>
      </c>
      <c r="D85" s="179" t="s">
        <v>129</v>
      </c>
      <c r="E85" s="178">
        <v>3</v>
      </c>
      <c r="F85" s="181" t="s">
        <v>260</v>
      </c>
      <c r="G85" s="213">
        <f t="shared" si="8"/>
        <v>495</v>
      </c>
      <c r="H85" s="214">
        <f t="shared" si="9"/>
        <v>3.6981818181818182</v>
      </c>
      <c r="I85" s="214">
        <f t="shared" si="10"/>
        <v>3.6981818181818182</v>
      </c>
      <c r="J85" s="214">
        <f t="shared" si="11"/>
        <v>0</v>
      </c>
      <c r="K85" s="214">
        <f t="shared" si="12"/>
        <v>487.60363636363638</v>
      </c>
      <c r="L85" s="214">
        <f t="shared" si="13"/>
        <v>0</v>
      </c>
      <c r="M85" s="215">
        <v>124</v>
      </c>
      <c r="N85" s="255">
        <v>0.90181818181818185</v>
      </c>
      <c r="O85" s="255">
        <v>0.90181818181818185</v>
      </c>
      <c r="P85" s="255">
        <v>0</v>
      </c>
      <c r="Q85" s="255">
        <v>122.19636363636364</v>
      </c>
      <c r="R85" s="255">
        <v>0</v>
      </c>
      <c r="S85" s="215">
        <v>123</v>
      </c>
      <c r="T85" s="255">
        <v>0.89454545454545453</v>
      </c>
      <c r="U85" s="255">
        <v>0.89454545454545453</v>
      </c>
      <c r="V85" s="255">
        <v>0</v>
      </c>
      <c r="W85" s="255">
        <v>121.2109090909091</v>
      </c>
      <c r="X85" s="255">
        <v>0</v>
      </c>
      <c r="Y85" s="215">
        <v>124</v>
      </c>
      <c r="Z85" s="255">
        <v>0.90181818181818185</v>
      </c>
      <c r="AA85" s="255">
        <v>0.90181818181818185</v>
      </c>
      <c r="AB85" s="255">
        <v>0</v>
      </c>
      <c r="AC85" s="255">
        <v>122.19636363636364</v>
      </c>
      <c r="AD85" s="255">
        <v>0</v>
      </c>
      <c r="AE85" s="215">
        <f t="shared" si="14"/>
        <v>124</v>
      </c>
      <c r="AF85" s="255">
        <v>1</v>
      </c>
      <c r="AG85" s="255">
        <v>1</v>
      </c>
      <c r="AH85" s="255">
        <v>0</v>
      </c>
      <c r="AI85" s="255">
        <v>122</v>
      </c>
      <c r="AJ85" s="255">
        <v>0</v>
      </c>
      <c r="AL85" s="342"/>
      <c r="AM85" s="342"/>
      <c r="AN85" s="342"/>
      <c r="AO85" s="342"/>
      <c r="AP85" s="342"/>
    </row>
    <row r="86" spans="1:42" ht="38.25" x14ac:dyDescent="0.25">
      <c r="A86" s="178" t="s">
        <v>27</v>
      </c>
      <c r="B86" s="178">
        <v>505801</v>
      </c>
      <c r="C86" s="194">
        <v>580201</v>
      </c>
      <c r="D86" s="179" t="s">
        <v>315</v>
      </c>
      <c r="E86" s="178">
        <v>3</v>
      </c>
      <c r="F86" s="181" t="s">
        <v>260</v>
      </c>
      <c r="G86" s="213">
        <f t="shared" si="8"/>
        <v>1451</v>
      </c>
      <c r="H86" s="214">
        <f t="shared" si="9"/>
        <v>24.012405237767055</v>
      </c>
      <c r="I86" s="214">
        <f t="shared" si="10"/>
        <v>1358.9524465885597</v>
      </c>
      <c r="J86" s="214">
        <f t="shared" si="11"/>
        <v>32.016540317022745</v>
      </c>
      <c r="K86" s="214">
        <f t="shared" si="12"/>
        <v>32.016540317022745</v>
      </c>
      <c r="L86" s="214">
        <f t="shared" si="13"/>
        <v>4.0020675396278431</v>
      </c>
      <c r="M86" s="215">
        <v>363</v>
      </c>
      <c r="N86" s="255">
        <v>6.0041350792556853</v>
      </c>
      <c r="O86" s="255">
        <v>339.9841488628532</v>
      </c>
      <c r="P86" s="255">
        <v>8.0055134390075811</v>
      </c>
      <c r="Q86" s="255">
        <v>8.0055134390075811</v>
      </c>
      <c r="R86" s="255">
        <v>1.0006891798759476</v>
      </c>
      <c r="S86" s="215">
        <v>363</v>
      </c>
      <c r="T86" s="255">
        <v>6.0041350792556853</v>
      </c>
      <c r="U86" s="255">
        <v>339.9841488628532</v>
      </c>
      <c r="V86" s="255">
        <v>8.0055134390075811</v>
      </c>
      <c r="W86" s="255">
        <v>8.0055134390075811</v>
      </c>
      <c r="X86" s="255">
        <v>1.0006891798759476</v>
      </c>
      <c r="Y86" s="215">
        <v>363</v>
      </c>
      <c r="Z86" s="255">
        <v>6.0041350792556853</v>
      </c>
      <c r="AA86" s="255">
        <v>339.9841488628532</v>
      </c>
      <c r="AB86" s="255">
        <v>8.0055134390075811</v>
      </c>
      <c r="AC86" s="255">
        <v>8.0055134390075811</v>
      </c>
      <c r="AD86" s="255">
        <v>1.0006891798759476</v>
      </c>
      <c r="AE86" s="215">
        <f t="shared" si="14"/>
        <v>362</v>
      </c>
      <c r="AF86" s="255">
        <v>6</v>
      </c>
      <c r="AG86" s="255">
        <v>339</v>
      </c>
      <c r="AH86" s="255">
        <v>8</v>
      </c>
      <c r="AI86" s="255">
        <v>8</v>
      </c>
      <c r="AJ86" s="255">
        <v>1</v>
      </c>
      <c r="AL86" s="342"/>
      <c r="AM86" s="342"/>
      <c r="AN86" s="342"/>
      <c r="AO86" s="342"/>
      <c r="AP86" s="342"/>
    </row>
    <row r="87" spans="1:42" ht="38.25" x14ac:dyDescent="0.25">
      <c r="A87" s="178" t="s">
        <v>27</v>
      </c>
      <c r="B87" s="178">
        <v>506001</v>
      </c>
      <c r="C87" s="194">
        <v>600101</v>
      </c>
      <c r="D87" s="179" t="s">
        <v>130</v>
      </c>
      <c r="E87" s="178">
        <v>3</v>
      </c>
      <c r="F87" s="181" t="s">
        <v>260</v>
      </c>
      <c r="G87" s="213">
        <f t="shared" si="8"/>
        <v>1000</v>
      </c>
      <c r="H87" s="214">
        <f t="shared" si="9"/>
        <v>442.5</v>
      </c>
      <c r="I87" s="214">
        <f t="shared" si="10"/>
        <v>151.75</v>
      </c>
      <c r="J87" s="214">
        <f t="shared" si="11"/>
        <v>8</v>
      </c>
      <c r="K87" s="214">
        <f t="shared" si="12"/>
        <v>395.25</v>
      </c>
      <c r="L87" s="214">
        <f t="shared" si="13"/>
        <v>2.5</v>
      </c>
      <c r="M87" s="215">
        <v>250</v>
      </c>
      <c r="N87" s="255">
        <v>110.5</v>
      </c>
      <c r="O87" s="255">
        <v>38.25</v>
      </c>
      <c r="P87" s="255">
        <v>2</v>
      </c>
      <c r="Q87" s="255">
        <v>98.75</v>
      </c>
      <c r="R87" s="255">
        <v>0.5</v>
      </c>
      <c r="S87" s="215">
        <v>250</v>
      </c>
      <c r="T87" s="255">
        <v>110.5</v>
      </c>
      <c r="U87" s="255">
        <v>38.25</v>
      </c>
      <c r="V87" s="255">
        <v>2</v>
      </c>
      <c r="W87" s="255">
        <v>98.75</v>
      </c>
      <c r="X87" s="255">
        <v>0.5</v>
      </c>
      <c r="Y87" s="215">
        <v>250</v>
      </c>
      <c r="Z87" s="255">
        <v>110.5</v>
      </c>
      <c r="AA87" s="255">
        <v>38.25</v>
      </c>
      <c r="AB87" s="255">
        <v>2</v>
      </c>
      <c r="AC87" s="255">
        <v>98.75</v>
      </c>
      <c r="AD87" s="255">
        <v>0.5</v>
      </c>
      <c r="AE87" s="215">
        <f t="shared" si="14"/>
        <v>250</v>
      </c>
      <c r="AF87" s="255">
        <v>111</v>
      </c>
      <c r="AG87" s="255">
        <v>37</v>
      </c>
      <c r="AH87" s="255">
        <v>2</v>
      </c>
      <c r="AI87" s="255">
        <v>99</v>
      </c>
      <c r="AJ87" s="255">
        <v>1</v>
      </c>
      <c r="AL87" s="342"/>
      <c r="AM87" s="342"/>
      <c r="AN87" s="342"/>
      <c r="AO87" s="342"/>
      <c r="AP87" s="342"/>
    </row>
    <row r="88" spans="1:42" ht="38.25" x14ac:dyDescent="0.25">
      <c r="A88" s="178" t="s">
        <v>38</v>
      </c>
      <c r="B88" s="178">
        <v>506002</v>
      </c>
      <c r="C88" s="194">
        <v>600202</v>
      </c>
      <c r="D88" s="179" t="s">
        <v>206</v>
      </c>
      <c r="E88" s="178">
        <v>3</v>
      </c>
      <c r="F88" s="181" t="s">
        <v>260</v>
      </c>
      <c r="G88" s="213">
        <f t="shared" si="8"/>
        <v>312</v>
      </c>
      <c r="H88" s="214">
        <f t="shared" si="9"/>
        <v>187.39999999999998</v>
      </c>
      <c r="I88" s="214">
        <f t="shared" si="10"/>
        <v>59.928000000000004</v>
      </c>
      <c r="J88" s="214">
        <f t="shared" si="11"/>
        <v>0</v>
      </c>
      <c r="K88" s="214">
        <f t="shared" si="12"/>
        <v>64.671999999999997</v>
      </c>
      <c r="L88" s="214">
        <f t="shared" si="13"/>
        <v>0</v>
      </c>
      <c r="M88" s="215">
        <v>78</v>
      </c>
      <c r="N88" s="255">
        <v>46.8</v>
      </c>
      <c r="O88" s="255">
        <v>14.976000000000001</v>
      </c>
      <c r="P88" s="255">
        <v>0</v>
      </c>
      <c r="Q88" s="255">
        <v>16.224</v>
      </c>
      <c r="R88" s="255">
        <v>0</v>
      </c>
      <c r="S88" s="215">
        <v>78</v>
      </c>
      <c r="T88" s="255">
        <v>46.8</v>
      </c>
      <c r="U88" s="255">
        <v>14.976000000000001</v>
      </c>
      <c r="V88" s="255">
        <v>0</v>
      </c>
      <c r="W88" s="255">
        <v>16.224</v>
      </c>
      <c r="X88" s="255">
        <v>0</v>
      </c>
      <c r="Y88" s="215">
        <v>78</v>
      </c>
      <c r="Z88" s="255">
        <v>46.8</v>
      </c>
      <c r="AA88" s="255">
        <v>14.976000000000001</v>
      </c>
      <c r="AB88" s="255">
        <v>0</v>
      </c>
      <c r="AC88" s="255">
        <v>16.224</v>
      </c>
      <c r="AD88" s="255">
        <v>0</v>
      </c>
      <c r="AE88" s="215">
        <f t="shared" si="14"/>
        <v>78</v>
      </c>
      <c r="AF88" s="255">
        <v>47</v>
      </c>
      <c r="AG88" s="255">
        <v>15</v>
      </c>
      <c r="AH88" s="255">
        <v>0</v>
      </c>
      <c r="AI88" s="255">
        <v>16</v>
      </c>
      <c r="AJ88" s="255">
        <v>0</v>
      </c>
      <c r="AL88" s="342"/>
      <c r="AM88" s="342"/>
      <c r="AN88" s="342"/>
      <c r="AO88" s="342"/>
      <c r="AP88" s="342"/>
    </row>
    <row r="89" spans="1:42" ht="38.25" x14ac:dyDescent="0.25">
      <c r="A89" s="178" t="s">
        <v>38</v>
      </c>
      <c r="B89" s="178">
        <v>506101</v>
      </c>
      <c r="C89" s="194">
        <v>610101</v>
      </c>
      <c r="D89" s="179" t="s">
        <v>131</v>
      </c>
      <c r="E89" s="178">
        <v>3</v>
      </c>
      <c r="F89" s="181" t="s">
        <v>260</v>
      </c>
      <c r="G89" s="213">
        <f t="shared" si="8"/>
        <v>811</v>
      </c>
      <c r="H89" s="214">
        <f t="shared" si="9"/>
        <v>392.0509090909091</v>
      </c>
      <c r="I89" s="214">
        <f t="shared" si="10"/>
        <v>148.54545454545456</v>
      </c>
      <c r="J89" s="214">
        <f t="shared" si="11"/>
        <v>5.4218181818181819</v>
      </c>
      <c r="K89" s="214">
        <f t="shared" si="12"/>
        <v>264.9818181818182</v>
      </c>
      <c r="L89" s="214">
        <f t="shared" si="13"/>
        <v>0</v>
      </c>
      <c r="M89" s="215">
        <v>203</v>
      </c>
      <c r="N89" s="255">
        <v>98.178181818181812</v>
      </c>
      <c r="O89" s="255">
        <v>36.909090909090914</v>
      </c>
      <c r="P89" s="255">
        <v>1.4763636363636363</v>
      </c>
      <c r="Q89" s="255">
        <v>66.436363636363637</v>
      </c>
      <c r="R89" s="255">
        <v>0</v>
      </c>
      <c r="S89" s="215">
        <v>202</v>
      </c>
      <c r="T89" s="255">
        <v>97.694545454545462</v>
      </c>
      <c r="U89" s="255">
        <v>36.727272727272727</v>
      </c>
      <c r="V89" s="255">
        <v>1.469090909090909</v>
      </c>
      <c r="W89" s="255">
        <v>66.109090909090909</v>
      </c>
      <c r="X89" s="255">
        <v>0</v>
      </c>
      <c r="Y89" s="215">
        <v>203</v>
      </c>
      <c r="Z89" s="255">
        <v>98.178181818181812</v>
      </c>
      <c r="AA89" s="255">
        <v>36.909090909090914</v>
      </c>
      <c r="AB89" s="255">
        <v>1.4763636363636363</v>
      </c>
      <c r="AC89" s="255">
        <v>66.436363636363637</v>
      </c>
      <c r="AD89" s="255">
        <v>0</v>
      </c>
      <c r="AE89" s="215">
        <f t="shared" si="14"/>
        <v>203</v>
      </c>
      <c r="AF89" s="255">
        <v>98</v>
      </c>
      <c r="AG89" s="255">
        <v>38</v>
      </c>
      <c r="AH89" s="255">
        <v>1</v>
      </c>
      <c r="AI89" s="255">
        <v>66</v>
      </c>
      <c r="AJ89" s="255">
        <v>0</v>
      </c>
      <c r="AL89" s="342"/>
      <c r="AM89" s="342"/>
      <c r="AN89" s="342"/>
      <c r="AO89" s="342"/>
      <c r="AP89" s="342"/>
    </row>
    <row r="90" spans="1:42" ht="38.25" x14ac:dyDescent="0.25">
      <c r="A90" s="178" t="s">
        <v>38</v>
      </c>
      <c r="B90" s="178">
        <v>508804</v>
      </c>
      <c r="C90" s="194">
        <v>880401</v>
      </c>
      <c r="D90" s="179" t="s">
        <v>132</v>
      </c>
      <c r="E90" s="178">
        <v>3</v>
      </c>
      <c r="F90" s="181" t="s">
        <v>260</v>
      </c>
      <c r="G90" s="213">
        <f t="shared" si="8"/>
        <v>236.99999999999997</v>
      </c>
      <c r="H90" s="214">
        <f t="shared" si="9"/>
        <v>40.100813008130082</v>
      </c>
      <c r="I90" s="214">
        <f t="shared" si="10"/>
        <v>78.043902439024379</v>
      </c>
      <c r="J90" s="214">
        <f t="shared" si="11"/>
        <v>40.100813008130082</v>
      </c>
      <c r="K90" s="214">
        <f t="shared" si="12"/>
        <v>40.100813008130082</v>
      </c>
      <c r="L90" s="214">
        <f t="shared" si="13"/>
        <v>38.653658536585368</v>
      </c>
      <c r="M90" s="215">
        <v>59</v>
      </c>
      <c r="N90" s="255">
        <v>9.977235772357723</v>
      </c>
      <c r="O90" s="255">
        <v>19.570731707317073</v>
      </c>
      <c r="P90" s="255">
        <v>9.977235772357723</v>
      </c>
      <c r="Q90" s="255">
        <v>9.977235772357723</v>
      </c>
      <c r="R90" s="255">
        <v>9.4975609756097565</v>
      </c>
      <c r="S90" s="215">
        <v>60</v>
      </c>
      <c r="T90" s="255">
        <v>10.146341463414634</v>
      </c>
      <c r="U90" s="255">
        <v>19.902439024390244</v>
      </c>
      <c r="V90" s="255">
        <v>10.146341463414634</v>
      </c>
      <c r="W90" s="255">
        <v>10.146341463414634</v>
      </c>
      <c r="X90" s="255">
        <v>9.6585365853658534</v>
      </c>
      <c r="Y90" s="215">
        <v>59</v>
      </c>
      <c r="Z90" s="255">
        <v>9.977235772357723</v>
      </c>
      <c r="AA90" s="255">
        <v>19.570731707317073</v>
      </c>
      <c r="AB90" s="255">
        <v>9.977235772357723</v>
      </c>
      <c r="AC90" s="255">
        <v>9.977235772357723</v>
      </c>
      <c r="AD90" s="255">
        <v>9.4975609756097565</v>
      </c>
      <c r="AE90" s="215">
        <f t="shared" si="14"/>
        <v>59</v>
      </c>
      <c r="AF90" s="255">
        <v>10</v>
      </c>
      <c r="AG90" s="255">
        <v>19</v>
      </c>
      <c r="AH90" s="255">
        <v>10</v>
      </c>
      <c r="AI90" s="255">
        <v>10</v>
      </c>
      <c r="AJ90" s="255">
        <v>10</v>
      </c>
      <c r="AL90" s="342"/>
      <c r="AM90" s="342"/>
      <c r="AN90" s="342"/>
      <c r="AO90" s="342"/>
      <c r="AP90" s="342"/>
    </row>
    <row r="91" spans="1:42" ht="38.25" x14ac:dyDescent="0.25">
      <c r="A91" s="178" t="s">
        <v>38</v>
      </c>
      <c r="B91" s="178">
        <v>508807</v>
      </c>
      <c r="C91" s="194">
        <v>880705</v>
      </c>
      <c r="D91" s="179" t="s">
        <v>209</v>
      </c>
      <c r="E91" s="178">
        <v>3</v>
      </c>
      <c r="F91" s="181" t="s">
        <v>260</v>
      </c>
      <c r="G91" s="213">
        <f t="shared" si="8"/>
        <v>1039</v>
      </c>
      <c r="H91" s="214">
        <f t="shared" si="9"/>
        <v>283.51820224719103</v>
      </c>
      <c r="I91" s="214">
        <f t="shared" si="10"/>
        <v>366.83820224719102</v>
      </c>
      <c r="J91" s="214">
        <f t="shared" si="11"/>
        <v>4.1510112359550568</v>
      </c>
      <c r="K91" s="214">
        <f t="shared" si="12"/>
        <v>380.69168539325841</v>
      </c>
      <c r="L91" s="214">
        <f t="shared" si="13"/>
        <v>3.8008988764044944</v>
      </c>
      <c r="M91" s="215">
        <v>260</v>
      </c>
      <c r="N91" s="255">
        <v>70.930337078651689</v>
      </c>
      <c r="O91" s="255">
        <v>91.730337078651687</v>
      </c>
      <c r="P91" s="255">
        <v>1.0516853932584271</v>
      </c>
      <c r="Q91" s="255">
        <v>95.352808988764039</v>
      </c>
      <c r="R91" s="255">
        <v>0.93483146067415734</v>
      </c>
      <c r="S91" s="215">
        <v>259</v>
      </c>
      <c r="T91" s="255">
        <v>70.657528089887649</v>
      </c>
      <c r="U91" s="255">
        <v>91.377528089887633</v>
      </c>
      <c r="V91" s="255">
        <v>1.0476404494382023</v>
      </c>
      <c r="W91" s="255">
        <v>94.986067415730332</v>
      </c>
      <c r="X91" s="255">
        <v>0.93123595505617984</v>
      </c>
      <c r="Y91" s="215">
        <v>260</v>
      </c>
      <c r="Z91" s="255">
        <v>70.930337078651689</v>
      </c>
      <c r="AA91" s="255">
        <v>91.730337078651687</v>
      </c>
      <c r="AB91" s="255">
        <v>1.0516853932584271</v>
      </c>
      <c r="AC91" s="255">
        <v>95.352808988764039</v>
      </c>
      <c r="AD91" s="255">
        <v>0.93483146067415734</v>
      </c>
      <c r="AE91" s="215">
        <f t="shared" si="14"/>
        <v>260</v>
      </c>
      <c r="AF91" s="255">
        <v>71</v>
      </c>
      <c r="AG91" s="255">
        <v>92</v>
      </c>
      <c r="AH91" s="255">
        <v>1</v>
      </c>
      <c r="AI91" s="255">
        <v>95</v>
      </c>
      <c r="AJ91" s="255">
        <v>1</v>
      </c>
      <c r="AL91" s="342"/>
      <c r="AM91" s="342"/>
      <c r="AN91" s="342"/>
      <c r="AO91" s="342"/>
      <c r="AP91" s="342"/>
    </row>
    <row r="92" spans="1:42" ht="51" x14ac:dyDescent="0.25">
      <c r="A92" s="178" t="s">
        <v>38</v>
      </c>
      <c r="B92" s="178">
        <v>508904</v>
      </c>
      <c r="C92" s="194">
        <v>890501</v>
      </c>
      <c r="D92" s="179" t="s">
        <v>133</v>
      </c>
      <c r="E92" s="178">
        <v>3</v>
      </c>
      <c r="F92" s="181" t="s">
        <v>260</v>
      </c>
      <c r="G92" s="213">
        <f t="shared" si="8"/>
        <v>1036</v>
      </c>
      <c r="H92" s="214">
        <f t="shared" si="9"/>
        <v>361.24363636363637</v>
      </c>
      <c r="I92" s="214">
        <f t="shared" si="10"/>
        <v>53.556363636363635</v>
      </c>
      <c r="J92" s="214">
        <f t="shared" si="11"/>
        <v>308.68727272727267</v>
      </c>
      <c r="K92" s="214">
        <f t="shared" si="12"/>
        <v>259.95636363636362</v>
      </c>
      <c r="L92" s="214">
        <f t="shared" si="13"/>
        <v>52.556363636363635</v>
      </c>
      <c r="M92" s="215">
        <v>259</v>
      </c>
      <c r="N92" s="255">
        <v>90.414545454545461</v>
      </c>
      <c r="O92" s="255">
        <v>13.185454545454546</v>
      </c>
      <c r="P92" s="255">
        <v>77.2290909090909</v>
      </c>
      <c r="Q92" s="255">
        <v>64.985454545454544</v>
      </c>
      <c r="R92" s="255">
        <v>13.185454545454546</v>
      </c>
      <c r="S92" s="215">
        <v>259</v>
      </c>
      <c r="T92" s="255">
        <v>90.414545454545461</v>
      </c>
      <c r="U92" s="255">
        <v>13.185454545454546</v>
      </c>
      <c r="V92" s="255">
        <v>77.2290909090909</v>
      </c>
      <c r="W92" s="255">
        <v>64.985454545454544</v>
      </c>
      <c r="X92" s="255">
        <v>13.185454545454546</v>
      </c>
      <c r="Y92" s="215">
        <v>259</v>
      </c>
      <c r="Z92" s="255">
        <v>90.414545454545461</v>
      </c>
      <c r="AA92" s="255">
        <v>13.185454545454546</v>
      </c>
      <c r="AB92" s="255">
        <v>77.2290909090909</v>
      </c>
      <c r="AC92" s="255">
        <v>64.985454545454544</v>
      </c>
      <c r="AD92" s="255">
        <v>13.185454545454546</v>
      </c>
      <c r="AE92" s="215">
        <f t="shared" si="14"/>
        <v>259</v>
      </c>
      <c r="AF92" s="255">
        <v>90</v>
      </c>
      <c r="AG92" s="255">
        <v>14</v>
      </c>
      <c r="AH92" s="255">
        <v>77</v>
      </c>
      <c r="AI92" s="255">
        <v>65</v>
      </c>
      <c r="AJ92" s="255">
        <v>13</v>
      </c>
      <c r="AL92" s="342"/>
      <c r="AM92" s="342"/>
      <c r="AN92" s="342"/>
      <c r="AO92" s="342"/>
      <c r="AP92" s="342"/>
    </row>
    <row r="93" spans="1:42" ht="76.5" x14ac:dyDescent="0.25">
      <c r="A93" s="178" t="s">
        <v>38</v>
      </c>
      <c r="B93" s="178">
        <v>508908</v>
      </c>
      <c r="C93" s="194">
        <v>890901</v>
      </c>
      <c r="D93" s="179" t="s">
        <v>318</v>
      </c>
      <c r="E93" s="178">
        <v>3</v>
      </c>
      <c r="F93" s="181" t="s">
        <v>260</v>
      </c>
      <c r="G93" s="213">
        <f t="shared" si="8"/>
        <v>104</v>
      </c>
      <c r="H93" s="214">
        <f t="shared" si="9"/>
        <v>57.333333333333336</v>
      </c>
      <c r="I93" s="214">
        <f t="shared" si="10"/>
        <v>33.266666666666666</v>
      </c>
      <c r="J93" s="214">
        <f t="shared" si="11"/>
        <v>0</v>
      </c>
      <c r="K93" s="214">
        <f t="shared" si="12"/>
        <v>13.4</v>
      </c>
      <c r="L93" s="214">
        <f t="shared" si="13"/>
        <v>0</v>
      </c>
      <c r="M93" s="215">
        <v>26</v>
      </c>
      <c r="N93" s="255">
        <v>14.444444444444445</v>
      </c>
      <c r="O93" s="255">
        <v>8.0888888888888886</v>
      </c>
      <c r="P93" s="255">
        <v>0</v>
      </c>
      <c r="Q93" s="255">
        <v>3.4666666666666668</v>
      </c>
      <c r="R93" s="255">
        <v>0</v>
      </c>
      <c r="S93" s="215">
        <v>26</v>
      </c>
      <c r="T93" s="255">
        <v>14.444444444444445</v>
      </c>
      <c r="U93" s="255">
        <v>8.0888888888888886</v>
      </c>
      <c r="V93" s="255">
        <v>0</v>
      </c>
      <c r="W93" s="255">
        <v>3.4666666666666668</v>
      </c>
      <c r="X93" s="255">
        <v>0</v>
      </c>
      <c r="Y93" s="215">
        <v>26</v>
      </c>
      <c r="Z93" s="255">
        <v>14.444444444444445</v>
      </c>
      <c r="AA93" s="255">
        <v>8.0888888888888886</v>
      </c>
      <c r="AB93" s="255">
        <v>0</v>
      </c>
      <c r="AC93" s="255">
        <v>3.4666666666666668</v>
      </c>
      <c r="AD93" s="255">
        <v>0</v>
      </c>
      <c r="AE93" s="215">
        <f t="shared" si="14"/>
        <v>26</v>
      </c>
      <c r="AF93" s="255">
        <v>14</v>
      </c>
      <c r="AG93" s="255">
        <v>9</v>
      </c>
      <c r="AH93" s="255">
        <v>0</v>
      </c>
      <c r="AI93" s="255">
        <v>3</v>
      </c>
      <c r="AJ93" s="255">
        <v>0</v>
      </c>
      <c r="AL93" s="342"/>
      <c r="AM93" s="342"/>
      <c r="AN93" s="342"/>
      <c r="AO93" s="342"/>
      <c r="AP93" s="342"/>
    </row>
    <row r="94" spans="1:42" ht="38.25" x14ac:dyDescent="0.25">
      <c r="A94" s="178" t="s">
        <v>38</v>
      </c>
      <c r="B94" s="178">
        <v>509101</v>
      </c>
      <c r="C94" s="194">
        <v>910201</v>
      </c>
      <c r="D94" s="179" t="s">
        <v>137</v>
      </c>
      <c r="E94" s="178">
        <v>3</v>
      </c>
      <c r="F94" s="181" t="s">
        <v>260</v>
      </c>
      <c r="G94" s="213">
        <f t="shared" si="8"/>
        <v>885</v>
      </c>
      <c r="H94" s="214">
        <f t="shared" si="9"/>
        <v>104.59086672879775</v>
      </c>
      <c r="I94" s="214">
        <f t="shared" si="10"/>
        <v>515.14725069897486</v>
      </c>
      <c r="J94" s="214">
        <f t="shared" si="11"/>
        <v>113.39794967381175</v>
      </c>
      <c r="K94" s="214">
        <f t="shared" si="12"/>
        <v>150.62628145386765</v>
      </c>
      <c r="L94" s="214">
        <f t="shared" si="13"/>
        <v>1.2376514445479962</v>
      </c>
      <c r="M94" s="215">
        <v>221</v>
      </c>
      <c r="N94" s="255">
        <v>26.15750232991612</v>
      </c>
      <c r="O94" s="255">
        <v>128.52190121155638</v>
      </c>
      <c r="P94" s="255">
        <v>28.423112767940356</v>
      </c>
      <c r="Q94" s="255">
        <v>37.485554520037276</v>
      </c>
      <c r="R94" s="255">
        <v>0.41192917054986017</v>
      </c>
      <c r="S94" s="215">
        <v>222.00000000000003</v>
      </c>
      <c r="T94" s="255">
        <v>26.275862068965516</v>
      </c>
      <c r="U94" s="255">
        <v>129.10344827586206</v>
      </c>
      <c r="V94" s="255">
        <v>28.551724137931036</v>
      </c>
      <c r="W94" s="255">
        <v>37.655172413793103</v>
      </c>
      <c r="X94" s="255">
        <v>0.41379310344827586</v>
      </c>
      <c r="Y94" s="215">
        <v>221</v>
      </c>
      <c r="Z94" s="255">
        <v>26.15750232991612</v>
      </c>
      <c r="AA94" s="255">
        <v>128.52190121155638</v>
      </c>
      <c r="AB94" s="255">
        <v>28.423112767940356</v>
      </c>
      <c r="AC94" s="255">
        <v>37.485554520037276</v>
      </c>
      <c r="AD94" s="255">
        <v>0.41192917054986017</v>
      </c>
      <c r="AE94" s="215">
        <f t="shared" si="14"/>
        <v>221</v>
      </c>
      <c r="AF94" s="255">
        <v>26</v>
      </c>
      <c r="AG94" s="255">
        <v>129</v>
      </c>
      <c r="AH94" s="255">
        <v>28</v>
      </c>
      <c r="AI94" s="255">
        <v>38</v>
      </c>
      <c r="AJ94" s="255">
        <v>0</v>
      </c>
      <c r="AL94" s="342"/>
      <c r="AM94" s="342"/>
      <c r="AN94" s="342"/>
      <c r="AO94" s="342"/>
      <c r="AP94" s="342"/>
    </row>
    <row r="95" spans="1:42" ht="38.25" x14ac:dyDescent="0.25">
      <c r="A95" s="178" t="s">
        <v>38</v>
      </c>
      <c r="B95" s="178">
        <v>509110</v>
      </c>
      <c r="C95" s="194">
        <v>911001</v>
      </c>
      <c r="D95" s="179" t="s">
        <v>210</v>
      </c>
      <c r="E95" s="178">
        <v>3</v>
      </c>
      <c r="F95" s="181" t="s">
        <v>260</v>
      </c>
      <c r="G95" s="213">
        <f t="shared" si="8"/>
        <v>200</v>
      </c>
      <c r="H95" s="214">
        <f t="shared" si="9"/>
        <v>8</v>
      </c>
      <c r="I95" s="214">
        <f t="shared" si="10"/>
        <v>164</v>
      </c>
      <c r="J95" s="214">
        <f t="shared" si="11"/>
        <v>0</v>
      </c>
      <c r="K95" s="214">
        <f t="shared" si="12"/>
        <v>16</v>
      </c>
      <c r="L95" s="214">
        <f t="shared" si="13"/>
        <v>12</v>
      </c>
      <c r="M95" s="215">
        <v>50</v>
      </c>
      <c r="N95" s="255">
        <v>2</v>
      </c>
      <c r="O95" s="255">
        <v>41</v>
      </c>
      <c r="P95" s="255">
        <v>0</v>
      </c>
      <c r="Q95" s="255">
        <v>4</v>
      </c>
      <c r="R95" s="255">
        <v>3</v>
      </c>
      <c r="S95" s="215">
        <v>50</v>
      </c>
      <c r="T95" s="255">
        <v>2</v>
      </c>
      <c r="U95" s="255">
        <v>41</v>
      </c>
      <c r="V95" s="255">
        <v>0</v>
      </c>
      <c r="W95" s="255">
        <v>4</v>
      </c>
      <c r="X95" s="255">
        <v>3</v>
      </c>
      <c r="Y95" s="215">
        <v>50</v>
      </c>
      <c r="Z95" s="255">
        <v>2</v>
      </c>
      <c r="AA95" s="255">
        <v>41</v>
      </c>
      <c r="AB95" s="255">
        <v>0</v>
      </c>
      <c r="AC95" s="255">
        <v>4</v>
      </c>
      <c r="AD95" s="255">
        <v>3</v>
      </c>
      <c r="AE95" s="215">
        <f t="shared" si="14"/>
        <v>50</v>
      </c>
      <c r="AF95" s="255">
        <v>2</v>
      </c>
      <c r="AG95" s="255">
        <v>41</v>
      </c>
      <c r="AH95" s="255">
        <v>0</v>
      </c>
      <c r="AI95" s="255">
        <v>4</v>
      </c>
      <c r="AJ95" s="255">
        <v>3</v>
      </c>
      <c r="AL95" s="342"/>
      <c r="AM95" s="342"/>
      <c r="AN95" s="342"/>
      <c r="AO95" s="342"/>
      <c r="AP95" s="342"/>
    </row>
    <row r="96" spans="1:42" ht="38.25" x14ac:dyDescent="0.25">
      <c r="A96" s="178" t="s">
        <v>20</v>
      </c>
      <c r="B96" s="178">
        <v>509606</v>
      </c>
      <c r="C96" s="194">
        <v>960601</v>
      </c>
      <c r="D96" s="179" t="s">
        <v>145</v>
      </c>
      <c r="E96" s="178">
        <v>3</v>
      </c>
      <c r="F96" s="181" t="s">
        <v>260</v>
      </c>
      <c r="G96" s="213">
        <f t="shared" si="8"/>
        <v>10992</v>
      </c>
      <c r="H96" s="214">
        <f t="shared" si="9"/>
        <v>3312.192</v>
      </c>
      <c r="I96" s="214">
        <f t="shared" si="10"/>
        <v>3312.192</v>
      </c>
      <c r="J96" s="214">
        <f t="shared" si="11"/>
        <v>1055.424</v>
      </c>
      <c r="K96" s="214">
        <f t="shared" si="12"/>
        <v>2198.8000000000002</v>
      </c>
      <c r="L96" s="214">
        <f t="shared" si="13"/>
        <v>1113.3920000000001</v>
      </c>
      <c r="M96" s="215">
        <v>2748</v>
      </c>
      <c r="N96" s="255">
        <v>828.06400000000008</v>
      </c>
      <c r="O96" s="255">
        <v>828.06400000000008</v>
      </c>
      <c r="P96" s="255">
        <v>263.80799999999999</v>
      </c>
      <c r="Q96" s="255">
        <v>549.6</v>
      </c>
      <c r="R96" s="255">
        <v>278.464</v>
      </c>
      <c r="S96" s="215">
        <v>2748</v>
      </c>
      <c r="T96" s="255">
        <v>828.06400000000008</v>
      </c>
      <c r="U96" s="255">
        <v>828.06400000000008</v>
      </c>
      <c r="V96" s="255">
        <v>263.80799999999999</v>
      </c>
      <c r="W96" s="255">
        <v>549.6</v>
      </c>
      <c r="X96" s="255">
        <v>278.464</v>
      </c>
      <c r="Y96" s="215">
        <v>2748</v>
      </c>
      <c r="Z96" s="255">
        <v>828.06400000000008</v>
      </c>
      <c r="AA96" s="255">
        <v>828.06400000000008</v>
      </c>
      <c r="AB96" s="255">
        <v>263.80799999999999</v>
      </c>
      <c r="AC96" s="255">
        <v>549.6</v>
      </c>
      <c r="AD96" s="255">
        <v>278.464</v>
      </c>
      <c r="AE96" s="215">
        <f t="shared" si="14"/>
        <v>2748</v>
      </c>
      <c r="AF96" s="255">
        <v>828</v>
      </c>
      <c r="AG96" s="255">
        <v>828</v>
      </c>
      <c r="AH96" s="255">
        <v>264</v>
      </c>
      <c r="AI96" s="255">
        <v>550</v>
      </c>
      <c r="AJ96" s="255">
        <v>278</v>
      </c>
      <c r="AL96" s="342"/>
      <c r="AM96" s="342"/>
      <c r="AN96" s="342"/>
      <c r="AO96" s="342"/>
      <c r="AP96" s="342"/>
    </row>
    <row r="97" spans="1:42" ht="38.25" x14ac:dyDescent="0.25">
      <c r="A97" s="209" t="s">
        <v>20</v>
      </c>
      <c r="B97" s="178">
        <v>509633</v>
      </c>
      <c r="C97" s="194">
        <v>963301</v>
      </c>
      <c r="D97" s="179" t="s">
        <v>147</v>
      </c>
      <c r="E97" s="209">
        <v>3</v>
      </c>
      <c r="F97" s="210" t="s">
        <v>260</v>
      </c>
      <c r="G97" s="213">
        <f t="shared" si="8"/>
        <v>50</v>
      </c>
      <c r="H97" s="214">
        <f t="shared" si="9"/>
        <v>0.76</v>
      </c>
      <c r="I97" s="214">
        <f t="shared" si="10"/>
        <v>14.184000000000001</v>
      </c>
      <c r="J97" s="214">
        <f t="shared" si="11"/>
        <v>0.68399999999999994</v>
      </c>
      <c r="K97" s="214">
        <f t="shared" si="12"/>
        <v>33.840000000000003</v>
      </c>
      <c r="L97" s="214">
        <f t="shared" si="13"/>
        <v>0.53200000000000003</v>
      </c>
      <c r="M97" s="215">
        <v>13</v>
      </c>
      <c r="N97" s="255">
        <v>0.26</v>
      </c>
      <c r="O97" s="255">
        <v>3.484</v>
      </c>
      <c r="P97" s="255">
        <v>0.23399999999999999</v>
      </c>
      <c r="Q97" s="255">
        <v>8.84</v>
      </c>
      <c r="R97" s="255">
        <v>0.182</v>
      </c>
      <c r="S97" s="215">
        <v>12</v>
      </c>
      <c r="T97" s="255">
        <v>0.24</v>
      </c>
      <c r="U97" s="255">
        <v>3.2160000000000002</v>
      </c>
      <c r="V97" s="255">
        <v>0.21599999999999997</v>
      </c>
      <c r="W97" s="255">
        <v>8.16</v>
      </c>
      <c r="X97" s="255">
        <v>0.16800000000000001</v>
      </c>
      <c r="Y97" s="215">
        <v>13</v>
      </c>
      <c r="Z97" s="255">
        <v>0.26</v>
      </c>
      <c r="AA97" s="255">
        <v>3.484</v>
      </c>
      <c r="AB97" s="255">
        <v>0.23399999999999999</v>
      </c>
      <c r="AC97" s="255">
        <v>8.84</v>
      </c>
      <c r="AD97" s="255">
        <v>0.182</v>
      </c>
      <c r="AE97" s="215">
        <f t="shared" si="14"/>
        <v>12</v>
      </c>
      <c r="AF97" s="255">
        <v>0</v>
      </c>
      <c r="AG97" s="255">
        <v>4</v>
      </c>
      <c r="AH97" s="255">
        <v>0</v>
      </c>
      <c r="AI97" s="255">
        <v>8</v>
      </c>
      <c r="AJ97" s="255">
        <v>0</v>
      </c>
      <c r="AL97" s="342"/>
      <c r="AM97" s="342"/>
      <c r="AN97" s="342"/>
      <c r="AO97" s="342"/>
      <c r="AP97" s="342"/>
    </row>
    <row r="98" spans="1:42" ht="38.25" x14ac:dyDescent="0.25">
      <c r="A98" s="209" t="s">
        <v>20</v>
      </c>
      <c r="B98" s="178">
        <v>509639</v>
      </c>
      <c r="C98" s="194">
        <v>963901</v>
      </c>
      <c r="D98" s="179" t="s">
        <v>148</v>
      </c>
      <c r="E98" s="209">
        <v>3</v>
      </c>
      <c r="F98" s="210" t="s">
        <v>260</v>
      </c>
      <c r="G98" s="213">
        <f t="shared" si="8"/>
        <v>100</v>
      </c>
      <c r="H98" s="214">
        <f t="shared" si="9"/>
        <v>22.511056511056513</v>
      </c>
      <c r="I98" s="214">
        <f t="shared" si="10"/>
        <v>39.259213759213758</v>
      </c>
      <c r="J98" s="214">
        <f t="shared" si="11"/>
        <v>0.75184275184275196</v>
      </c>
      <c r="K98" s="214">
        <f t="shared" si="12"/>
        <v>36.726044226044223</v>
      </c>
      <c r="L98" s="214">
        <f t="shared" si="13"/>
        <v>0.75184275184275196</v>
      </c>
      <c r="M98" s="215">
        <v>25.000000000000004</v>
      </c>
      <c r="N98" s="255">
        <v>5.5036855036855039</v>
      </c>
      <c r="O98" s="255">
        <v>9.7530712530712531</v>
      </c>
      <c r="P98" s="255">
        <v>0.25061425061425063</v>
      </c>
      <c r="Q98" s="255">
        <v>9.2420147420147423</v>
      </c>
      <c r="R98" s="255">
        <v>0.25061425061425063</v>
      </c>
      <c r="S98" s="215">
        <v>25.000000000000004</v>
      </c>
      <c r="T98" s="255">
        <v>5.5036855036855039</v>
      </c>
      <c r="U98" s="255">
        <v>9.7530712530712531</v>
      </c>
      <c r="V98" s="255">
        <v>0.25061425061425063</v>
      </c>
      <c r="W98" s="255">
        <v>9.2420147420147423</v>
      </c>
      <c r="X98" s="255">
        <v>0.25061425061425063</v>
      </c>
      <c r="Y98" s="215">
        <v>25.000000000000004</v>
      </c>
      <c r="Z98" s="255">
        <v>5.5036855036855039</v>
      </c>
      <c r="AA98" s="255">
        <v>9.7530712530712531</v>
      </c>
      <c r="AB98" s="255">
        <v>0.25061425061425063</v>
      </c>
      <c r="AC98" s="255">
        <v>9.2420147420147423</v>
      </c>
      <c r="AD98" s="255">
        <v>0.25061425061425063</v>
      </c>
      <c r="AE98" s="215">
        <f t="shared" si="14"/>
        <v>25</v>
      </c>
      <c r="AF98" s="255">
        <v>6</v>
      </c>
      <c r="AG98" s="255">
        <v>10</v>
      </c>
      <c r="AH98" s="255">
        <v>0</v>
      </c>
      <c r="AI98" s="255">
        <v>9</v>
      </c>
      <c r="AJ98" s="255">
        <v>0</v>
      </c>
      <c r="AL98" s="342"/>
      <c r="AM98" s="342"/>
      <c r="AN98" s="342"/>
      <c r="AO98" s="342"/>
      <c r="AP98" s="342"/>
    </row>
    <row r="99" spans="1:42" ht="38.25" x14ac:dyDescent="0.25">
      <c r="A99" s="209" t="s">
        <v>20</v>
      </c>
      <c r="B99" s="178">
        <v>509727</v>
      </c>
      <c r="C99" s="194">
        <v>972701</v>
      </c>
      <c r="D99" s="179" t="s">
        <v>152</v>
      </c>
      <c r="E99" s="209">
        <v>3</v>
      </c>
      <c r="F99" s="210" t="s">
        <v>260</v>
      </c>
      <c r="G99" s="213">
        <f t="shared" si="8"/>
        <v>767</v>
      </c>
      <c r="H99" s="214">
        <f t="shared" si="9"/>
        <v>138.5</v>
      </c>
      <c r="I99" s="214">
        <f t="shared" si="10"/>
        <v>290.5</v>
      </c>
      <c r="J99" s="214">
        <f t="shared" si="11"/>
        <v>15.5</v>
      </c>
      <c r="K99" s="214">
        <f t="shared" si="12"/>
        <v>307</v>
      </c>
      <c r="L99" s="214">
        <f t="shared" si="13"/>
        <v>15.5</v>
      </c>
      <c r="M99" s="215">
        <v>192.00000000000003</v>
      </c>
      <c r="N99" s="255">
        <v>34.56</v>
      </c>
      <c r="O99" s="255">
        <v>72.960000000000008</v>
      </c>
      <c r="P99" s="255">
        <v>3.84</v>
      </c>
      <c r="Q99" s="255">
        <v>76.800000000000011</v>
      </c>
      <c r="R99" s="255">
        <v>3.84</v>
      </c>
      <c r="S99" s="215">
        <v>191</v>
      </c>
      <c r="T99" s="255">
        <v>34.379999999999995</v>
      </c>
      <c r="U99" s="255">
        <v>72.58</v>
      </c>
      <c r="V99" s="255">
        <v>3.8200000000000003</v>
      </c>
      <c r="W99" s="255">
        <v>76.400000000000006</v>
      </c>
      <c r="X99" s="255">
        <v>3.8200000000000003</v>
      </c>
      <c r="Y99" s="215">
        <v>192.00000000000003</v>
      </c>
      <c r="Z99" s="255">
        <v>34.56</v>
      </c>
      <c r="AA99" s="255">
        <v>72.960000000000008</v>
      </c>
      <c r="AB99" s="255">
        <v>3.84</v>
      </c>
      <c r="AC99" s="255">
        <v>76.800000000000011</v>
      </c>
      <c r="AD99" s="255">
        <v>3.84</v>
      </c>
      <c r="AE99" s="215">
        <f t="shared" si="14"/>
        <v>192</v>
      </c>
      <c r="AF99" s="255">
        <v>35</v>
      </c>
      <c r="AG99" s="255">
        <v>72</v>
      </c>
      <c r="AH99" s="255">
        <v>4</v>
      </c>
      <c r="AI99" s="255">
        <v>77</v>
      </c>
      <c r="AJ99" s="255">
        <v>4</v>
      </c>
      <c r="AL99" s="342"/>
      <c r="AM99" s="342"/>
      <c r="AN99" s="342"/>
      <c r="AO99" s="342"/>
      <c r="AP99" s="342"/>
    </row>
    <row r="100" spans="1:42" ht="51" x14ac:dyDescent="0.25">
      <c r="A100" s="209" t="s">
        <v>27</v>
      </c>
      <c r="B100" s="178">
        <v>509901</v>
      </c>
      <c r="C100" s="194">
        <v>990101</v>
      </c>
      <c r="D100" s="179" t="s">
        <v>154</v>
      </c>
      <c r="E100" s="209">
        <v>3</v>
      </c>
      <c r="F100" s="210" t="s">
        <v>260</v>
      </c>
      <c r="G100" s="213">
        <f t="shared" si="8"/>
        <v>2668</v>
      </c>
      <c r="H100" s="214">
        <f t="shared" si="9"/>
        <v>655.31696428571422</v>
      </c>
      <c r="I100" s="214">
        <f t="shared" si="10"/>
        <v>1083.90625</v>
      </c>
      <c r="J100" s="214">
        <f t="shared" si="11"/>
        <v>31.821428571428569</v>
      </c>
      <c r="K100" s="214">
        <f t="shared" si="12"/>
        <v>885.02232142857133</v>
      </c>
      <c r="L100" s="214">
        <f t="shared" si="13"/>
        <v>11.933035714285714</v>
      </c>
      <c r="M100" s="215">
        <v>667</v>
      </c>
      <c r="N100" s="255">
        <v>163.77232142857142</v>
      </c>
      <c r="O100" s="255">
        <v>270.96875</v>
      </c>
      <c r="P100" s="255">
        <v>7.9404761904761898</v>
      </c>
      <c r="Q100" s="255">
        <v>221.3407738095238</v>
      </c>
      <c r="R100" s="255">
        <v>2.9776785714285712</v>
      </c>
      <c r="S100" s="215">
        <v>667</v>
      </c>
      <c r="T100" s="255">
        <v>163.77232142857142</v>
      </c>
      <c r="U100" s="255">
        <v>270.96875</v>
      </c>
      <c r="V100" s="255">
        <v>7.9404761904761898</v>
      </c>
      <c r="W100" s="255">
        <v>221.3407738095238</v>
      </c>
      <c r="X100" s="255">
        <v>2.9776785714285712</v>
      </c>
      <c r="Y100" s="215">
        <v>667</v>
      </c>
      <c r="Z100" s="255">
        <v>163.77232142857142</v>
      </c>
      <c r="AA100" s="255">
        <v>270.96875</v>
      </c>
      <c r="AB100" s="255">
        <v>7.9404761904761898</v>
      </c>
      <c r="AC100" s="255">
        <v>221.3407738095238</v>
      </c>
      <c r="AD100" s="255">
        <v>2.9776785714285712</v>
      </c>
      <c r="AE100" s="215">
        <f t="shared" si="14"/>
        <v>667</v>
      </c>
      <c r="AF100" s="255">
        <v>164</v>
      </c>
      <c r="AG100" s="255">
        <v>271</v>
      </c>
      <c r="AH100" s="255">
        <v>8</v>
      </c>
      <c r="AI100" s="255">
        <v>221</v>
      </c>
      <c r="AJ100" s="255">
        <v>3</v>
      </c>
      <c r="AL100" s="342"/>
      <c r="AM100" s="342"/>
      <c r="AN100" s="342"/>
      <c r="AO100" s="342"/>
      <c r="AP100" s="342"/>
    </row>
    <row r="101" spans="1:42" ht="38.25" x14ac:dyDescent="0.25">
      <c r="A101" s="209" t="s">
        <v>27</v>
      </c>
      <c r="B101" s="178">
        <v>509905</v>
      </c>
      <c r="C101" s="194">
        <v>990501</v>
      </c>
      <c r="D101" s="179" t="s">
        <v>158</v>
      </c>
      <c r="E101" s="209">
        <v>3</v>
      </c>
      <c r="F101" s="210" t="s">
        <v>260</v>
      </c>
      <c r="G101" s="213">
        <f t="shared" si="8"/>
        <v>2200</v>
      </c>
      <c r="H101" s="214">
        <f t="shared" si="9"/>
        <v>552</v>
      </c>
      <c r="I101" s="214">
        <f t="shared" si="10"/>
        <v>872</v>
      </c>
      <c r="J101" s="214">
        <f t="shared" si="11"/>
        <v>24.000000000000004</v>
      </c>
      <c r="K101" s="214">
        <f t="shared" si="12"/>
        <v>728</v>
      </c>
      <c r="L101" s="214">
        <f t="shared" si="13"/>
        <v>24.000000000000004</v>
      </c>
      <c r="M101" s="215">
        <v>550</v>
      </c>
      <c r="N101" s="255">
        <v>138</v>
      </c>
      <c r="O101" s="255">
        <v>218</v>
      </c>
      <c r="P101" s="255">
        <v>6.0000000000000009</v>
      </c>
      <c r="Q101" s="255">
        <v>182</v>
      </c>
      <c r="R101" s="255">
        <v>6.0000000000000009</v>
      </c>
      <c r="S101" s="215">
        <v>550</v>
      </c>
      <c r="T101" s="255">
        <v>138</v>
      </c>
      <c r="U101" s="255">
        <v>218</v>
      </c>
      <c r="V101" s="255">
        <v>6.0000000000000009</v>
      </c>
      <c r="W101" s="255">
        <v>182</v>
      </c>
      <c r="X101" s="255">
        <v>6.0000000000000009</v>
      </c>
      <c r="Y101" s="215">
        <v>550</v>
      </c>
      <c r="Z101" s="255">
        <v>138</v>
      </c>
      <c r="AA101" s="255">
        <v>218</v>
      </c>
      <c r="AB101" s="255">
        <v>6.0000000000000009</v>
      </c>
      <c r="AC101" s="255">
        <v>182</v>
      </c>
      <c r="AD101" s="255">
        <v>6.0000000000000009</v>
      </c>
      <c r="AE101" s="215">
        <f t="shared" si="14"/>
        <v>550</v>
      </c>
      <c r="AF101" s="255">
        <v>138</v>
      </c>
      <c r="AG101" s="255">
        <v>218</v>
      </c>
      <c r="AH101" s="255">
        <v>6</v>
      </c>
      <c r="AI101" s="255">
        <v>182</v>
      </c>
      <c r="AJ101" s="255">
        <v>6</v>
      </c>
      <c r="AL101" s="342"/>
      <c r="AM101" s="342"/>
      <c r="AN101" s="342"/>
      <c r="AO101" s="342"/>
      <c r="AP101" s="342"/>
    </row>
    <row r="102" spans="1:42" ht="51.75" thickBot="1" x14ac:dyDescent="0.3">
      <c r="A102" s="209" t="s">
        <v>27</v>
      </c>
      <c r="B102" s="178">
        <v>509907</v>
      </c>
      <c r="C102" s="194">
        <v>990701</v>
      </c>
      <c r="D102" s="179" t="s">
        <v>159</v>
      </c>
      <c r="E102" s="209">
        <v>3</v>
      </c>
      <c r="F102" s="210" t="s">
        <v>260</v>
      </c>
      <c r="G102" s="213">
        <f t="shared" si="8"/>
        <v>532</v>
      </c>
      <c r="H102" s="214">
        <f t="shared" si="9"/>
        <v>116.78</v>
      </c>
      <c r="I102" s="214">
        <f t="shared" si="10"/>
        <v>221.08375000000001</v>
      </c>
      <c r="J102" s="214">
        <f t="shared" si="11"/>
        <v>2.9950000000000001</v>
      </c>
      <c r="K102" s="214">
        <f t="shared" si="12"/>
        <v>191.14125000000001</v>
      </c>
      <c r="L102" s="214">
        <f t="shared" si="13"/>
        <v>0</v>
      </c>
      <c r="M102" s="215">
        <v>133</v>
      </c>
      <c r="N102" s="255">
        <v>29.26</v>
      </c>
      <c r="O102" s="255">
        <v>55.361249999999998</v>
      </c>
      <c r="P102" s="255">
        <v>0.66500000000000004</v>
      </c>
      <c r="Q102" s="255">
        <v>47.713750000000005</v>
      </c>
      <c r="R102" s="255">
        <v>0</v>
      </c>
      <c r="S102" s="215">
        <v>133</v>
      </c>
      <c r="T102" s="255">
        <v>29.26</v>
      </c>
      <c r="U102" s="255">
        <v>55.361249999999998</v>
      </c>
      <c r="V102" s="255">
        <v>0.66500000000000004</v>
      </c>
      <c r="W102" s="255">
        <v>47.713750000000005</v>
      </c>
      <c r="X102" s="255">
        <v>0</v>
      </c>
      <c r="Y102" s="215">
        <v>133</v>
      </c>
      <c r="Z102" s="255">
        <v>29.26</v>
      </c>
      <c r="AA102" s="255">
        <v>55.361249999999998</v>
      </c>
      <c r="AB102" s="255">
        <v>0.66500000000000004</v>
      </c>
      <c r="AC102" s="255">
        <v>47.713750000000005</v>
      </c>
      <c r="AD102" s="255">
        <v>0</v>
      </c>
      <c r="AE102" s="215">
        <f t="shared" si="14"/>
        <v>133</v>
      </c>
      <c r="AF102" s="255">
        <v>29</v>
      </c>
      <c r="AG102" s="255">
        <v>55</v>
      </c>
      <c r="AH102" s="255">
        <v>1</v>
      </c>
      <c r="AI102" s="255">
        <v>48</v>
      </c>
      <c r="AJ102" s="255">
        <v>0</v>
      </c>
      <c r="AL102" s="342"/>
      <c r="AM102" s="342"/>
      <c r="AN102" s="342"/>
      <c r="AO102" s="342"/>
      <c r="AP102" s="342"/>
    </row>
    <row r="103" spans="1:42" ht="15.75" thickBot="1" x14ac:dyDescent="0.3">
      <c r="A103" s="241"/>
      <c r="B103" s="242"/>
      <c r="C103" s="243"/>
      <c r="D103" s="244" t="s">
        <v>162</v>
      </c>
      <c r="E103" s="245"/>
      <c r="F103" s="246"/>
      <c r="G103" s="182">
        <f>SUM(G7:G102)</f>
        <v>192968</v>
      </c>
      <c r="H103" s="182">
        <f t="shared" ref="H103:AJ103" si="15">SUM(H7:H102)</f>
        <v>42964.346792922319</v>
      </c>
      <c r="I103" s="182">
        <f t="shared" si="15"/>
        <v>76304.507466504816</v>
      </c>
      <c r="J103" s="182">
        <f t="shared" si="15"/>
        <v>3937.692919396668</v>
      </c>
      <c r="K103" s="182">
        <f t="shared" si="15"/>
        <v>67617.043671553285</v>
      </c>
      <c r="L103" s="182">
        <f t="shared" si="15"/>
        <v>2144.4091496229194</v>
      </c>
      <c r="M103" s="182">
        <f t="shared" si="15"/>
        <v>48246</v>
      </c>
      <c r="N103" s="182">
        <f t="shared" si="15"/>
        <v>10742.914580444643</v>
      </c>
      <c r="O103" s="182">
        <f t="shared" si="15"/>
        <v>19078.061429715755</v>
      </c>
      <c r="P103" s="182">
        <f t="shared" si="15"/>
        <v>984.32470538401685</v>
      </c>
      <c r="Q103" s="182">
        <f t="shared" si="15"/>
        <v>16905.012312635623</v>
      </c>
      <c r="R103" s="182">
        <f t="shared" si="15"/>
        <v>535.68697181995651</v>
      </c>
      <c r="S103" s="182">
        <f t="shared" si="15"/>
        <v>48239</v>
      </c>
      <c r="T103" s="182">
        <f t="shared" si="15"/>
        <v>10739.517632033019</v>
      </c>
      <c r="U103" s="182">
        <f t="shared" si="15"/>
        <v>19074.384607073291</v>
      </c>
      <c r="V103" s="182">
        <f t="shared" si="15"/>
        <v>985.04350862863657</v>
      </c>
      <c r="W103" s="182">
        <f t="shared" si="15"/>
        <v>16904.019046282043</v>
      </c>
      <c r="X103" s="182">
        <f t="shared" si="15"/>
        <v>536.03520598300622</v>
      </c>
      <c r="Y103" s="182">
        <f t="shared" si="15"/>
        <v>48246</v>
      </c>
      <c r="Z103" s="182">
        <f t="shared" si="15"/>
        <v>10742.914580444643</v>
      </c>
      <c r="AA103" s="182">
        <f t="shared" si="15"/>
        <v>19078.061429715755</v>
      </c>
      <c r="AB103" s="182">
        <f t="shared" si="15"/>
        <v>984.32470538401685</v>
      </c>
      <c r="AC103" s="182">
        <f t="shared" si="15"/>
        <v>16905.012312635623</v>
      </c>
      <c r="AD103" s="182">
        <f t="shared" si="15"/>
        <v>535.68697181995651</v>
      </c>
      <c r="AE103" s="182">
        <f t="shared" si="15"/>
        <v>48237</v>
      </c>
      <c r="AF103" s="182">
        <f t="shared" si="15"/>
        <v>10739</v>
      </c>
      <c r="AG103" s="182">
        <f t="shared" si="15"/>
        <v>19074</v>
      </c>
      <c r="AH103" s="182">
        <f t="shared" si="15"/>
        <v>984</v>
      </c>
      <c r="AI103" s="182">
        <f t="shared" si="15"/>
        <v>16903</v>
      </c>
      <c r="AJ103" s="182">
        <f t="shared" si="15"/>
        <v>537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103:F103 B1:AC1 AE1 AG1:XFD1 B2:XFD2 A3:XFD6">
    <cfRule type="cellIs" dxfId="95" priority="7" operator="lessThan">
      <formula>0</formula>
    </cfRule>
  </conditionalFormatting>
  <conditionalFormatting sqref="C1:C3">
    <cfRule type="duplicateValues" dxfId="94" priority="8"/>
  </conditionalFormatting>
  <conditionalFormatting sqref="C4:C6">
    <cfRule type="duplicateValues" dxfId="93" priority="9"/>
  </conditionalFormatting>
  <conditionalFormatting sqref="A1">
    <cfRule type="cellIs" dxfId="92" priority="6" operator="lessThan">
      <formula>0</formula>
    </cfRule>
  </conditionalFormatting>
  <conditionalFormatting sqref="E76:F76">
    <cfRule type="cellIs" dxfId="91" priority="5" operator="lessThan">
      <formula>0</formula>
    </cfRule>
  </conditionalFormatting>
  <conditionalFormatting sqref="A76 C76:D76">
    <cfRule type="cellIs" dxfId="90" priority="3" operator="lessThan">
      <formula>0</formula>
    </cfRule>
  </conditionalFormatting>
  <conditionalFormatting sqref="C76">
    <cfRule type="duplicateValues" dxfId="89" priority="4"/>
  </conditionalFormatting>
  <conditionalFormatting sqref="A2">
    <cfRule type="cellIs" dxfId="88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N68"/>
  <sheetViews>
    <sheetView zoomScale="60" zoomScaleNormal="60" workbookViewId="0">
      <pane xSplit="6" ySplit="6" topLeftCell="G26" activePane="bottomRight" state="frozen"/>
      <selection activeCell="C199" sqref="C199"/>
      <selection pane="topRight" activeCell="C199" sqref="C199"/>
      <selection pane="bottomLeft" activeCell="C199" sqref="C199"/>
      <selection pane="bottomRight" activeCell="AD1" sqref="AD1"/>
    </sheetView>
  </sheetViews>
  <sheetFormatPr defaultColWidth="8.7109375" defaultRowHeight="15" x14ac:dyDescent="0.25"/>
  <cols>
    <col min="1" max="3" width="8.7109375" style="160"/>
    <col min="4" max="4" width="45.85546875" style="160" customWidth="1"/>
    <col min="5" max="5" width="9.85546875" style="202" hidden="1" customWidth="1"/>
    <col min="6" max="6" width="14.7109375" style="160" customWidth="1"/>
    <col min="7" max="7" width="11" style="160" bestFit="1" customWidth="1"/>
    <col min="8" max="12" width="8.7109375" style="160"/>
    <col min="13" max="13" width="11" style="160" bestFit="1" customWidth="1"/>
    <col min="14" max="18" width="8.7109375" style="160"/>
    <col min="19" max="19" width="11" style="160" bestFit="1" customWidth="1"/>
    <col min="20" max="24" width="8.7109375" style="160"/>
    <col min="25" max="25" width="11" style="160" bestFit="1" customWidth="1"/>
    <col min="26" max="30" width="8.7109375" style="160"/>
    <col min="31" max="31" width="11" style="160" bestFit="1" customWidth="1"/>
    <col min="32" max="37" width="8.7109375" style="160"/>
    <col min="38" max="38" width="8.7109375" style="354"/>
    <col min="39" max="16384" width="8.7109375" style="160"/>
  </cols>
  <sheetData>
    <row r="1" spans="1:40" ht="15.75" x14ac:dyDescent="0.25">
      <c r="A1" s="156" t="s">
        <v>380</v>
      </c>
      <c r="B1" s="157"/>
      <c r="C1" s="157"/>
      <c r="D1" s="203"/>
      <c r="E1" s="157"/>
      <c r="F1" s="184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6" t="s">
        <v>383</v>
      </c>
      <c r="AE1" s="125"/>
      <c r="AF1" s="125"/>
      <c r="AG1" s="92"/>
      <c r="AH1" s="92"/>
      <c r="AI1" s="92"/>
      <c r="AJ1" s="187"/>
    </row>
    <row r="2" spans="1:40" x14ac:dyDescent="0.25">
      <c r="A2" s="8" t="s">
        <v>363</v>
      </c>
      <c r="B2" s="189"/>
      <c r="C2" s="94"/>
      <c r="D2" s="126"/>
      <c r="E2" s="190"/>
      <c r="F2" s="191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187"/>
    </row>
    <row r="3" spans="1:40" ht="15.75" thickBot="1" x14ac:dyDescent="0.3">
      <c r="A3" s="162"/>
      <c r="B3" s="162"/>
      <c r="C3" s="162"/>
      <c r="D3" s="204"/>
      <c r="E3" s="162"/>
      <c r="F3" s="193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  <c r="AB3" s="187"/>
      <c r="AC3" s="187"/>
      <c r="AD3" s="187"/>
      <c r="AE3" s="187"/>
      <c r="AF3" s="187"/>
      <c r="AG3" s="187"/>
      <c r="AH3" s="187"/>
      <c r="AI3" s="187"/>
      <c r="AJ3" s="187"/>
    </row>
    <row r="4" spans="1:40" ht="15" customHeight="1" x14ac:dyDescent="0.25">
      <c r="A4" s="415" t="s">
        <v>0</v>
      </c>
      <c r="B4" s="421" t="s">
        <v>243</v>
      </c>
      <c r="C4" s="418" t="s">
        <v>2</v>
      </c>
      <c r="D4" s="421" t="s">
        <v>244</v>
      </c>
      <c r="E4" s="421" t="s">
        <v>4</v>
      </c>
      <c r="F4" s="412" t="s">
        <v>5</v>
      </c>
      <c r="G4" s="428" t="s">
        <v>8</v>
      </c>
      <c r="H4" s="409"/>
      <c r="I4" s="409"/>
      <c r="J4" s="409"/>
      <c r="K4" s="409"/>
      <c r="L4" s="409"/>
      <c r="M4" s="410" t="s">
        <v>9</v>
      </c>
      <c r="N4" s="411"/>
      <c r="O4" s="411"/>
      <c r="P4" s="411"/>
      <c r="Q4" s="411"/>
      <c r="R4" s="411"/>
      <c r="S4" s="410" t="s">
        <v>10</v>
      </c>
      <c r="T4" s="411"/>
      <c r="U4" s="411"/>
      <c r="V4" s="411"/>
      <c r="W4" s="411"/>
      <c r="X4" s="411"/>
      <c r="Y4" s="410" t="s">
        <v>11</v>
      </c>
      <c r="Z4" s="411"/>
      <c r="AA4" s="411"/>
      <c r="AB4" s="411"/>
      <c r="AC4" s="411"/>
      <c r="AD4" s="411"/>
      <c r="AE4" s="410" t="s">
        <v>12</v>
      </c>
      <c r="AF4" s="411"/>
      <c r="AG4" s="411"/>
      <c r="AH4" s="411"/>
      <c r="AI4" s="411"/>
      <c r="AJ4" s="411"/>
    </row>
    <row r="5" spans="1:40" ht="15" customHeight="1" x14ac:dyDescent="0.25">
      <c r="A5" s="416"/>
      <c r="B5" s="422"/>
      <c r="C5" s="419"/>
      <c r="D5" s="422"/>
      <c r="E5" s="422"/>
      <c r="F5" s="413"/>
      <c r="G5" s="430" t="s">
        <v>13</v>
      </c>
      <c r="H5" s="404" t="s">
        <v>14</v>
      </c>
      <c r="I5" s="404"/>
      <c r="J5" s="404"/>
      <c r="K5" s="404"/>
      <c r="L5" s="404"/>
      <c r="M5" s="394" t="s">
        <v>8</v>
      </c>
      <c r="N5" s="393" t="s">
        <v>14</v>
      </c>
      <c r="O5" s="393"/>
      <c r="P5" s="393"/>
      <c r="Q5" s="393"/>
      <c r="R5" s="393"/>
      <c r="S5" s="394" t="s">
        <v>8</v>
      </c>
      <c r="T5" s="393" t="s">
        <v>14</v>
      </c>
      <c r="U5" s="393"/>
      <c r="V5" s="393"/>
      <c r="W5" s="393"/>
      <c r="X5" s="393"/>
      <c r="Y5" s="394" t="s">
        <v>8</v>
      </c>
      <c r="Z5" s="393" t="s">
        <v>14</v>
      </c>
      <c r="AA5" s="393"/>
      <c r="AB5" s="393"/>
      <c r="AC5" s="393"/>
      <c r="AD5" s="393"/>
      <c r="AE5" s="394" t="s">
        <v>8</v>
      </c>
      <c r="AF5" s="393" t="s">
        <v>14</v>
      </c>
      <c r="AG5" s="393"/>
      <c r="AH5" s="393"/>
      <c r="AI5" s="393"/>
      <c r="AJ5" s="393"/>
    </row>
    <row r="6" spans="1:40" ht="64.5" thickBot="1" x14ac:dyDescent="0.3">
      <c r="A6" s="425"/>
      <c r="B6" s="426"/>
      <c r="C6" s="427"/>
      <c r="D6" s="426"/>
      <c r="E6" s="426"/>
      <c r="F6" s="424"/>
      <c r="G6" s="431"/>
      <c r="H6" s="103" t="s">
        <v>15</v>
      </c>
      <c r="I6" s="103" t="s">
        <v>16</v>
      </c>
      <c r="J6" s="103" t="s">
        <v>17</v>
      </c>
      <c r="K6" s="103" t="s">
        <v>18</v>
      </c>
      <c r="L6" s="103" t="s">
        <v>19</v>
      </c>
      <c r="M6" s="395"/>
      <c r="N6" s="104" t="s">
        <v>15</v>
      </c>
      <c r="O6" s="104" t="s">
        <v>16</v>
      </c>
      <c r="P6" s="104" t="s">
        <v>17</v>
      </c>
      <c r="Q6" s="104" t="s">
        <v>18</v>
      </c>
      <c r="R6" s="104" t="s">
        <v>19</v>
      </c>
      <c r="S6" s="395"/>
      <c r="T6" s="104" t="s">
        <v>15</v>
      </c>
      <c r="U6" s="104" t="s">
        <v>16</v>
      </c>
      <c r="V6" s="104" t="s">
        <v>17</v>
      </c>
      <c r="W6" s="104" t="s">
        <v>18</v>
      </c>
      <c r="X6" s="104" t="s">
        <v>19</v>
      </c>
      <c r="Y6" s="395"/>
      <c r="Z6" s="104" t="s">
        <v>15</v>
      </c>
      <c r="AA6" s="104" t="s">
        <v>16</v>
      </c>
      <c r="AB6" s="104" t="s">
        <v>17</v>
      </c>
      <c r="AC6" s="104" t="s">
        <v>18</v>
      </c>
      <c r="AD6" s="104" t="s">
        <v>19</v>
      </c>
      <c r="AE6" s="395"/>
      <c r="AF6" s="104" t="s">
        <v>15</v>
      </c>
      <c r="AG6" s="104" t="s">
        <v>16</v>
      </c>
      <c r="AH6" s="104" t="s">
        <v>17</v>
      </c>
      <c r="AI6" s="104" t="s">
        <v>18</v>
      </c>
      <c r="AJ6" s="104" t="s">
        <v>19</v>
      </c>
    </row>
    <row r="7" spans="1:40" ht="38.25" x14ac:dyDescent="0.25">
      <c r="A7" s="205" t="s">
        <v>27</v>
      </c>
      <c r="B7" s="178">
        <v>500101</v>
      </c>
      <c r="C7" s="249">
        <v>10101</v>
      </c>
      <c r="D7" s="179" t="s">
        <v>28</v>
      </c>
      <c r="E7" s="205">
        <v>3</v>
      </c>
      <c r="F7" s="206" t="s">
        <v>260</v>
      </c>
      <c r="G7" s="213">
        <f>SUM(H7:L7)</f>
        <v>244.99999999999997</v>
      </c>
      <c r="H7" s="214">
        <f>N7+T7+Z7+AF7</f>
        <v>5.0888888888888886</v>
      </c>
      <c r="I7" s="214">
        <f t="shared" ref="I7:L7" si="0">O7+U7+AA7+AG7</f>
        <v>169.03703703703701</v>
      </c>
      <c r="J7" s="214">
        <f t="shared" si="0"/>
        <v>0.54518518518518511</v>
      </c>
      <c r="K7" s="214">
        <f t="shared" si="0"/>
        <v>59.15259259259259</v>
      </c>
      <c r="L7" s="214">
        <f t="shared" si="0"/>
        <v>11.176296296296295</v>
      </c>
      <c r="M7" s="215">
        <f>SUM(N7:R7)</f>
        <v>60.999999999999993</v>
      </c>
      <c r="N7" s="255">
        <v>1.3555555555555556</v>
      </c>
      <c r="O7" s="255">
        <v>42.022222222222219</v>
      </c>
      <c r="P7" s="255">
        <v>0.13555555555555557</v>
      </c>
      <c r="Q7" s="255">
        <v>14.707777777777778</v>
      </c>
      <c r="R7" s="255">
        <v>2.778888888888889</v>
      </c>
      <c r="S7" s="215">
        <v>62</v>
      </c>
      <c r="T7" s="255">
        <v>1.3777777777777778</v>
      </c>
      <c r="U7" s="255">
        <v>42.711111111111109</v>
      </c>
      <c r="V7" s="255">
        <v>0.13777777777777778</v>
      </c>
      <c r="W7" s="255">
        <v>14.948888888888888</v>
      </c>
      <c r="X7" s="255">
        <v>2.8244444444444445</v>
      </c>
      <c r="Y7" s="215">
        <v>60.999999999999993</v>
      </c>
      <c r="Z7" s="255">
        <v>1.3555555555555556</v>
      </c>
      <c r="AA7" s="255">
        <v>42.022222222222219</v>
      </c>
      <c r="AB7" s="255">
        <v>0.13555555555555557</v>
      </c>
      <c r="AC7" s="255">
        <v>14.707777777777778</v>
      </c>
      <c r="AD7" s="255">
        <v>2.778888888888889</v>
      </c>
      <c r="AE7" s="215">
        <f>SUM(AF7:AJ7)</f>
        <v>61</v>
      </c>
      <c r="AF7" s="255">
        <v>1</v>
      </c>
      <c r="AG7" s="255">
        <v>42.281481481481485</v>
      </c>
      <c r="AH7" s="255">
        <v>0.13629629629629625</v>
      </c>
      <c r="AI7" s="255">
        <v>14.788148148148144</v>
      </c>
      <c r="AJ7" s="255">
        <v>2.7940740740740733</v>
      </c>
      <c r="AN7" s="354"/>
    </row>
    <row r="8" spans="1:40" ht="38.25" x14ac:dyDescent="0.25">
      <c r="A8" s="178" t="s">
        <v>27</v>
      </c>
      <c r="B8" s="178">
        <v>500301</v>
      </c>
      <c r="C8" s="194">
        <v>30101</v>
      </c>
      <c r="D8" s="179" t="s">
        <v>32</v>
      </c>
      <c r="E8" s="178">
        <v>3</v>
      </c>
      <c r="F8" s="181" t="s">
        <v>260</v>
      </c>
      <c r="G8" s="213">
        <f t="shared" ref="G8:G67" si="1">SUM(H8:L8)</f>
        <v>900</v>
      </c>
      <c r="H8" s="214">
        <f t="shared" ref="H8:H67" si="2">N8+T8+Z8+AF8</f>
        <v>22</v>
      </c>
      <c r="I8" s="214">
        <f t="shared" ref="I8:I67" si="3">O8+U8+AA8+AG8</f>
        <v>419</v>
      </c>
      <c r="J8" s="214">
        <f t="shared" ref="J8:J67" si="4">P8+V8+AB8+AH8</f>
        <v>0</v>
      </c>
      <c r="K8" s="214">
        <f t="shared" ref="K8:K67" si="5">Q8+W8+AC8+AI8</f>
        <v>457.99999999999994</v>
      </c>
      <c r="L8" s="214">
        <f t="shared" ref="L8:L67" si="6">R8+X8+AD8+AJ8</f>
        <v>1</v>
      </c>
      <c r="M8" s="215">
        <f t="shared" ref="M8:M67" si="7">SUM(N8:R8)</f>
        <v>225</v>
      </c>
      <c r="N8" s="255">
        <v>5.5</v>
      </c>
      <c r="O8" s="255">
        <v>104.75</v>
      </c>
      <c r="P8" s="255">
        <v>0</v>
      </c>
      <c r="Q8" s="255">
        <v>114.49999999999999</v>
      </c>
      <c r="R8" s="255">
        <v>0.25</v>
      </c>
      <c r="S8" s="215">
        <v>225</v>
      </c>
      <c r="T8" s="255">
        <v>5.5</v>
      </c>
      <c r="U8" s="255">
        <v>104.75</v>
      </c>
      <c r="V8" s="255">
        <v>0</v>
      </c>
      <c r="W8" s="255">
        <v>114.49999999999999</v>
      </c>
      <c r="X8" s="255">
        <v>0.25</v>
      </c>
      <c r="Y8" s="215">
        <v>225</v>
      </c>
      <c r="Z8" s="255">
        <v>5.5</v>
      </c>
      <c r="AA8" s="255">
        <v>104.75</v>
      </c>
      <c r="AB8" s="255">
        <v>0</v>
      </c>
      <c r="AC8" s="255">
        <v>114.49999999999999</v>
      </c>
      <c r="AD8" s="255">
        <v>0.25</v>
      </c>
      <c r="AE8" s="215">
        <f t="shared" ref="AE8:AE67" si="8">SUM(AF8:AJ8)</f>
        <v>225</v>
      </c>
      <c r="AF8" s="255">
        <v>5.5</v>
      </c>
      <c r="AG8" s="255">
        <v>104.75</v>
      </c>
      <c r="AH8" s="255">
        <v>0</v>
      </c>
      <c r="AI8" s="255">
        <v>114.49999999999999</v>
      </c>
      <c r="AJ8" s="255">
        <v>0.25</v>
      </c>
      <c r="AN8" s="354"/>
    </row>
    <row r="9" spans="1:40" ht="38.25" x14ac:dyDescent="0.25">
      <c r="A9" s="178" t="s">
        <v>27</v>
      </c>
      <c r="B9" s="178">
        <v>501411</v>
      </c>
      <c r="C9" s="194">
        <v>141101</v>
      </c>
      <c r="D9" s="179" t="s">
        <v>47</v>
      </c>
      <c r="E9" s="178">
        <v>3</v>
      </c>
      <c r="F9" s="181" t="s">
        <v>260</v>
      </c>
      <c r="G9" s="213">
        <f t="shared" si="1"/>
        <v>1829</v>
      </c>
      <c r="H9" s="214">
        <f t="shared" si="2"/>
        <v>186.16607142857143</v>
      </c>
      <c r="I9" s="214">
        <f t="shared" si="3"/>
        <v>1482.7964285714286</v>
      </c>
      <c r="J9" s="214">
        <f t="shared" si="4"/>
        <v>9.7982142857142858</v>
      </c>
      <c r="K9" s="214">
        <f t="shared" si="5"/>
        <v>140.44107142857146</v>
      </c>
      <c r="L9" s="214">
        <f t="shared" si="6"/>
        <v>9.7982142857142858</v>
      </c>
      <c r="M9" s="215">
        <f t="shared" si="7"/>
        <v>457</v>
      </c>
      <c r="N9" s="255">
        <v>46.516071428571429</v>
      </c>
      <c r="O9" s="255">
        <v>370.49642857142857</v>
      </c>
      <c r="P9" s="255">
        <v>2.4482142857142857</v>
      </c>
      <c r="Q9" s="255">
        <v>35.091071428571432</v>
      </c>
      <c r="R9" s="255">
        <v>2.4482142857142857</v>
      </c>
      <c r="S9" s="215">
        <v>458</v>
      </c>
      <c r="T9" s="255">
        <v>46.61785714285714</v>
      </c>
      <c r="U9" s="255">
        <v>371.30714285714288</v>
      </c>
      <c r="V9" s="255">
        <v>2.4535714285714287</v>
      </c>
      <c r="W9" s="255">
        <v>35.167857142857144</v>
      </c>
      <c r="X9" s="255">
        <v>2.4535714285714287</v>
      </c>
      <c r="Y9" s="215">
        <v>457</v>
      </c>
      <c r="Z9" s="255">
        <v>46.516071428571429</v>
      </c>
      <c r="AA9" s="255">
        <v>370.49642857142857</v>
      </c>
      <c r="AB9" s="255">
        <v>2.4482142857142857</v>
      </c>
      <c r="AC9" s="255">
        <v>35.091071428571432</v>
      </c>
      <c r="AD9" s="255">
        <v>2.4482142857142857</v>
      </c>
      <c r="AE9" s="215">
        <f t="shared" si="8"/>
        <v>457</v>
      </c>
      <c r="AF9" s="255">
        <v>46.516071428571429</v>
      </c>
      <c r="AG9" s="255">
        <v>370.49642857142857</v>
      </c>
      <c r="AH9" s="255">
        <v>2.4482142857142857</v>
      </c>
      <c r="AI9" s="255">
        <v>35.091071428571432</v>
      </c>
      <c r="AJ9" s="255">
        <v>2.4482142857142857</v>
      </c>
      <c r="AN9" s="354"/>
    </row>
    <row r="10" spans="1:40" ht="38.25" x14ac:dyDescent="0.25">
      <c r="A10" s="178" t="s">
        <v>27</v>
      </c>
      <c r="B10" s="178">
        <v>502101</v>
      </c>
      <c r="C10" s="194">
        <v>210101</v>
      </c>
      <c r="D10" s="179" t="s">
        <v>61</v>
      </c>
      <c r="E10" s="178">
        <v>3</v>
      </c>
      <c r="F10" s="181" t="s">
        <v>260</v>
      </c>
      <c r="G10" s="213">
        <f t="shared" si="1"/>
        <v>1081</v>
      </c>
      <c r="H10" s="214">
        <f t="shared" si="2"/>
        <v>216.2</v>
      </c>
      <c r="I10" s="214">
        <f t="shared" si="3"/>
        <v>702.84546395858229</v>
      </c>
      <c r="J10" s="214">
        <f t="shared" si="4"/>
        <v>6.6146077260055769</v>
      </c>
      <c r="K10" s="214">
        <f t="shared" si="5"/>
        <v>150.27561927518917</v>
      </c>
      <c r="L10" s="214">
        <f t="shared" si="6"/>
        <v>5.0643090402230202</v>
      </c>
      <c r="M10" s="215">
        <f t="shared" si="7"/>
        <v>270</v>
      </c>
      <c r="N10" s="255">
        <v>54</v>
      </c>
      <c r="O10" s="255">
        <v>175.56129032258065</v>
      </c>
      <c r="P10" s="255">
        <v>1.6516129032258065</v>
      </c>
      <c r="Q10" s="255">
        <v>37.522580645161291</v>
      </c>
      <c r="R10" s="255">
        <v>1.2645161290322582</v>
      </c>
      <c r="S10" s="215">
        <v>271</v>
      </c>
      <c r="T10" s="255">
        <v>54.2</v>
      </c>
      <c r="U10" s="255">
        <v>176.21151732377538</v>
      </c>
      <c r="V10" s="255">
        <v>1.6577299880525689</v>
      </c>
      <c r="W10" s="255">
        <v>37.661553166069289</v>
      </c>
      <c r="X10" s="255">
        <v>1.2691995221027479</v>
      </c>
      <c r="Y10" s="215">
        <v>270</v>
      </c>
      <c r="Z10" s="255">
        <v>54</v>
      </c>
      <c r="AA10" s="255">
        <v>175.56129032258065</v>
      </c>
      <c r="AB10" s="255">
        <v>1.6516129032258065</v>
      </c>
      <c r="AC10" s="255">
        <v>37.522580645161291</v>
      </c>
      <c r="AD10" s="255">
        <v>1.2645161290322582</v>
      </c>
      <c r="AE10" s="215">
        <f t="shared" si="8"/>
        <v>270</v>
      </c>
      <c r="AF10" s="255">
        <v>54</v>
      </c>
      <c r="AG10" s="255">
        <v>175.51136598964555</v>
      </c>
      <c r="AH10" s="255">
        <v>1.6536519315013949</v>
      </c>
      <c r="AI10" s="255">
        <v>37.568904818797314</v>
      </c>
      <c r="AJ10" s="255">
        <v>1.2660772600557555</v>
      </c>
      <c r="AN10" s="354"/>
    </row>
    <row r="11" spans="1:40" ht="38.25" x14ac:dyDescent="0.25">
      <c r="A11" s="178" t="s">
        <v>27</v>
      </c>
      <c r="B11" s="178">
        <v>502630</v>
      </c>
      <c r="C11" s="194">
        <v>263001</v>
      </c>
      <c r="D11" s="179" t="s">
        <v>72</v>
      </c>
      <c r="E11" s="178">
        <v>3</v>
      </c>
      <c r="F11" s="181" t="s">
        <v>260</v>
      </c>
      <c r="G11" s="213">
        <f t="shared" si="1"/>
        <v>847.99999999999989</v>
      </c>
      <c r="H11" s="214">
        <f t="shared" si="2"/>
        <v>762.82736974262389</v>
      </c>
      <c r="I11" s="214">
        <f t="shared" si="3"/>
        <v>54.829880728185806</v>
      </c>
      <c r="J11" s="214">
        <f t="shared" si="4"/>
        <v>1.0646578782172003</v>
      </c>
      <c r="K11" s="214">
        <f t="shared" si="5"/>
        <v>27.148775894538609</v>
      </c>
      <c r="L11" s="214">
        <f t="shared" si="6"/>
        <v>2.1293157564344005</v>
      </c>
      <c r="M11" s="215">
        <f t="shared" si="7"/>
        <v>211.99999999999997</v>
      </c>
      <c r="N11" s="255">
        <v>190.70684243565597</v>
      </c>
      <c r="O11" s="255">
        <v>13.707470182046452</v>
      </c>
      <c r="P11" s="255">
        <v>0.26616446955430006</v>
      </c>
      <c r="Q11" s="255">
        <v>6.7871939736346523</v>
      </c>
      <c r="R11" s="255">
        <v>0.53232893910860013</v>
      </c>
      <c r="S11" s="215">
        <v>211.99999999999997</v>
      </c>
      <c r="T11" s="255">
        <v>190.70684243565597</v>
      </c>
      <c r="U11" s="255">
        <v>13.707470182046452</v>
      </c>
      <c r="V11" s="255">
        <v>0.26616446955430006</v>
      </c>
      <c r="W11" s="255">
        <v>6.7871939736346523</v>
      </c>
      <c r="X11" s="255">
        <v>0.53232893910860013</v>
      </c>
      <c r="Y11" s="215">
        <v>211.99999999999997</v>
      </c>
      <c r="Z11" s="255">
        <v>190.70684243565597</v>
      </c>
      <c r="AA11" s="255">
        <v>13.707470182046452</v>
      </c>
      <c r="AB11" s="255">
        <v>0.26616446955430006</v>
      </c>
      <c r="AC11" s="255">
        <v>6.7871939736346523</v>
      </c>
      <c r="AD11" s="255">
        <v>0.53232893910860013</v>
      </c>
      <c r="AE11" s="215">
        <f t="shared" si="8"/>
        <v>211.99999999999997</v>
      </c>
      <c r="AF11" s="255">
        <v>190.70684243565597</v>
      </c>
      <c r="AG11" s="255">
        <v>13.707470182046452</v>
      </c>
      <c r="AH11" s="255">
        <v>0.26616446955430006</v>
      </c>
      <c r="AI11" s="255">
        <v>6.7871939736346523</v>
      </c>
      <c r="AJ11" s="255">
        <v>0.53232893910860013</v>
      </c>
      <c r="AN11" s="354"/>
    </row>
    <row r="12" spans="1:40" ht="38.25" x14ac:dyDescent="0.25">
      <c r="A12" s="178" t="s">
        <v>27</v>
      </c>
      <c r="B12" s="178">
        <v>502801</v>
      </c>
      <c r="C12" s="194">
        <v>280101</v>
      </c>
      <c r="D12" s="179" t="s">
        <v>74</v>
      </c>
      <c r="E12" s="178">
        <v>3</v>
      </c>
      <c r="F12" s="181" t="s">
        <v>260</v>
      </c>
      <c r="G12" s="213">
        <f t="shared" si="1"/>
        <v>699</v>
      </c>
      <c r="H12" s="214">
        <f t="shared" si="2"/>
        <v>417</v>
      </c>
      <c r="I12" s="214">
        <f t="shared" si="3"/>
        <v>157</v>
      </c>
      <c r="J12" s="214">
        <f t="shared" si="4"/>
        <v>0</v>
      </c>
      <c r="K12" s="214">
        <f t="shared" si="5"/>
        <v>125</v>
      </c>
      <c r="L12" s="214">
        <f t="shared" si="6"/>
        <v>0</v>
      </c>
      <c r="M12" s="215">
        <f t="shared" si="7"/>
        <v>174.99999999999997</v>
      </c>
      <c r="N12" s="255">
        <v>104.39914163090128</v>
      </c>
      <c r="O12" s="255">
        <v>39.306151645207436</v>
      </c>
      <c r="P12" s="255">
        <v>0</v>
      </c>
      <c r="Q12" s="255">
        <v>31.294706723891274</v>
      </c>
      <c r="R12" s="255">
        <v>0</v>
      </c>
      <c r="S12" s="215">
        <v>174.99999999999997</v>
      </c>
      <c r="T12" s="255">
        <v>104.39914163090128</v>
      </c>
      <c r="U12" s="255">
        <v>39.306151645207436</v>
      </c>
      <c r="V12" s="255">
        <v>0</v>
      </c>
      <c r="W12" s="255">
        <v>31.294706723891274</v>
      </c>
      <c r="X12" s="255">
        <v>0</v>
      </c>
      <c r="Y12" s="215">
        <v>174.99999999999997</v>
      </c>
      <c r="Z12" s="255">
        <v>104.39914163090128</v>
      </c>
      <c r="AA12" s="255">
        <v>39.306151645207436</v>
      </c>
      <c r="AB12" s="255">
        <v>0</v>
      </c>
      <c r="AC12" s="255">
        <v>31.294706723891274</v>
      </c>
      <c r="AD12" s="255">
        <v>0</v>
      </c>
      <c r="AE12" s="215">
        <f t="shared" si="8"/>
        <v>174</v>
      </c>
      <c r="AF12" s="255">
        <v>103.80257510729614</v>
      </c>
      <c r="AG12" s="255">
        <v>39.081545064377679</v>
      </c>
      <c r="AH12" s="255">
        <v>0</v>
      </c>
      <c r="AI12" s="255">
        <v>31.115879828326179</v>
      </c>
      <c r="AJ12" s="255">
        <v>0</v>
      </c>
      <c r="AN12" s="354"/>
    </row>
    <row r="13" spans="1:40" ht="38.25" x14ac:dyDescent="0.25">
      <c r="A13" s="178" t="s">
        <v>27</v>
      </c>
      <c r="B13" s="178">
        <v>503133</v>
      </c>
      <c r="C13" s="194">
        <v>313301</v>
      </c>
      <c r="D13" s="179" t="s">
        <v>82</v>
      </c>
      <c r="E13" s="178">
        <v>3</v>
      </c>
      <c r="F13" s="181" t="s">
        <v>260</v>
      </c>
      <c r="G13" s="213">
        <f t="shared" si="1"/>
        <v>1133</v>
      </c>
      <c r="H13" s="214">
        <f t="shared" si="2"/>
        <v>152.95238095238096</v>
      </c>
      <c r="I13" s="214">
        <f t="shared" si="3"/>
        <v>747.98412698412699</v>
      </c>
      <c r="J13" s="214">
        <f t="shared" si="4"/>
        <v>118.73015873015873</v>
      </c>
      <c r="K13" s="214">
        <f t="shared" si="5"/>
        <v>107.93650793650792</v>
      </c>
      <c r="L13" s="214">
        <f t="shared" si="6"/>
        <v>5.3968253968253963</v>
      </c>
      <c r="M13" s="215">
        <f t="shared" si="7"/>
        <v>283</v>
      </c>
      <c r="N13" s="255">
        <v>38.272380952380956</v>
      </c>
      <c r="O13" s="255">
        <v>186.78</v>
      </c>
      <c r="P13" s="255">
        <v>29.647619047619049</v>
      </c>
      <c r="Q13" s="255">
        <v>26.952380952380953</v>
      </c>
      <c r="R13" s="255">
        <v>1.3476190476190477</v>
      </c>
      <c r="S13" s="215">
        <v>284</v>
      </c>
      <c r="T13" s="255">
        <v>38.40761904761905</v>
      </c>
      <c r="U13" s="255">
        <v>187.44</v>
      </c>
      <c r="V13" s="255">
        <v>29.752380952380953</v>
      </c>
      <c r="W13" s="255">
        <v>27.047619047619047</v>
      </c>
      <c r="X13" s="255">
        <v>1.3523809523809525</v>
      </c>
      <c r="Y13" s="215">
        <v>283</v>
      </c>
      <c r="Z13" s="255">
        <v>38.272380952380956</v>
      </c>
      <c r="AA13" s="255">
        <v>186.78</v>
      </c>
      <c r="AB13" s="255">
        <v>29.647619047619049</v>
      </c>
      <c r="AC13" s="255">
        <v>26.952380952380953</v>
      </c>
      <c r="AD13" s="255">
        <v>1.3476190476190477</v>
      </c>
      <c r="AE13" s="215">
        <f t="shared" si="8"/>
        <v>283</v>
      </c>
      <c r="AF13" s="255">
        <v>38</v>
      </c>
      <c r="AG13" s="255">
        <v>186.98412698412702</v>
      </c>
      <c r="AH13" s="255">
        <v>29.682539682539677</v>
      </c>
      <c r="AI13" s="255">
        <v>26.984126984126977</v>
      </c>
      <c r="AJ13" s="255">
        <v>1.3492063492063491</v>
      </c>
      <c r="AN13" s="354"/>
    </row>
    <row r="14" spans="1:40" ht="38.25" x14ac:dyDescent="0.25">
      <c r="A14" s="178" t="s">
        <v>27</v>
      </c>
      <c r="B14" s="178">
        <v>503701</v>
      </c>
      <c r="C14" s="194">
        <v>370101</v>
      </c>
      <c r="D14" s="179" t="s">
        <v>102</v>
      </c>
      <c r="E14" s="178">
        <v>3</v>
      </c>
      <c r="F14" s="181" t="s">
        <v>260</v>
      </c>
      <c r="G14" s="213">
        <f t="shared" si="1"/>
        <v>270</v>
      </c>
      <c r="H14" s="214">
        <f t="shared" si="2"/>
        <v>4</v>
      </c>
      <c r="I14" s="214">
        <f t="shared" si="3"/>
        <v>32</v>
      </c>
      <c r="J14" s="214">
        <f t="shared" si="4"/>
        <v>0</v>
      </c>
      <c r="K14" s="214">
        <f t="shared" si="5"/>
        <v>234</v>
      </c>
      <c r="L14" s="214">
        <f t="shared" si="6"/>
        <v>0</v>
      </c>
      <c r="M14" s="215">
        <f t="shared" si="7"/>
        <v>68</v>
      </c>
      <c r="N14" s="255">
        <v>1.0074074074074075</v>
      </c>
      <c r="O14" s="255">
        <v>8.0592592592592602</v>
      </c>
      <c r="P14" s="255">
        <v>0</v>
      </c>
      <c r="Q14" s="255">
        <v>58.933333333333337</v>
      </c>
      <c r="R14" s="255">
        <v>0</v>
      </c>
      <c r="S14" s="215">
        <v>67</v>
      </c>
      <c r="T14" s="255">
        <v>0.99259259259259258</v>
      </c>
      <c r="U14" s="255">
        <v>7.9407407407407407</v>
      </c>
      <c r="V14" s="255">
        <v>0</v>
      </c>
      <c r="W14" s="255">
        <v>58.06666666666667</v>
      </c>
      <c r="X14" s="255">
        <v>0</v>
      </c>
      <c r="Y14" s="215">
        <v>68</v>
      </c>
      <c r="Z14" s="255">
        <v>1.0074074074074075</v>
      </c>
      <c r="AA14" s="255">
        <v>8.0592592592592602</v>
      </c>
      <c r="AB14" s="255">
        <v>0</v>
      </c>
      <c r="AC14" s="255">
        <v>58.933333333333337</v>
      </c>
      <c r="AD14" s="255">
        <v>0</v>
      </c>
      <c r="AE14" s="215">
        <f t="shared" si="8"/>
        <v>67</v>
      </c>
      <c r="AF14" s="255">
        <v>0.99259259259259258</v>
      </c>
      <c r="AG14" s="255">
        <v>7.9407407407407407</v>
      </c>
      <c r="AH14" s="255">
        <v>0</v>
      </c>
      <c r="AI14" s="255">
        <v>58.06666666666667</v>
      </c>
      <c r="AJ14" s="255">
        <v>0</v>
      </c>
      <c r="AN14" s="354"/>
    </row>
    <row r="15" spans="1:40" ht="38.25" x14ac:dyDescent="0.25">
      <c r="A15" s="178" t="s">
        <v>27</v>
      </c>
      <c r="B15" s="178">
        <v>503814</v>
      </c>
      <c r="C15" s="194">
        <v>381401</v>
      </c>
      <c r="D15" s="179" t="s">
        <v>103</v>
      </c>
      <c r="E15" s="178">
        <v>3</v>
      </c>
      <c r="F15" s="181" t="s">
        <v>260</v>
      </c>
      <c r="G15" s="213">
        <f t="shared" si="1"/>
        <v>1684.0000000000005</v>
      </c>
      <c r="H15" s="214">
        <f t="shared" si="2"/>
        <v>1145.1200000000001</v>
      </c>
      <c r="I15" s="214">
        <f t="shared" si="3"/>
        <v>168.4</v>
      </c>
      <c r="J15" s="214">
        <f t="shared" si="4"/>
        <v>8.42</v>
      </c>
      <c r="K15" s="214">
        <f t="shared" si="5"/>
        <v>353.64</v>
      </c>
      <c r="L15" s="214">
        <f t="shared" si="6"/>
        <v>8.42</v>
      </c>
      <c r="M15" s="215">
        <f t="shared" si="7"/>
        <v>421.00000000000011</v>
      </c>
      <c r="N15" s="255">
        <v>286.28000000000003</v>
      </c>
      <c r="O15" s="255">
        <v>42.1</v>
      </c>
      <c r="P15" s="255">
        <v>2.105</v>
      </c>
      <c r="Q15" s="255">
        <v>88.41</v>
      </c>
      <c r="R15" s="255">
        <v>2.105</v>
      </c>
      <c r="S15" s="215">
        <v>421.00000000000011</v>
      </c>
      <c r="T15" s="255">
        <v>286.28000000000003</v>
      </c>
      <c r="U15" s="255">
        <v>42.1</v>
      </c>
      <c r="V15" s="255">
        <v>2.105</v>
      </c>
      <c r="W15" s="255">
        <v>88.41</v>
      </c>
      <c r="X15" s="255">
        <v>2.105</v>
      </c>
      <c r="Y15" s="215">
        <v>421.00000000000011</v>
      </c>
      <c r="Z15" s="255">
        <v>286.28000000000003</v>
      </c>
      <c r="AA15" s="255">
        <v>42.1</v>
      </c>
      <c r="AB15" s="255">
        <v>2.105</v>
      </c>
      <c r="AC15" s="255">
        <v>88.41</v>
      </c>
      <c r="AD15" s="255">
        <v>2.105</v>
      </c>
      <c r="AE15" s="215">
        <f t="shared" si="8"/>
        <v>421.00000000000011</v>
      </c>
      <c r="AF15" s="255">
        <v>286.28000000000003</v>
      </c>
      <c r="AG15" s="255">
        <v>42.1</v>
      </c>
      <c r="AH15" s="255">
        <v>2.105</v>
      </c>
      <c r="AI15" s="255">
        <v>88.41</v>
      </c>
      <c r="AJ15" s="255">
        <v>2.105</v>
      </c>
      <c r="AN15" s="354"/>
    </row>
    <row r="16" spans="1:40" ht="38.25" x14ac:dyDescent="0.25">
      <c r="A16" s="178" t="s">
        <v>38</v>
      </c>
      <c r="B16" s="178">
        <v>504106</v>
      </c>
      <c r="C16" s="194">
        <v>410601</v>
      </c>
      <c r="D16" s="179" t="s">
        <v>107</v>
      </c>
      <c r="E16" s="178">
        <v>3</v>
      </c>
      <c r="F16" s="181" t="s">
        <v>260</v>
      </c>
      <c r="G16" s="213">
        <f t="shared" si="1"/>
        <v>330</v>
      </c>
      <c r="H16" s="214">
        <f t="shared" si="2"/>
        <v>0</v>
      </c>
      <c r="I16" s="214">
        <f t="shared" si="3"/>
        <v>7.7</v>
      </c>
      <c r="J16" s="214">
        <f t="shared" si="4"/>
        <v>0</v>
      </c>
      <c r="K16" s="214">
        <f t="shared" si="5"/>
        <v>322.3</v>
      </c>
      <c r="L16" s="214">
        <f t="shared" si="6"/>
        <v>0</v>
      </c>
      <c r="M16" s="215">
        <f t="shared" si="7"/>
        <v>83</v>
      </c>
      <c r="N16" s="255">
        <v>0</v>
      </c>
      <c r="O16" s="255">
        <v>1.9366666666666668</v>
      </c>
      <c r="P16" s="255">
        <v>0</v>
      </c>
      <c r="Q16" s="255">
        <v>81.063333333333333</v>
      </c>
      <c r="R16" s="255">
        <v>0</v>
      </c>
      <c r="S16" s="215">
        <v>82</v>
      </c>
      <c r="T16" s="255">
        <v>0</v>
      </c>
      <c r="U16" s="255">
        <v>1.9133333333333333</v>
      </c>
      <c r="V16" s="255">
        <v>0</v>
      </c>
      <c r="W16" s="255">
        <v>80.086666666666673</v>
      </c>
      <c r="X16" s="255">
        <v>0</v>
      </c>
      <c r="Y16" s="215">
        <v>83</v>
      </c>
      <c r="Z16" s="255">
        <v>0</v>
      </c>
      <c r="AA16" s="255">
        <v>1.9366666666666668</v>
      </c>
      <c r="AB16" s="255">
        <v>0</v>
      </c>
      <c r="AC16" s="255">
        <v>81.063333333333333</v>
      </c>
      <c r="AD16" s="255">
        <v>0</v>
      </c>
      <c r="AE16" s="215">
        <f t="shared" si="8"/>
        <v>82</v>
      </c>
      <c r="AF16" s="255">
        <v>0</v>
      </c>
      <c r="AG16" s="255">
        <v>1.9133333333333333</v>
      </c>
      <c r="AH16" s="255">
        <v>0</v>
      </c>
      <c r="AI16" s="255">
        <v>80.086666666666673</v>
      </c>
      <c r="AJ16" s="255">
        <v>0</v>
      </c>
      <c r="AN16" s="354"/>
    </row>
    <row r="17" spans="1:40" ht="38.25" x14ac:dyDescent="0.25">
      <c r="A17" s="178" t="s">
        <v>27</v>
      </c>
      <c r="B17" s="178">
        <v>505213</v>
      </c>
      <c r="C17" s="194">
        <v>521301</v>
      </c>
      <c r="D17" s="179" t="s">
        <v>121</v>
      </c>
      <c r="E17" s="178">
        <v>3</v>
      </c>
      <c r="F17" s="181" t="s">
        <v>260</v>
      </c>
      <c r="G17" s="213">
        <f t="shared" si="1"/>
        <v>459.99999999999994</v>
      </c>
      <c r="H17" s="214">
        <f t="shared" si="2"/>
        <v>8.2799999999999994</v>
      </c>
      <c r="I17" s="214">
        <f t="shared" si="3"/>
        <v>115</v>
      </c>
      <c r="J17" s="214">
        <f t="shared" si="4"/>
        <v>11.5</v>
      </c>
      <c r="K17" s="214">
        <f t="shared" si="5"/>
        <v>324.29999999999995</v>
      </c>
      <c r="L17" s="214">
        <f t="shared" si="6"/>
        <v>0.92</v>
      </c>
      <c r="M17" s="215">
        <f t="shared" si="7"/>
        <v>114.99999999999999</v>
      </c>
      <c r="N17" s="255">
        <v>2.0699999999999998</v>
      </c>
      <c r="O17" s="255">
        <v>28.75</v>
      </c>
      <c r="P17" s="255">
        <v>2.875</v>
      </c>
      <c r="Q17" s="255">
        <v>81.074999999999989</v>
      </c>
      <c r="R17" s="255">
        <v>0.23</v>
      </c>
      <c r="S17" s="215">
        <v>114.99999999999999</v>
      </c>
      <c r="T17" s="255">
        <v>2.0699999999999998</v>
      </c>
      <c r="U17" s="255">
        <v>28.75</v>
      </c>
      <c r="V17" s="255">
        <v>2.875</v>
      </c>
      <c r="W17" s="255">
        <v>81.074999999999989</v>
      </c>
      <c r="X17" s="255">
        <v>0.23</v>
      </c>
      <c r="Y17" s="215">
        <v>114.99999999999999</v>
      </c>
      <c r="Z17" s="255">
        <v>2.0699999999999998</v>
      </c>
      <c r="AA17" s="255">
        <v>28.75</v>
      </c>
      <c r="AB17" s="255">
        <v>2.875</v>
      </c>
      <c r="AC17" s="255">
        <v>81.074999999999989</v>
      </c>
      <c r="AD17" s="255">
        <v>0.23</v>
      </c>
      <c r="AE17" s="215">
        <f t="shared" si="8"/>
        <v>114.99999999999999</v>
      </c>
      <c r="AF17" s="255">
        <v>2.0699999999999998</v>
      </c>
      <c r="AG17" s="255">
        <v>28.75</v>
      </c>
      <c r="AH17" s="255">
        <v>2.875</v>
      </c>
      <c r="AI17" s="255">
        <v>81.074999999999989</v>
      </c>
      <c r="AJ17" s="255">
        <v>0.23</v>
      </c>
      <c r="AN17" s="354"/>
    </row>
    <row r="18" spans="1:40" ht="38.25" x14ac:dyDescent="0.25">
      <c r="A18" s="178" t="s">
        <v>27</v>
      </c>
      <c r="B18" s="178">
        <v>509902</v>
      </c>
      <c r="C18" s="194">
        <v>990201</v>
      </c>
      <c r="D18" s="179" t="s">
        <v>155</v>
      </c>
      <c r="E18" s="178">
        <v>3</v>
      </c>
      <c r="F18" s="181" t="s">
        <v>260</v>
      </c>
      <c r="G18" s="213">
        <f t="shared" si="1"/>
        <v>536</v>
      </c>
      <c r="H18" s="214">
        <f t="shared" si="2"/>
        <v>117.9990171990172</v>
      </c>
      <c r="I18" s="214">
        <f t="shared" si="3"/>
        <v>209.10584766584768</v>
      </c>
      <c r="J18" s="214">
        <f t="shared" si="4"/>
        <v>5.3731695331695333</v>
      </c>
      <c r="K18" s="214">
        <f t="shared" si="5"/>
        <v>198.14879606879609</v>
      </c>
      <c r="L18" s="214">
        <f t="shared" si="6"/>
        <v>5.3731695331695333</v>
      </c>
      <c r="M18" s="215">
        <f t="shared" si="7"/>
        <v>134</v>
      </c>
      <c r="N18" s="255">
        <v>29.499754299754301</v>
      </c>
      <c r="O18" s="255">
        <v>52.276461916461919</v>
      </c>
      <c r="P18" s="255">
        <v>1.3432923832923833</v>
      </c>
      <c r="Q18" s="255">
        <v>49.537199017199022</v>
      </c>
      <c r="R18" s="255">
        <v>1.3432923832923833</v>
      </c>
      <c r="S18" s="215">
        <v>134</v>
      </c>
      <c r="T18" s="255">
        <v>29.499754299754301</v>
      </c>
      <c r="U18" s="255">
        <v>52.276461916461919</v>
      </c>
      <c r="V18" s="255">
        <v>1.3432923832923833</v>
      </c>
      <c r="W18" s="255">
        <v>49.537199017199022</v>
      </c>
      <c r="X18" s="255">
        <v>1.3432923832923833</v>
      </c>
      <c r="Y18" s="215">
        <v>134</v>
      </c>
      <c r="Z18" s="255">
        <v>29.499754299754301</v>
      </c>
      <c r="AA18" s="255">
        <v>52.276461916461919</v>
      </c>
      <c r="AB18" s="255">
        <v>1.3432923832923833</v>
      </c>
      <c r="AC18" s="255">
        <v>49.537199017199022</v>
      </c>
      <c r="AD18" s="255">
        <v>1.3432923832923833</v>
      </c>
      <c r="AE18" s="215">
        <f t="shared" si="8"/>
        <v>134</v>
      </c>
      <c r="AF18" s="255">
        <v>29.499754299754301</v>
      </c>
      <c r="AG18" s="255">
        <v>52.276461916461919</v>
      </c>
      <c r="AH18" s="255">
        <v>1.3432923832923833</v>
      </c>
      <c r="AI18" s="255">
        <v>49.537199017199022</v>
      </c>
      <c r="AJ18" s="255">
        <v>1.3432923832923833</v>
      </c>
      <c r="AN18" s="354"/>
    </row>
    <row r="19" spans="1:40" ht="38.25" x14ac:dyDescent="0.25">
      <c r="A19" s="178" t="s">
        <v>27</v>
      </c>
      <c r="B19" s="178">
        <v>500302</v>
      </c>
      <c r="C19" s="194">
        <v>30201</v>
      </c>
      <c r="D19" s="179" t="s">
        <v>33</v>
      </c>
      <c r="E19" s="178">
        <v>3</v>
      </c>
      <c r="F19" s="181" t="s">
        <v>260</v>
      </c>
      <c r="G19" s="213">
        <f t="shared" si="1"/>
        <v>228</v>
      </c>
      <c r="H19" s="214">
        <f t="shared" si="2"/>
        <v>3.2056239015817223</v>
      </c>
      <c r="I19" s="214">
        <f t="shared" si="3"/>
        <v>100.97715289982426</v>
      </c>
      <c r="J19" s="214">
        <f t="shared" si="4"/>
        <v>0</v>
      </c>
      <c r="K19" s="214">
        <f t="shared" si="5"/>
        <v>123.81722319859402</v>
      </c>
      <c r="L19" s="214">
        <f t="shared" si="6"/>
        <v>0</v>
      </c>
      <c r="M19" s="215">
        <f t="shared" si="7"/>
        <v>57</v>
      </c>
      <c r="N19" s="255">
        <v>0.80140597539543057</v>
      </c>
      <c r="O19" s="255">
        <v>25.244288224956065</v>
      </c>
      <c r="P19" s="255">
        <v>0</v>
      </c>
      <c r="Q19" s="255">
        <v>30.954305799648505</v>
      </c>
      <c r="R19" s="255">
        <v>0</v>
      </c>
      <c r="S19" s="215">
        <v>57</v>
      </c>
      <c r="T19" s="255">
        <v>0.80140597539543057</v>
      </c>
      <c r="U19" s="255">
        <v>25.244288224956065</v>
      </c>
      <c r="V19" s="255">
        <v>0</v>
      </c>
      <c r="W19" s="255">
        <v>30.954305799648505</v>
      </c>
      <c r="X19" s="255">
        <v>0</v>
      </c>
      <c r="Y19" s="215">
        <v>57</v>
      </c>
      <c r="Z19" s="255">
        <v>0.80140597539543057</v>
      </c>
      <c r="AA19" s="255">
        <v>25.244288224956065</v>
      </c>
      <c r="AB19" s="255">
        <v>0</v>
      </c>
      <c r="AC19" s="255">
        <v>30.954305799648505</v>
      </c>
      <c r="AD19" s="255">
        <v>0</v>
      </c>
      <c r="AE19" s="215">
        <f t="shared" si="8"/>
        <v>57</v>
      </c>
      <c r="AF19" s="255">
        <v>0.80140597539543057</v>
      </c>
      <c r="AG19" s="255">
        <v>25.244288224956065</v>
      </c>
      <c r="AH19" s="255">
        <v>0</v>
      </c>
      <c r="AI19" s="255">
        <v>30.954305799648505</v>
      </c>
      <c r="AJ19" s="255">
        <v>0</v>
      </c>
      <c r="AN19" s="354"/>
    </row>
    <row r="20" spans="1:40" ht="38.25" x14ac:dyDescent="0.25">
      <c r="A20" s="178" t="s">
        <v>27</v>
      </c>
      <c r="B20" s="178">
        <v>500501</v>
      </c>
      <c r="C20" s="194">
        <v>50101</v>
      </c>
      <c r="D20" s="179" t="s">
        <v>35</v>
      </c>
      <c r="E20" s="178">
        <v>3</v>
      </c>
      <c r="F20" s="181" t="s">
        <v>260</v>
      </c>
      <c r="G20" s="213">
        <f t="shared" si="1"/>
        <v>344</v>
      </c>
      <c r="H20" s="214">
        <f t="shared" si="2"/>
        <v>302.72000000000003</v>
      </c>
      <c r="I20" s="214">
        <f t="shared" si="3"/>
        <v>15.135999999999999</v>
      </c>
      <c r="J20" s="214">
        <f t="shared" si="4"/>
        <v>1.3760000000000001</v>
      </c>
      <c r="K20" s="214">
        <f t="shared" si="5"/>
        <v>23.392000000000003</v>
      </c>
      <c r="L20" s="214">
        <f t="shared" si="6"/>
        <v>1.3760000000000001</v>
      </c>
      <c r="M20" s="215">
        <f t="shared" si="7"/>
        <v>86</v>
      </c>
      <c r="N20" s="255">
        <v>75.680000000000007</v>
      </c>
      <c r="O20" s="255">
        <v>3.7839999999999998</v>
      </c>
      <c r="P20" s="255">
        <v>0.34400000000000003</v>
      </c>
      <c r="Q20" s="255">
        <v>5.8480000000000008</v>
      </c>
      <c r="R20" s="255">
        <v>0.34400000000000003</v>
      </c>
      <c r="S20" s="215">
        <v>86</v>
      </c>
      <c r="T20" s="255">
        <v>75.680000000000007</v>
      </c>
      <c r="U20" s="255">
        <v>3.7839999999999998</v>
      </c>
      <c r="V20" s="255">
        <v>0.34400000000000003</v>
      </c>
      <c r="W20" s="255">
        <v>5.8480000000000008</v>
      </c>
      <c r="X20" s="255">
        <v>0.34400000000000003</v>
      </c>
      <c r="Y20" s="215">
        <v>86</v>
      </c>
      <c r="Z20" s="255">
        <v>75.680000000000007</v>
      </c>
      <c r="AA20" s="255">
        <v>3.7839999999999998</v>
      </c>
      <c r="AB20" s="255">
        <v>0.34400000000000003</v>
      </c>
      <c r="AC20" s="255">
        <v>5.8480000000000008</v>
      </c>
      <c r="AD20" s="255">
        <v>0.34400000000000003</v>
      </c>
      <c r="AE20" s="215">
        <f t="shared" si="8"/>
        <v>86</v>
      </c>
      <c r="AF20" s="255">
        <v>75.680000000000007</v>
      </c>
      <c r="AG20" s="255">
        <v>3.7839999999999998</v>
      </c>
      <c r="AH20" s="255">
        <v>0.34400000000000003</v>
      </c>
      <c r="AI20" s="255">
        <v>5.8480000000000008</v>
      </c>
      <c r="AJ20" s="255">
        <v>0.34400000000000003</v>
      </c>
      <c r="AN20" s="354"/>
    </row>
    <row r="21" spans="1:40" ht="38.25" x14ac:dyDescent="0.25">
      <c r="A21" s="178" t="s">
        <v>27</v>
      </c>
      <c r="B21" s="178">
        <v>500601</v>
      </c>
      <c r="C21" s="194">
        <v>60101</v>
      </c>
      <c r="D21" s="179" t="s">
        <v>36</v>
      </c>
      <c r="E21" s="178">
        <v>3</v>
      </c>
      <c r="F21" s="181" t="s">
        <v>260</v>
      </c>
      <c r="G21" s="213">
        <f t="shared" si="1"/>
        <v>320</v>
      </c>
      <c r="H21" s="214">
        <f t="shared" si="2"/>
        <v>2.56</v>
      </c>
      <c r="I21" s="214">
        <f t="shared" si="3"/>
        <v>152.32</v>
      </c>
      <c r="J21" s="214">
        <f t="shared" si="4"/>
        <v>0.64</v>
      </c>
      <c r="K21" s="214">
        <f t="shared" si="5"/>
        <v>164.48000000000002</v>
      </c>
      <c r="L21" s="214">
        <f t="shared" si="6"/>
        <v>0</v>
      </c>
      <c r="M21" s="215">
        <f t="shared" si="7"/>
        <v>80</v>
      </c>
      <c r="N21" s="255">
        <v>0.64</v>
      </c>
      <c r="O21" s="255">
        <v>38.08</v>
      </c>
      <c r="P21" s="255">
        <v>0.16</v>
      </c>
      <c r="Q21" s="255">
        <v>41.120000000000005</v>
      </c>
      <c r="R21" s="255">
        <v>0</v>
      </c>
      <c r="S21" s="215">
        <v>80</v>
      </c>
      <c r="T21" s="255">
        <v>0.64</v>
      </c>
      <c r="U21" s="255">
        <v>38.08</v>
      </c>
      <c r="V21" s="255">
        <v>0.16</v>
      </c>
      <c r="W21" s="255">
        <v>41.120000000000005</v>
      </c>
      <c r="X21" s="255">
        <v>0</v>
      </c>
      <c r="Y21" s="215">
        <v>80</v>
      </c>
      <c r="Z21" s="255">
        <v>0.64</v>
      </c>
      <c r="AA21" s="255">
        <v>38.08</v>
      </c>
      <c r="AB21" s="255">
        <v>0.16</v>
      </c>
      <c r="AC21" s="255">
        <v>41.120000000000005</v>
      </c>
      <c r="AD21" s="255">
        <v>0</v>
      </c>
      <c r="AE21" s="215">
        <f t="shared" si="8"/>
        <v>80</v>
      </c>
      <c r="AF21" s="255">
        <v>0.64</v>
      </c>
      <c r="AG21" s="255">
        <v>38.08</v>
      </c>
      <c r="AH21" s="255">
        <v>0.16</v>
      </c>
      <c r="AI21" s="255">
        <v>41.120000000000005</v>
      </c>
      <c r="AJ21" s="255">
        <v>0</v>
      </c>
      <c r="AN21" s="354"/>
    </row>
    <row r="22" spans="1:40" ht="38.25" x14ac:dyDescent="0.25">
      <c r="A22" s="178" t="s">
        <v>27</v>
      </c>
      <c r="B22" s="178">
        <v>500701</v>
      </c>
      <c r="C22" s="194">
        <v>70101</v>
      </c>
      <c r="D22" s="179" t="s">
        <v>37</v>
      </c>
      <c r="E22" s="178">
        <v>3</v>
      </c>
      <c r="F22" s="181" t="s">
        <v>260</v>
      </c>
      <c r="G22" s="213">
        <f t="shared" si="1"/>
        <v>204</v>
      </c>
      <c r="H22" s="214">
        <f t="shared" si="2"/>
        <v>193.79999999999998</v>
      </c>
      <c r="I22" s="214">
        <f t="shared" si="3"/>
        <v>6.12</v>
      </c>
      <c r="J22" s="214">
        <f t="shared" si="4"/>
        <v>0</v>
      </c>
      <c r="K22" s="214">
        <f t="shared" si="5"/>
        <v>4.08</v>
      </c>
      <c r="L22" s="214">
        <f t="shared" si="6"/>
        <v>0</v>
      </c>
      <c r="M22" s="215">
        <f t="shared" si="7"/>
        <v>51</v>
      </c>
      <c r="N22" s="255">
        <v>48.449999999999996</v>
      </c>
      <c r="O22" s="255">
        <v>1.53</v>
      </c>
      <c r="P22" s="255">
        <v>0</v>
      </c>
      <c r="Q22" s="255">
        <v>1.02</v>
      </c>
      <c r="R22" s="255">
        <v>0</v>
      </c>
      <c r="S22" s="215">
        <v>51</v>
      </c>
      <c r="T22" s="255">
        <v>48.449999999999996</v>
      </c>
      <c r="U22" s="255">
        <v>1.53</v>
      </c>
      <c r="V22" s="255">
        <v>0</v>
      </c>
      <c r="W22" s="255">
        <v>1.02</v>
      </c>
      <c r="X22" s="255">
        <v>0</v>
      </c>
      <c r="Y22" s="215">
        <v>51</v>
      </c>
      <c r="Z22" s="255">
        <v>48.449999999999996</v>
      </c>
      <c r="AA22" s="255">
        <v>1.53</v>
      </c>
      <c r="AB22" s="255">
        <v>0</v>
      </c>
      <c r="AC22" s="255">
        <v>1.02</v>
      </c>
      <c r="AD22" s="255">
        <v>0</v>
      </c>
      <c r="AE22" s="215">
        <f t="shared" si="8"/>
        <v>51</v>
      </c>
      <c r="AF22" s="255">
        <v>48.449999999999996</v>
      </c>
      <c r="AG22" s="255">
        <v>1.53</v>
      </c>
      <c r="AH22" s="255">
        <v>0</v>
      </c>
      <c r="AI22" s="255">
        <v>1.02</v>
      </c>
      <c r="AJ22" s="255">
        <v>0</v>
      </c>
      <c r="AN22" s="354"/>
    </row>
    <row r="23" spans="1:40" ht="38.25" x14ac:dyDescent="0.25">
      <c r="A23" s="178" t="s">
        <v>38</v>
      </c>
      <c r="B23" s="178">
        <v>500702</v>
      </c>
      <c r="C23" s="194">
        <v>70301</v>
      </c>
      <c r="D23" s="179" t="s">
        <v>39</v>
      </c>
      <c r="E23" s="178">
        <v>3</v>
      </c>
      <c r="F23" s="181" t="s">
        <v>260</v>
      </c>
      <c r="G23" s="213">
        <f t="shared" si="1"/>
        <v>472</v>
      </c>
      <c r="H23" s="214">
        <f t="shared" si="2"/>
        <v>472</v>
      </c>
      <c r="I23" s="214">
        <f t="shared" si="3"/>
        <v>0</v>
      </c>
      <c r="J23" s="214">
        <f t="shared" si="4"/>
        <v>0</v>
      </c>
      <c r="K23" s="214">
        <f t="shared" si="5"/>
        <v>0</v>
      </c>
      <c r="L23" s="214">
        <f t="shared" si="6"/>
        <v>0</v>
      </c>
      <c r="M23" s="215">
        <f t="shared" si="7"/>
        <v>118</v>
      </c>
      <c r="N23" s="255">
        <v>118</v>
      </c>
      <c r="O23" s="255">
        <v>0</v>
      </c>
      <c r="P23" s="255">
        <v>0</v>
      </c>
      <c r="Q23" s="255">
        <v>0</v>
      </c>
      <c r="R23" s="255">
        <v>0</v>
      </c>
      <c r="S23" s="215">
        <v>118</v>
      </c>
      <c r="T23" s="255">
        <v>118</v>
      </c>
      <c r="U23" s="255">
        <v>0</v>
      </c>
      <c r="V23" s="255">
        <v>0</v>
      </c>
      <c r="W23" s="255">
        <v>0</v>
      </c>
      <c r="X23" s="255">
        <v>0</v>
      </c>
      <c r="Y23" s="215">
        <v>118</v>
      </c>
      <c r="Z23" s="255">
        <v>118</v>
      </c>
      <c r="AA23" s="255">
        <v>0</v>
      </c>
      <c r="AB23" s="255">
        <v>0</v>
      </c>
      <c r="AC23" s="255">
        <v>0</v>
      </c>
      <c r="AD23" s="255">
        <v>0</v>
      </c>
      <c r="AE23" s="215">
        <f t="shared" si="8"/>
        <v>118</v>
      </c>
      <c r="AF23" s="255">
        <v>118</v>
      </c>
      <c r="AG23" s="255">
        <v>0</v>
      </c>
      <c r="AH23" s="255">
        <v>0</v>
      </c>
      <c r="AI23" s="255">
        <v>0</v>
      </c>
      <c r="AJ23" s="255">
        <v>0</v>
      </c>
      <c r="AN23" s="354"/>
    </row>
    <row r="24" spans="1:40" ht="38.25" x14ac:dyDescent="0.25">
      <c r="A24" s="178" t="s">
        <v>27</v>
      </c>
      <c r="B24" s="178">
        <v>500801</v>
      </c>
      <c r="C24" s="194">
        <v>80101</v>
      </c>
      <c r="D24" s="179" t="s">
        <v>40</v>
      </c>
      <c r="E24" s="178">
        <v>3</v>
      </c>
      <c r="F24" s="181" t="s">
        <v>260</v>
      </c>
      <c r="G24" s="213">
        <f t="shared" si="1"/>
        <v>608</v>
      </c>
      <c r="H24" s="214">
        <f t="shared" si="2"/>
        <v>7.2960000000000003</v>
      </c>
      <c r="I24" s="214">
        <f t="shared" si="3"/>
        <v>237.12</v>
      </c>
      <c r="J24" s="214">
        <f t="shared" si="4"/>
        <v>0</v>
      </c>
      <c r="K24" s="214">
        <f t="shared" si="5"/>
        <v>363.584</v>
      </c>
      <c r="L24" s="214">
        <f t="shared" si="6"/>
        <v>0</v>
      </c>
      <c r="M24" s="215">
        <f t="shared" si="7"/>
        <v>152</v>
      </c>
      <c r="N24" s="255">
        <v>1.8240000000000001</v>
      </c>
      <c r="O24" s="255">
        <v>59.28</v>
      </c>
      <c r="P24" s="255">
        <v>0</v>
      </c>
      <c r="Q24" s="255">
        <v>90.896000000000001</v>
      </c>
      <c r="R24" s="255">
        <v>0</v>
      </c>
      <c r="S24" s="215">
        <v>152</v>
      </c>
      <c r="T24" s="255">
        <v>1.8240000000000001</v>
      </c>
      <c r="U24" s="255">
        <v>59.28</v>
      </c>
      <c r="V24" s="255">
        <v>0</v>
      </c>
      <c r="W24" s="255">
        <v>90.896000000000001</v>
      </c>
      <c r="X24" s="255">
        <v>0</v>
      </c>
      <c r="Y24" s="215">
        <v>152</v>
      </c>
      <c r="Z24" s="255">
        <v>1.8240000000000001</v>
      </c>
      <c r="AA24" s="255">
        <v>59.28</v>
      </c>
      <c r="AB24" s="255">
        <v>0</v>
      </c>
      <c r="AC24" s="255">
        <v>90.896000000000001</v>
      </c>
      <c r="AD24" s="255">
        <v>0</v>
      </c>
      <c r="AE24" s="215">
        <f t="shared" si="8"/>
        <v>152</v>
      </c>
      <c r="AF24" s="255">
        <v>1.8240000000000001</v>
      </c>
      <c r="AG24" s="255">
        <v>59.28</v>
      </c>
      <c r="AH24" s="255">
        <v>0</v>
      </c>
      <c r="AI24" s="255">
        <v>90.896000000000001</v>
      </c>
      <c r="AJ24" s="255">
        <v>0</v>
      </c>
      <c r="AN24" s="354"/>
    </row>
    <row r="25" spans="1:40" ht="38.25" x14ac:dyDescent="0.25">
      <c r="A25" s="178" t="s">
        <v>27</v>
      </c>
      <c r="B25" s="178">
        <v>501301</v>
      </c>
      <c r="C25" s="194">
        <v>130101</v>
      </c>
      <c r="D25" s="179" t="s">
        <v>46</v>
      </c>
      <c r="E25" s="178">
        <v>3</v>
      </c>
      <c r="F25" s="181" t="s">
        <v>260</v>
      </c>
      <c r="G25" s="213">
        <f t="shared" si="1"/>
        <v>180</v>
      </c>
      <c r="H25" s="214">
        <f t="shared" si="2"/>
        <v>12</v>
      </c>
      <c r="I25" s="214">
        <f t="shared" si="3"/>
        <v>8</v>
      </c>
      <c r="J25" s="214">
        <f t="shared" si="4"/>
        <v>0</v>
      </c>
      <c r="K25" s="214">
        <f t="shared" si="5"/>
        <v>160</v>
      </c>
      <c r="L25" s="214">
        <f t="shared" si="6"/>
        <v>0</v>
      </c>
      <c r="M25" s="215">
        <f t="shared" si="7"/>
        <v>45</v>
      </c>
      <c r="N25" s="255">
        <v>3</v>
      </c>
      <c r="O25" s="255">
        <v>2</v>
      </c>
      <c r="P25" s="255">
        <v>0</v>
      </c>
      <c r="Q25" s="255">
        <v>40</v>
      </c>
      <c r="R25" s="255">
        <v>0</v>
      </c>
      <c r="S25" s="215">
        <v>45</v>
      </c>
      <c r="T25" s="255">
        <v>3</v>
      </c>
      <c r="U25" s="255">
        <v>2</v>
      </c>
      <c r="V25" s="255">
        <v>0</v>
      </c>
      <c r="W25" s="255">
        <v>40</v>
      </c>
      <c r="X25" s="255">
        <v>0</v>
      </c>
      <c r="Y25" s="215">
        <v>45</v>
      </c>
      <c r="Z25" s="255">
        <v>3</v>
      </c>
      <c r="AA25" s="255">
        <v>2</v>
      </c>
      <c r="AB25" s="255">
        <v>0</v>
      </c>
      <c r="AC25" s="255">
        <v>40</v>
      </c>
      <c r="AD25" s="255">
        <v>0</v>
      </c>
      <c r="AE25" s="215">
        <f t="shared" si="8"/>
        <v>45</v>
      </c>
      <c r="AF25" s="255">
        <v>3</v>
      </c>
      <c r="AG25" s="255">
        <v>2</v>
      </c>
      <c r="AH25" s="255">
        <v>0</v>
      </c>
      <c r="AI25" s="255">
        <v>40</v>
      </c>
      <c r="AJ25" s="255">
        <v>0</v>
      </c>
      <c r="AN25" s="354"/>
    </row>
    <row r="26" spans="1:40" ht="38.25" x14ac:dyDescent="0.25">
      <c r="A26" s="178" t="s">
        <v>27</v>
      </c>
      <c r="B26" s="178">
        <v>501501</v>
      </c>
      <c r="C26" s="194">
        <v>150101</v>
      </c>
      <c r="D26" s="179" t="s">
        <v>48</v>
      </c>
      <c r="E26" s="178">
        <v>3</v>
      </c>
      <c r="F26" s="181" t="s">
        <v>260</v>
      </c>
      <c r="G26" s="213">
        <f t="shared" si="1"/>
        <v>1500</v>
      </c>
      <c r="H26" s="214">
        <f t="shared" si="2"/>
        <v>1144</v>
      </c>
      <c r="I26" s="214">
        <f t="shared" si="3"/>
        <v>132</v>
      </c>
      <c r="J26" s="214">
        <f t="shared" si="4"/>
        <v>8</v>
      </c>
      <c r="K26" s="214">
        <f t="shared" si="5"/>
        <v>212</v>
      </c>
      <c r="L26" s="214">
        <f t="shared" si="6"/>
        <v>4</v>
      </c>
      <c r="M26" s="215">
        <f t="shared" si="7"/>
        <v>375</v>
      </c>
      <c r="N26" s="255">
        <v>286</v>
      </c>
      <c r="O26" s="255">
        <v>33</v>
      </c>
      <c r="P26" s="255">
        <v>2</v>
      </c>
      <c r="Q26" s="255">
        <v>53</v>
      </c>
      <c r="R26" s="255">
        <v>1</v>
      </c>
      <c r="S26" s="215">
        <v>375</v>
      </c>
      <c r="T26" s="255">
        <v>286</v>
      </c>
      <c r="U26" s="255">
        <v>33</v>
      </c>
      <c r="V26" s="255">
        <v>2</v>
      </c>
      <c r="W26" s="255">
        <v>53</v>
      </c>
      <c r="X26" s="255">
        <v>1</v>
      </c>
      <c r="Y26" s="215">
        <v>375</v>
      </c>
      <c r="Z26" s="255">
        <v>286</v>
      </c>
      <c r="AA26" s="255">
        <v>33</v>
      </c>
      <c r="AB26" s="255">
        <v>2</v>
      </c>
      <c r="AC26" s="255">
        <v>53</v>
      </c>
      <c r="AD26" s="255">
        <v>1</v>
      </c>
      <c r="AE26" s="215">
        <f t="shared" si="8"/>
        <v>375</v>
      </c>
      <c r="AF26" s="255">
        <v>286</v>
      </c>
      <c r="AG26" s="255">
        <v>33</v>
      </c>
      <c r="AH26" s="255">
        <v>2</v>
      </c>
      <c r="AI26" s="255">
        <v>53</v>
      </c>
      <c r="AJ26" s="255">
        <v>1</v>
      </c>
      <c r="AN26" s="354"/>
    </row>
    <row r="27" spans="1:40" ht="38.25" x14ac:dyDescent="0.25">
      <c r="A27" s="178" t="s">
        <v>27</v>
      </c>
      <c r="B27" s="178">
        <v>501601</v>
      </c>
      <c r="C27" s="194">
        <v>160101</v>
      </c>
      <c r="D27" s="179" t="s">
        <v>51</v>
      </c>
      <c r="E27" s="178">
        <v>3</v>
      </c>
      <c r="F27" s="181" t="s">
        <v>260</v>
      </c>
      <c r="G27" s="213">
        <f t="shared" si="1"/>
        <v>725.99999999999989</v>
      </c>
      <c r="H27" s="214">
        <f t="shared" si="2"/>
        <v>6.3887999999999998</v>
      </c>
      <c r="I27" s="214">
        <f t="shared" si="3"/>
        <v>681.71399999999994</v>
      </c>
      <c r="J27" s="214">
        <f t="shared" si="4"/>
        <v>0.21779999999999997</v>
      </c>
      <c r="K27" s="214">
        <f t="shared" si="5"/>
        <v>37.098600000000005</v>
      </c>
      <c r="L27" s="214">
        <f t="shared" si="6"/>
        <v>0.58079999999999998</v>
      </c>
      <c r="M27" s="215">
        <f t="shared" si="7"/>
        <v>181.99999999999997</v>
      </c>
      <c r="N27" s="255">
        <v>1.6016000000000001</v>
      </c>
      <c r="O27" s="255">
        <v>170.898</v>
      </c>
      <c r="P27" s="255">
        <v>5.4599999999999996E-2</v>
      </c>
      <c r="Q27" s="255">
        <v>9.3002000000000002</v>
      </c>
      <c r="R27" s="255">
        <v>0.14560000000000001</v>
      </c>
      <c r="S27" s="215">
        <v>181.00000000000003</v>
      </c>
      <c r="T27" s="255">
        <v>1.5928</v>
      </c>
      <c r="U27" s="255">
        <v>169.959</v>
      </c>
      <c r="V27" s="255">
        <v>5.4299999999999994E-2</v>
      </c>
      <c r="W27" s="255">
        <v>9.2491000000000003</v>
      </c>
      <c r="X27" s="255">
        <v>0.14480000000000001</v>
      </c>
      <c r="Y27" s="215">
        <v>181.99999999999997</v>
      </c>
      <c r="Z27" s="255">
        <v>1.6016000000000001</v>
      </c>
      <c r="AA27" s="255">
        <v>170.898</v>
      </c>
      <c r="AB27" s="255">
        <v>5.4599999999999996E-2</v>
      </c>
      <c r="AC27" s="255">
        <v>9.3002000000000002</v>
      </c>
      <c r="AD27" s="255">
        <v>0.14560000000000001</v>
      </c>
      <c r="AE27" s="215">
        <f t="shared" si="8"/>
        <v>181.00000000000003</v>
      </c>
      <c r="AF27" s="255">
        <v>1.5928</v>
      </c>
      <c r="AG27" s="255">
        <v>169.959</v>
      </c>
      <c r="AH27" s="255">
        <v>5.4299999999999994E-2</v>
      </c>
      <c r="AI27" s="255">
        <v>9.2491000000000003</v>
      </c>
      <c r="AJ27" s="255">
        <v>0.14480000000000001</v>
      </c>
      <c r="AN27" s="354"/>
    </row>
    <row r="28" spans="1:40" ht="38.25" x14ac:dyDescent="0.25">
      <c r="A28" s="178" t="s">
        <v>27</v>
      </c>
      <c r="B28" s="178">
        <v>501701</v>
      </c>
      <c r="C28" s="194">
        <v>170101</v>
      </c>
      <c r="D28" s="179" t="s">
        <v>52</v>
      </c>
      <c r="E28" s="178">
        <v>3</v>
      </c>
      <c r="F28" s="181" t="s">
        <v>260</v>
      </c>
      <c r="G28" s="213">
        <f t="shared" si="1"/>
        <v>589.00000000000011</v>
      </c>
      <c r="H28" s="214">
        <f t="shared" si="2"/>
        <v>3.9466666666666668</v>
      </c>
      <c r="I28" s="214">
        <f t="shared" si="3"/>
        <v>545.76444444444451</v>
      </c>
      <c r="J28" s="214">
        <f t="shared" si="4"/>
        <v>0</v>
      </c>
      <c r="K28" s="214">
        <f t="shared" si="5"/>
        <v>39.288888888888891</v>
      </c>
      <c r="L28" s="214">
        <f t="shared" si="6"/>
        <v>0</v>
      </c>
      <c r="M28" s="215">
        <f t="shared" si="7"/>
        <v>147</v>
      </c>
      <c r="N28" s="255">
        <v>0.98000000000000009</v>
      </c>
      <c r="O28" s="255">
        <v>136.22</v>
      </c>
      <c r="P28" s="255">
        <v>0</v>
      </c>
      <c r="Q28" s="255">
        <v>9.8000000000000007</v>
      </c>
      <c r="R28" s="255">
        <v>0</v>
      </c>
      <c r="S28" s="215">
        <v>148.00000000000003</v>
      </c>
      <c r="T28" s="255">
        <v>0.98666666666666669</v>
      </c>
      <c r="U28" s="255">
        <v>137.14666666666668</v>
      </c>
      <c r="V28" s="255">
        <v>0</v>
      </c>
      <c r="W28" s="255">
        <v>9.8666666666666671</v>
      </c>
      <c r="X28" s="255">
        <v>0</v>
      </c>
      <c r="Y28" s="215">
        <v>147</v>
      </c>
      <c r="Z28" s="255">
        <v>0.98000000000000009</v>
      </c>
      <c r="AA28" s="255">
        <v>136.22</v>
      </c>
      <c r="AB28" s="255">
        <v>0</v>
      </c>
      <c r="AC28" s="255">
        <v>9.8000000000000007</v>
      </c>
      <c r="AD28" s="255">
        <v>0</v>
      </c>
      <c r="AE28" s="215">
        <f t="shared" si="8"/>
        <v>147</v>
      </c>
      <c r="AF28" s="255">
        <v>1</v>
      </c>
      <c r="AG28" s="255">
        <v>136.17777777777778</v>
      </c>
      <c r="AH28" s="255">
        <v>0</v>
      </c>
      <c r="AI28" s="255">
        <v>9.8222222222222246</v>
      </c>
      <c r="AJ28" s="255">
        <v>0</v>
      </c>
      <c r="AN28" s="354"/>
    </row>
    <row r="29" spans="1:40" ht="38.25" x14ac:dyDescent="0.25">
      <c r="A29" s="178" t="s">
        <v>27</v>
      </c>
      <c r="B29" s="178">
        <v>502401</v>
      </c>
      <c r="C29" s="194">
        <v>240101</v>
      </c>
      <c r="D29" s="179" t="s">
        <v>66</v>
      </c>
      <c r="E29" s="178">
        <v>3</v>
      </c>
      <c r="F29" s="181" t="s">
        <v>260</v>
      </c>
      <c r="G29" s="213">
        <f t="shared" si="1"/>
        <v>900</v>
      </c>
      <c r="H29" s="214">
        <f t="shared" si="2"/>
        <v>204</v>
      </c>
      <c r="I29" s="214">
        <f t="shared" si="3"/>
        <v>688</v>
      </c>
      <c r="J29" s="214">
        <f t="shared" si="4"/>
        <v>0</v>
      </c>
      <c r="K29" s="214">
        <f t="shared" si="5"/>
        <v>8</v>
      </c>
      <c r="L29" s="214">
        <f t="shared" si="6"/>
        <v>0</v>
      </c>
      <c r="M29" s="215">
        <f t="shared" si="7"/>
        <v>225</v>
      </c>
      <c r="N29" s="255">
        <v>51</v>
      </c>
      <c r="O29" s="255">
        <v>172</v>
      </c>
      <c r="P29" s="255">
        <v>0</v>
      </c>
      <c r="Q29" s="255">
        <v>2</v>
      </c>
      <c r="R29" s="255">
        <v>0</v>
      </c>
      <c r="S29" s="215">
        <v>225</v>
      </c>
      <c r="T29" s="255">
        <v>51</v>
      </c>
      <c r="U29" s="255">
        <v>172</v>
      </c>
      <c r="V29" s="255">
        <v>0</v>
      </c>
      <c r="W29" s="255">
        <v>2</v>
      </c>
      <c r="X29" s="255">
        <v>0</v>
      </c>
      <c r="Y29" s="215">
        <v>225</v>
      </c>
      <c r="Z29" s="255">
        <v>51</v>
      </c>
      <c r="AA29" s="255">
        <v>172</v>
      </c>
      <c r="AB29" s="255">
        <v>0</v>
      </c>
      <c r="AC29" s="255">
        <v>2</v>
      </c>
      <c r="AD29" s="255">
        <v>0</v>
      </c>
      <c r="AE29" s="215">
        <f t="shared" si="8"/>
        <v>225</v>
      </c>
      <c r="AF29" s="255">
        <v>51</v>
      </c>
      <c r="AG29" s="255">
        <v>172</v>
      </c>
      <c r="AH29" s="255">
        <v>0</v>
      </c>
      <c r="AI29" s="255">
        <v>2</v>
      </c>
      <c r="AJ29" s="255">
        <v>0</v>
      </c>
      <c r="AN29" s="354"/>
    </row>
    <row r="30" spans="1:40" ht="38.25" x14ac:dyDescent="0.25">
      <c r="A30" s="178" t="s">
        <v>27</v>
      </c>
      <c r="B30" s="178">
        <v>502501</v>
      </c>
      <c r="C30" s="194">
        <v>250101</v>
      </c>
      <c r="D30" s="179" t="s">
        <v>67</v>
      </c>
      <c r="E30" s="178">
        <v>3</v>
      </c>
      <c r="F30" s="181" t="s">
        <v>260</v>
      </c>
      <c r="G30" s="213">
        <f t="shared" si="1"/>
        <v>572</v>
      </c>
      <c r="H30" s="214">
        <f t="shared" si="2"/>
        <v>556</v>
      </c>
      <c r="I30" s="214">
        <f t="shared" si="3"/>
        <v>8</v>
      </c>
      <c r="J30" s="214">
        <f t="shared" si="4"/>
        <v>0</v>
      </c>
      <c r="K30" s="214">
        <f t="shared" si="5"/>
        <v>4</v>
      </c>
      <c r="L30" s="214">
        <f t="shared" si="6"/>
        <v>4</v>
      </c>
      <c r="M30" s="215">
        <f t="shared" si="7"/>
        <v>143</v>
      </c>
      <c r="N30" s="255">
        <v>139</v>
      </c>
      <c r="O30" s="255">
        <v>2</v>
      </c>
      <c r="P30" s="255">
        <v>0</v>
      </c>
      <c r="Q30" s="255">
        <v>1</v>
      </c>
      <c r="R30" s="255">
        <v>1</v>
      </c>
      <c r="S30" s="215">
        <v>143</v>
      </c>
      <c r="T30" s="255">
        <v>139</v>
      </c>
      <c r="U30" s="255">
        <v>2</v>
      </c>
      <c r="V30" s="255">
        <v>0</v>
      </c>
      <c r="W30" s="255">
        <v>1</v>
      </c>
      <c r="X30" s="255">
        <v>1</v>
      </c>
      <c r="Y30" s="215">
        <v>143</v>
      </c>
      <c r="Z30" s="255">
        <v>139</v>
      </c>
      <c r="AA30" s="255">
        <v>2</v>
      </c>
      <c r="AB30" s="255">
        <v>0</v>
      </c>
      <c r="AC30" s="255">
        <v>1</v>
      </c>
      <c r="AD30" s="255">
        <v>1</v>
      </c>
      <c r="AE30" s="215">
        <f t="shared" si="8"/>
        <v>143</v>
      </c>
      <c r="AF30" s="255">
        <v>139</v>
      </c>
      <c r="AG30" s="255">
        <v>2</v>
      </c>
      <c r="AH30" s="255">
        <v>0</v>
      </c>
      <c r="AI30" s="255">
        <v>1</v>
      </c>
      <c r="AJ30" s="255">
        <v>1</v>
      </c>
      <c r="AN30" s="354"/>
    </row>
    <row r="31" spans="1:40" ht="38.25" x14ac:dyDescent="0.25">
      <c r="A31" s="178" t="s">
        <v>27</v>
      </c>
      <c r="B31" s="178">
        <v>506201</v>
      </c>
      <c r="C31" s="194">
        <v>260301</v>
      </c>
      <c r="D31" s="179" t="s">
        <v>68</v>
      </c>
      <c r="E31" s="178">
        <v>3</v>
      </c>
      <c r="F31" s="181" t="s">
        <v>260</v>
      </c>
      <c r="G31" s="213">
        <f t="shared" si="1"/>
        <v>618</v>
      </c>
      <c r="H31" s="214">
        <f t="shared" si="2"/>
        <v>39.694352159468437</v>
      </c>
      <c r="I31" s="214">
        <f t="shared" si="3"/>
        <v>228.31096345514953</v>
      </c>
      <c r="J31" s="214">
        <f t="shared" si="4"/>
        <v>71.72358803986711</v>
      </c>
      <c r="K31" s="214">
        <f t="shared" si="5"/>
        <v>277.17607973421923</v>
      </c>
      <c r="L31" s="214">
        <f t="shared" si="6"/>
        <v>1.095016611295681</v>
      </c>
      <c r="M31" s="215">
        <f t="shared" si="7"/>
        <v>155</v>
      </c>
      <c r="N31" s="255">
        <v>9.9557032115171644</v>
      </c>
      <c r="O31" s="255">
        <v>57.262458471760802</v>
      </c>
      <c r="P31" s="255">
        <v>17.98892580287929</v>
      </c>
      <c r="Q31" s="255">
        <v>69.518272425249165</v>
      </c>
      <c r="R31" s="255">
        <v>0.27464008859357697</v>
      </c>
      <c r="S31" s="215">
        <v>153.99999999999997</v>
      </c>
      <c r="T31" s="255">
        <v>9.8914728682170541</v>
      </c>
      <c r="U31" s="255">
        <v>56.893023255813958</v>
      </c>
      <c r="V31" s="255">
        <v>17.872868217054265</v>
      </c>
      <c r="W31" s="255">
        <v>69.069767441860463</v>
      </c>
      <c r="X31" s="255">
        <v>0.27286821705426356</v>
      </c>
      <c r="Y31" s="215">
        <v>155</v>
      </c>
      <c r="Z31" s="255">
        <v>9.9557032115171644</v>
      </c>
      <c r="AA31" s="255">
        <v>57.262458471760802</v>
      </c>
      <c r="AB31" s="255">
        <v>17.98892580287929</v>
      </c>
      <c r="AC31" s="255">
        <v>69.518272425249165</v>
      </c>
      <c r="AD31" s="255">
        <v>0.27464008859357697</v>
      </c>
      <c r="AE31" s="215">
        <f t="shared" si="8"/>
        <v>153.99999999999997</v>
      </c>
      <c r="AF31" s="255">
        <v>9.8914728682170541</v>
      </c>
      <c r="AG31" s="255">
        <v>56.893023255813958</v>
      </c>
      <c r="AH31" s="255">
        <v>17.872868217054265</v>
      </c>
      <c r="AI31" s="255">
        <v>69.069767441860463</v>
      </c>
      <c r="AJ31" s="255">
        <v>0.27286821705426356</v>
      </c>
      <c r="AN31" s="354"/>
    </row>
    <row r="32" spans="1:40" ht="38.25" x14ac:dyDescent="0.25">
      <c r="A32" s="178" t="s">
        <v>27</v>
      </c>
      <c r="B32" s="178">
        <v>502910</v>
      </c>
      <c r="C32" s="194">
        <v>291201</v>
      </c>
      <c r="D32" s="179" t="s">
        <v>75</v>
      </c>
      <c r="E32" s="178">
        <v>3</v>
      </c>
      <c r="F32" s="181" t="s">
        <v>260</v>
      </c>
      <c r="G32" s="213">
        <f t="shared" si="1"/>
        <v>3541</v>
      </c>
      <c r="H32" s="214">
        <f t="shared" si="2"/>
        <v>226.98399999999998</v>
      </c>
      <c r="I32" s="214">
        <f t="shared" si="3"/>
        <v>1987.1964444444448</v>
      </c>
      <c r="J32" s="214">
        <f t="shared" si="4"/>
        <v>188.87111111111113</v>
      </c>
      <c r="K32" s="214">
        <f t="shared" si="5"/>
        <v>970.32533333333333</v>
      </c>
      <c r="L32" s="214">
        <f t="shared" si="6"/>
        <v>167.62311111111111</v>
      </c>
      <c r="M32" s="215">
        <f t="shared" si="7"/>
        <v>885.00000000000011</v>
      </c>
      <c r="N32" s="255">
        <v>56.64</v>
      </c>
      <c r="O32" s="255">
        <v>496.78000000000003</v>
      </c>
      <c r="P32" s="255">
        <v>47.2</v>
      </c>
      <c r="Q32" s="255">
        <v>242.49</v>
      </c>
      <c r="R32" s="255">
        <v>41.89</v>
      </c>
      <c r="S32" s="215">
        <v>886</v>
      </c>
      <c r="T32" s="255">
        <v>56.704000000000001</v>
      </c>
      <c r="U32" s="255">
        <v>497.34133333333335</v>
      </c>
      <c r="V32" s="255">
        <v>47.253333333333337</v>
      </c>
      <c r="W32" s="255">
        <v>242.76400000000001</v>
      </c>
      <c r="X32" s="255">
        <v>41.937333333333335</v>
      </c>
      <c r="Y32" s="215">
        <v>885.00000000000011</v>
      </c>
      <c r="Z32" s="255">
        <v>56.64</v>
      </c>
      <c r="AA32" s="255">
        <v>496.78000000000003</v>
      </c>
      <c r="AB32" s="255">
        <v>47.2</v>
      </c>
      <c r="AC32" s="255">
        <v>242.49</v>
      </c>
      <c r="AD32" s="255">
        <v>41.89</v>
      </c>
      <c r="AE32" s="215">
        <f t="shared" si="8"/>
        <v>885</v>
      </c>
      <c r="AF32" s="255">
        <v>57</v>
      </c>
      <c r="AG32" s="255">
        <v>496.29511111111117</v>
      </c>
      <c r="AH32" s="255">
        <v>47.217777777777762</v>
      </c>
      <c r="AI32" s="255">
        <v>242.58133333333328</v>
      </c>
      <c r="AJ32" s="255">
        <v>41.905777777777764</v>
      </c>
      <c r="AN32" s="354"/>
    </row>
    <row r="33" spans="1:40" ht="38.25" x14ac:dyDescent="0.25">
      <c r="A33" s="178" t="s">
        <v>27</v>
      </c>
      <c r="B33" s="178">
        <v>502916</v>
      </c>
      <c r="C33" s="194">
        <v>291601</v>
      </c>
      <c r="D33" s="179" t="s">
        <v>76</v>
      </c>
      <c r="E33" s="178">
        <v>3</v>
      </c>
      <c r="F33" s="181" t="s">
        <v>260</v>
      </c>
      <c r="G33" s="213">
        <f t="shared" si="1"/>
        <v>605</v>
      </c>
      <c r="H33" s="214">
        <f t="shared" si="2"/>
        <v>7.5876923076923077</v>
      </c>
      <c r="I33" s="214">
        <f t="shared" si="3"/>
        <v>280.77641025641037</v>
      </c>
      <c r="J33" s="214">
        <f t="shared" si="4"/>
        <v>3.7251282051282049</v>
      </c>
      <c r="K33" s="214">
        <f t="shared" si="5"/>
        <v>290.55999999999995</v>
      </c>
      <c r="L33" s="214">
        <f t="shared" si="6"/>
        <v>22.350769230769227</v>
      </c>
      <c r="M33" s="215">
        <f t="shared" si="7"/>
        <v>151</v>
      </c>
      <c r="N33" s="255">
        <v>1.8584615384615384</v>
      </c>
      <c r="O33" s="255">
        <v>70.156923076923078</v>
      </c>
      <c r="P33" s="255">
        <v>0.92923076923076919</v>
      </c>
      <c r="Q33" s="255">
        <v>72.48</v>
      </c>
      <c r="R33" s="255">
        <v>5.5753846153846158</v>
      </c>
      <c r="S33" s="215">
        <v>152</v>
      </c>
      <c r="T33" s="255">
        <v>1.8707692307692307</v>
      </c>
      <c r="U33" s="255">
        <v>70.621538461538464</v>
      </c>
      <c r="V33" s="255">
        <v>0.93538461538461537</v>
      </c>
      <c r="W33" s="255">
        <v>72.959999999999994</v>
      </c>
      <c r="X33" s="255">
        <v>5.6123076923076924</v>
      </c>
      <c r="Y33" s="215">
        <v>151</v>
      </c>
      <c r="Z33" s="255">
        <v>1.8584615384615384</v>
      </c>
      <c r="AA33" s="255">
        <v>70.156923076923078</v>
      </c>
      <c r="AB33" s="255">
        <v>0.92923076923076919</v>
      </c>
      <c r="AC33" s="255">
        <v>72.48</v>
      </c>
      <c r="AD33" s="255">
        <v>5.5753846153846158</v>
      </c>
      <c r="AE33" s="215">
        <f t="shared" si="8"/>
        <v>151</v>
      </c>
      <c r="AF33" s="255">
        <v>2</v>
      </c>
      <c r="AG33" s="255">
        <v>69.841025641025709</v>
      </c>
      <c r="AH33" s="255">
        <v>0.93128205128205077</v>
      </c>
      <c r="AI33" s="255">
        <v>72.639999999999958</v>
      </c>
      <c r="AJ33" s="255">
        <v>5.5876923076923051</v>
      </c>
      <c r="AN33" s="354"/>
    </row>
    <row r="34" spans="1:40" ht="38.25" x14ac:dyDescent="0.25">
      <c r="A34" s="178" t="s">
        <v>27</v>
      </c>
      <c r="B34" s="178">
        <v>503201</v>
      </c>
      <c r="C34" s="194">
        <v>320101</v>
      </c>
      <c r="D34" s="179" t="s">
        <v>84</v>
      </c>
      <c r="E34" s="178">
        <v>3</v>
      </c>
      <c r="F34" s="181" t="s">
        <v>260</v>
      </c>
      <c r="G34" s="213">
        <f t="shared" si="1"/>
        <v>440</v>
      </c>
      <c r="H34" s="214">
        <f t="shared" si="2"/>
        <v>0.88</v>
      </c>
      <c r="I34" s="214">
        <f t="shared" si="3"/>
        <v>218.24</v>
      </c>
      <c r="J34" s="214">
        <f t="shared" si="4"/>
        <v>0.44</v>
      </c>
      <c r="K34" s="214">
        <f t="shared" si="5"/>
        <v>220</v>
      </c>
      <c r="L34" s="214">
        <f t="shared" si="6"/>
        <v>0.44</v>
      </c>
      <c r="M34" s="215">
        <f t="shared" si="7"/>
        <v>110</v>
      </c>
      <c r="N34" s="255">
        <v>0.22</v>
      </c>
      <c r="O34" s="255">
        <v>54.56</v>
      </c>
      <c r="P34" s="255">
        <v>0.11</v>
      </c>
      <c r="Q34" s="255">
        <v>55</v>
      </c>
      <c r="R34" s="255">
        <v>0.11</v>
      </c>
      <c r="S34" s="215">
        <v>110</v>
      </c>
      <c r="T34" s="255">
        <v>0.22</v>
      </c>
      <c r="U34" s="255">
        <v>54.56</v>
      </c>
      <c r="V34" s="255">
        <v>0.11</v>
      </c>
      <c r="W34" s="255">
        <v>55</v>
      </c>
      <c r="X34" s="255">
        <v>0.11</v>
      </c>
      <c r="Y34" s="215">
        <v>110</v>
      </c>
      <c r="Z34" s="255">
        <v>0.22</v>
      </c>
      <c r="AA34" s="255">
        <v>54.56</v>
      </c>
      <c r="AB34" s="255">
        <v>0.11</v>
      </c>
      <c r="AC34" s="255">
        <v>55</v>
      </c>
      <c r="AD34" s="255">
        <v>0.11</v>
      </c>
      <c r="AE34" s="215">
        <f t="shared" si="8"/>
        <v>110</v>
      </c>
      <c r="AF34" s="255">
        <v>0.22</v>
      </c>
      <c r="AG34" s="255">
        <v>54.56</v>
      </c>
      <c r="AH34" s="255">
        <v>0.11</v>
      </c>
      <c r="AI34" s="255">
        <v>55</v>
      </c>
      <c r="AJ34" s="255">
        <v>0.11</v>
      </c>
      <c r="AN34" s="354"/>
    </row>
    <row r="35" spans="1:40" ht="38.25" x14ac:dyDescent="0.25">
      <c r="A35" s="178" t="s">
        <v>27</v>
      </c>
      <c r="B35" s="178">
        <v>506509</v>
      </c>
      <c r="C35" s="194">
        <v>332801</v>
      </c>
      <c r="D35" s="179" t="s">
        <v>91</v>
      </c>
      <c r="E35" s="178">
        <v>3</v>
      </c>
      <c r="F35" s="181" t="s">
        <v>260</v>
      </c>
      <c r="G35" s="213">
        <f t="shared" si="1"/>
        <v>1263</v>
      </c>
      <c r="H35" s="214">
        <f t="shared" si="2"/>
        <v>44.204999999999998</v>
      </c>
      <c r="I35" s="214">
        <f t="shared" si="3"/>
        <v>378.9</v>
      </c>
      <c r="J35" s="214">
        <f t="shared" si="4"/>
        <v>6.3150000000000004</v>
      </c>
      <c r="K35" s="214">
        <f t="shared" si="5"/>
        <v>827.2650000000001</v>
      </c>
      <c r="L35" s="214">
        <f t="shared" si="6"/>
        <v>6.3150000000000004</v>
      </c>
      <c r="M35" s="215">
        <f t="shared" si="7"/>
        <v>316</v>
      </c>
      <c r="N35" s="255">
        <v>11.06</v>
      </c>
      <c r="O35" s="255">
        <v>94.8</v>
      </c>
      <c r="P35" s="255">
        <v>1.58</v>
      </c>
      <c r="Q35" s="255">
        <v>206.98000000000002</v>
      </c>
      <c r="R35" s="255">
        <v>1.58</v>
      </c>
      <c r="S35" s="215">
        <v>316</v>
      </c>
      <c r="T35" s="255">
        <v>11.06</v>
      </c>
      <c r="U35" s="255">
        <v>94.8</v>
      </c>
      <c r="V35" s="255">
        <v>1.58</v>
      </c>
      <c r="W35" s="255">
        <v>206.98000000000002</v>
      </c>
      <c r="X35" s="255">
        <v>1.58</v>
      </c>
      <c r="Y35" s="215">
        <v>316</v>
      </c>
      <c r="Z35" s="255">
        <v>11.06</v>
      </c>
      <c r="AA35" s="255">
        <v>94.8</v>
      </c>
      <c r="AB35" s="255">
        <v>1.58</v>
      </c>
      <c r="AC35" s="255">
        <v>206.98000000000002</v>
      </c>
      <c r="AD35" s="255">
        <v>1.58</v>
      </c>
      <c r="AE35" s="215">
        <f t="shared" si="8"/>
        <v>315</v>
      </c>
      <c r="AF35" s="255">
        <v>11.025</v>
      </c>
      <c r="AG35" s="255">
        <v>94.5</v>
      </c>
      <c r="AH35" s="255">
        <v>1.575</v>
      </c>
      <c r="AI35" s="255">
        <v>206.32500000000002</v>
      </c>
      <c r="AJ35" s="255">
        <v>1.575</v>
      </c>
      <c r="AN35" s="354"/>
    </row>
    <row r="36" spans="1:40" ht="38.25" x14ac:dyDescent="0.25">
      <c r="A36" s="178" t="s">
        <v>27</v>
      </c>
      <c r="B36" s="178">
        <v>503401</v>
      </c>
      <c r="C36" s="194">
        <v>340101</v>
      </c>
      <c r="D36" s="179" t="s">
        <v>95</v>
      </c>
      <c r="E36" s="178">
        <v>3</v>
      </c>
      <c r="F36" s="181" t="s">
        <v>260</v>
      </c>
      <c r="G36" s="213">
        <f t="shared" si="1"/>
        <v>1073</v>
      </c>
      <c r="H36" s="214">
        <f t="shared" si="2"/>
        <v>17.080047789725207</v>
      </c>
      <c r="I36" s="214">
        <f t="shared" si="3"/>
        <v>20.488044176822022</v>
      </c>
      <c r="J36" s="214">
        <f t="shared" si="4"/>
        <v>87.205065328554355</v>
      </c>
      <c r="K36" s="214">
        <f t="shared" si="5"/>
        <v>947.20090075985672</v>
      </c>
      <c r="L36" s="214">
        <f t="shared" si="6"/>
        <v>1.0259419450418159</v>
      </c>
      <c r="M36" s="215">
        <f t="shared" si="7"/>
        <v>268.00000000000006</v>
      </c>
      <c r="N36" s="255">
        <v>4.3545997610513734</v>
      </c>
      <c r="O36" s="255">
        <v>5.1230585424133812</v>
      </c>
      <c r="P36" s="255">
        <v>21.772998805256869</v>
      </c>
      <c r="Q36" s="255">
        <v>236.49318996415772</v>
      </c>
      <c r="R36" s="255">
        <v>0.25615292712066906</v>
      </c>
      <c r="S36" s="215">
        <v>269</v>
      </c>
      <c r="T36" s="255">
        <v>4.3708482676224607</v>
      </c>
      <c r="U36" s="255">
        <v>5.1421744324970131</v>
      </c>
      <c r="V36" s="255">
        <v>21.854241338112303</v>
      </c>
      <c r="W36" s="255">
        <v>237.37562724014339</v>
      </c>
      <c r="X36" s="255">
        <v>0.25710872162485066</v>
      </c>
      <c r="Y36" s="215">
        <v>268.00000000000006</v>
      </c>
      <c r="Z36" s="255">
        <v>4.3545997610513734</v>
      </c>
      <c r="AA36" s="255">
        <v>5.1230585424133812</v>
      </c>
      <c r="AB36" s="255">
        <v>21.772998805256869</v>
      </c>
      <c r="AC36" s="255">
        <v>236.49318996415772</v>
      </c>
      <c r="AD36" s="255">
        <v>0.25615292712066906</v>
      </c>
      <c r="AE36" s="215">
        <f t="shared" si="8"/>
        <v>268</v>
      </c>
      <c r="AF36" s="255">
        <v>4</v>
      </c>
      <c r="AG36" s="255">
        <v>5.099752659498245</v>
      </c>
      <c r="AH36" s="255">
        <v>21.804826379928311</v>
      </c>
      <c r="AI36" s="255">
        <v>236.83889359139783</v>
      </c>
      <c r="AJ36" s="255">
        <v>0.25652736917562718</v>
      </c>
      <c r="AN36" s="354"/>
    </row>
    <row r="37" spans="1:40" ht="38.25" x14ac:dyDescent="0.25">
      <c r="A37" s="178" t="s">
        <v>27</v>
      </c>
      <c r="B37" s="178">
        <v>506801</v>
      </c>
      <c r="C37" s="194">
        <v>340201</v>
      </c>
      <c r="D37" s="179" t="s">
        <v>97</v>
      </c>
      <c r="E37" s="178">
        <v>3</v>
      </c>
      <c r="F37" s="181" t="s">
        <v>260</v>
      </c>
      <c r="G37" s="213">
        <f t="shared" si="1"/>
        <v>153</v>
      </c>
      <c r="H37" s="214">
        <f t="shared" si="2"/>
        <v>2.6</v>
      </c>
      <c r="I37" s="214">
        <f t="shared" si="3"/>
        <v>4.5333333333333217</v>
      </c>
      <c r="J37" s="214">
        <f t="shared" si="4"/>
        <v>7.4666666666666668</v>
      </c>
      <c r="K37" s="214">
        <f t="shared" si="5"/>
        <v>138.4</v>
      </c>
      <c r="L37" s="214">
        <f t="shared" si="6"/>
        <v>0</v>
      </c>
      <c r="M37" s="215">
        <f t="shared" si="7"/>
        <v>38</v>
      </c>
      <c r="N37" s="255">
        <v>0.52869565217391301</v>
      </c>
      <c r="O37" s="255">
        <v>1.3217391304347825</v>
      </c>
      <c r="P37" s="255">
        <v>1.8504347826086955</v>
      </c>
      <c r="Q37" s="255">
        <v>34.299130434782612</v>
      </c>
      <c r="R37" s="255">
        <v>0</v>
      </c>
      <c r="S37" s="215">
        <v>39</v>
      </c>
      <c r="T37" s="255">
        <v>0.54260869565217396</v>
      </c>
      <c r="U37" s="255">
        <v>1.3565217391304347</v>
      </c>
      <c r="V37" s="255">
        <v>1.8991304347826086</v>
      </c>
      <c r="W37" s="255">
        <v>35.201739130434781</v>
      </c>
      <c r="X37" s="255">
        <v>0</v>
      </c>
      <c r="Y37" s="215">
        <v>38</v>
      </c>
      <c r="Z37" s="255">
        <v>0.52869565217391301</v>
      </c>
      <c r="AA37" s="255">
        <v>1.3217391304347825</v>
      </c>
      <c r="AB37" s="255">
        <v>1.8504347826086955</v>
      </c>
      <c r="AC37" s="255">
        <v>34.299130434782612</v>
      </c>
      <c r="AD37" s="255">
        <v>0</v>
      </c>
      <c r="AE37" s="215">
        <f t="shared" si="8"/>
        <v>38</v>
      </c>
      <c r="AF37" s="255">
        <v>1</v>
      </c>
      <c r="AG37" s="255">
        <v>0.53333333333332233</v>
      </c>
      <c r="AH37" s="255">
        <v>1.8666666666666671</v>
      </c>
      <c r="AI37" s="255">
        <v>34.600000000000009</v>
      </c>
      <c r="AJ37" s="255">
        <v>0</v>
      </c>
      <c r="AN37" s="354"/>
    </row>
    <row r="38" spans="1:40" ht="38.25" x14ac:dyDescent="0.25">
      <c r="A38" s="178" t="s">
        <v>27</v>
      </c>
      <c r="B38" s="178">
        <v>503630</v>
      </c>
      <c r="C38" s="194">
        <v>363001</v>
      </c>
      <c r="D38" s="179" t="s">
        <v>101</v>
      </c>
      <c r="E38" s="178">
        <v>3</v>
      </c>
      <c r="F38" s="181" t="s">
        <v>260</v>
      </c>
      <c r="G38" s="213">
        <f t="shared" si="1"/>
        <v>71.000000000000014</v>
      </c>
      <c r="H38" s="214">
        <f t="shared" si="2"/>
        <v>2.8550000000000004</v>
      </c>
      <c r="I38" s="214">
        <f t="shared" si="3"/>
        <v>21.15166666666666</v>
      </c>
      <c r="J38" s="214">
        <f t="shared" si="4"/>
        <v>0.35333333333333339</v>
      </c>
      <c r="K38" s="214">
        <f t="shared" si="5"/>
        <v>46.286666666666676</v>
      </c>
      <c r="L38" s="214">
        <f t="shared" si="6"/>
        <v>0.35333333333333339</v>
      </c>
      <c r="M38" s="215">
        <f t="shared" si="7"/>
        <v>18</v>
      </c>
      <c r="N38" s="255">
        <v>0.63000000000000012</v>
      </c>
      <c r="O38" s="255">
        <v>5.3999999999999995</v>
      </c>
      <c r="P38" s="255">
        <v>0.09</v>
      </c>
      <c r="Q38" s="255">
        <v>11.790000000000001</v>
      </c>
      <c r="R38" s="255">
        <v>0.09</v>
      </c>
      <c r="S38" s="215">
        <v>17</v>
      </c>
      <c r="T38" s="255">
        <v>0.59500000000000008</v>
      </c>
      <c r="U38" s="255">
        <v>5.0999999999999996</v>
      </c>
      <c r="V38" s="255">
        <v>8.5000000000000006E-2</v>
      </c>
      <c r="W38" s="255">
        <v>11.135</v>
      </c>
      <c r="X38" s="255">
        <v>8.5000000000000006E-2</v>
      </c>
      <c r="Y38" s="215">
        <v>18</v>
      </c>
      <c r="Z38" s="255">
        <v>0.63000000000000012</v>
      </c>
      <c r="AA38" s="255">
        <v>5.3999999999999995</v>
      </c>
      <c r="AB38" s="255">
        <v>0.09</v>
      </c>
      <c r="AC38" s="255">
        <v>11.790000000000001</v>
      </c>
      <c r="AD38" s="255">
        <v>0.09</v>
      </c>
      <c r="AE38" s="215">
        <f t="shared" si="8"/>
        <v>18</v>
      </c>
      <c r="AF38" s="255">
        <v>1</v>
      </c>
      <c r="AG38" s="255">
        <v>5.2516666666666625</v>
      </c>
      <c r="AH38" s="255">
        <v>8.8333333333333361E-2</v>
      </c>
      <c r="AI38" s="255">
        <v>11.571666666666671</v>
      </c>
      <c r="AJ38" s="255">
        <v>8.8333333333333361E-2</v>
      </c>
      <c r="AN38" s="354"/>
    </row>
    <row r="39" spans="1:40" ht="38.25" x14ac:dyDescent="0.25">
      <c r="A39" s="180" t="s">
        <v>27</v>
      </c>
      <c r="B39" s="178">
        <v>503901</v>
      </c>
      <c r="C39" s="173">
        <v>390101</v>
      </c>
      <c r="D39" s="174" t="s">
        <v>104</v>
      </c>
      <c r="E39" s="173">
        <v>3</v>
      </c>
      <c r="F39" s="175" t="s">
        <v>260</v>
      </c>
      <c r="G39" s="213">
        <f t="shared" si="1"/>
        <v>173.00000000000003</v>
      </c>
      <c r="H39" s="214">
        <f t="shared" si="2"/>
        <v>18.564013840830448</v>
      </c>
      <c r="I39" s="214">
        <f t="shared" si="3"/>
        <v>144.83967704728951</v>
      </c>
      <c r="J39" s="214">
        <f t="shared" si="4"/>
        <v>0.92272202998846597</v>
      </c>
      <c r="K39" s="214">
        <f t="shared" si="5"/>
        <v>7.0126874279123417</v>
      </c>
      <c r="L39" s="214">
        <f t="shared" si="6"/>
        <v>1.6608996539792384</v>
      </c>
      <c r="M39" s="215">
        <f t="shared" si="7"/>
        <v>43.000000000000007</v>
      </c>
      <c r="N39" s="255">
        <v>4.486558424274687</v>
      </c>
      <c r="O39" s="255">
        <v>36.13281873835507</v>
      </c>
      <c r="P39" s="255">
        <v>0.22890604205483098</v>
      </c>
      <c r="Q39" s="255">
        <v>1.7396859196167154</v>
      </c>
      <c r="R39" s="255">
        <v>0.41203087569869573</v>
      </c>
      <c r="S39" s="215">
        <v>44</v>
      </c>
      <c r="T39" s="255">
        <v>4.5908969922810758</v>
      </c>
      <c r="U39" s="255">
        <v>36.973116848549374</v>
      </c>
      <c r="V39" s="255">
        <v>0.2342294383816875</v>
      </c>
      <c r="W39" s="255">
        <v>1.7801437317008251</v>
      </c>
      <c r="X39" s="255">
        <v>0.42161298908703748</v>
      </c>
      <c r="Y39" s="215">
        <v>43.000000000000007</v>
      </c>
      <c r="Z39" s="255">
        <v>4.486558424274687</v>
      </c>
      <c r="AA39" s="255">
        <v>36.13281873835507</v>
      </c>
      <c r="AB39" s="255">
        <v>0.22890604205483098</v>
      </c>
      <c r="AC39" s="255">
        <v>1.7396859196167154</v>
      </c>
      <c r="AD39" s="255">
        <v>0.41203087569869573</v>
      </c>
      <c r="AE39" s="215">
        <f t="shared" si="8"/>
        <v>43</v>
      </c>
      <c r="AF39" s="255">
        <v>5</v>
      </c>
      <c r="AG39" s="255">
        <v>35.600922722029985</v>
      </c>
      <c r="AH39" s="255">
        <v>0.23068050749711652</v>
      </c>
      <c r="AI39" s="255">
        <v>1.7531718569780856</v>
      </c>
      <c r="AJ39" s="255">
        <v>0.41522491349480972</v>
      </c>
      <c r="AN39" s="354"/>
    </row>
    <row r="40" spans="1:40" ht="38.25" x14ac:dyDescent="0.25">
      <c r="A40" s="178" t="s">
        <v>27</v>
      </c>
      <c r="B40" s="178">
        <v>504006</v>
      </c>
      <c r="C40" s="194">
        <v>400601</v>
      </c>
      <c r="D40" s="179" t="s">
        <v>105</v>
      </c>
      <c r="E40" s="178">
        <v>3</v>
      </c>
      <c r="F40" s="181" t="s">
        <v>260</v>
      </c>
      <c r="G40" s="213">
        <f t="shared" si="1"/>
        <v>350</v>
      </c>
      <c r="H40" s="214">
        <f t="shared" si="2"/>
        <v>4</v>
      </c>
      <c r="I40" s="214">
        <f t="shared" si="3"/>
        <v>338</v>
      </c>
      <c r="J40" s="214">
        <f t="shared" si="4"/>
        <v>0</v>
      </c>
      <c r="K40" s="214">
        <f t="shared" si="5"/>
        <v>8</v>
      </c>
      <c r="L40" s="214">
        <f t="shared" si="6"/>
        <v>0</v>
      </c>
      <c r="M40" s="215">
        <f t="shared" si="7"/>
        <v>88</v>
      </c>
      <c r="N40" s="255">
        <v>1.0057142857142858</v>
      </c>
      <c r="O40" s="255">
        <v>84.982857142857142</v>
      </c>
      <c r="P40" s="255">
        <v>0</v>
      </c>
      <c r="Q40" s="255">
        <v>2.0114285714285716</v>
      </c>
      <c r="R40" s="255">
        <v>0</v>
      </c>
      <c r="S40" s="215">
        <v>87</v>
      </c>
      <c r="T40" s="255">
        <v>0.99428571428571433</v>
      </c>
      <c r="U40" s="255">
        <v>84.017142857142858</v>
      </c>
      <c r="V40" s="255">
        <v>0</v>
      </c>
      <c r="W40" s="255">
        <v>1.9885714285714287</v>
      </c>
      <c r="X40" s="255">
        <v>0</v>
      </c>
      <c r="Y40" s="215">
        <v>88</v>
      </c>
      <c r="Z40" s="255">
        <v>1.0057142857142858</v>
      </c>
      <c r="AA40" s="255">
        <v>84.982857142857142</v>
      </c>
      <c r="AB40" s="255">
        <v>0</v>
      </c>
      <c r="AC40" s="255">
        <v>2.0114285714285716</v>
      </c>
      <c r="AD40" s="255">
        <v>0</v>
      </c>
      <c r="AE40" s="215">
        <f t="shared" si="8"/>
        <v>87</v>
      </c>
      <c r="AF40" s="255">
        <v>0.99428571428571433</v>
      </c>
      <c r="AG40" s="255">
        <v>84.017142857142858</v>
      </c>
      <c r="AH40" s="255">
        <v>0</v>
      </c>
      <c r="AI40" s="255">
        <v>1.9885714285714287</v>
      </c>
      <c r="AJ40" s="255">
        <v>0</v>
      </c>
      <c r="AN40" s="354"/>
    </row>
    <row r="41" spans="1:40" ht="38.25" x14ac:dyDescent="0.25">
      <c r="A41" s="178" t="s">
        <v>27</v>
      </c>
      <c r="B41" s="178">
        <v>504101</v>
      </c>
      <c r="C41" s="194">
        <v>410101</v>
      </c>
      <c r="D41" s="179" t="s">
        <v>106</v>
      </c>
      <c r="E41" s="178">
        <v>3</v>
      </c>
      <c r="F41" s="181" t="s">
        <v>260</v>
      </c>
      <c r="G41" s="213">
        <f t="shared" si="1"/>
        <v>1755</v>
      </c>
      <c r="H41" s="214">
        <f t="shared" si="2"/>
        <v>28.000000000000004</v>
      </c>
      <c r="I41" s="214">
        <f t="shared" si="3"/>
        <v>475</v>
      </c>
      <c r="J41" s="214">
        <f t="shared" si="4"/>
        <v>0</v>
      </c>
      <c r="K41" s="214">
        <f t="shared" si="5"/>
        <v>1252</v>
      </c>
      <c r="L41" s="214">
        <f t="shared" si="6"/>
        <v>0</v>
      </c>
      <c r="M41" s="215">
        <f t="shared" si="7"/>
        <v>439</v>
      </c>
      <c r="N41" s="255">
        <v>7.0039886039886046</v>
      </c>
      <c r="O41" s="255">
        <v>118.81766381766383</v>
      </c>
      <c r="P41" s="255">
        <v>0</v>
      </c>
      <c r="Q41" s="255">
        <v>313.17834757834754</v>
      </c>
      <c r="R41" s="255">
        <v>0</v>
      </c>
      <c r="S41" s="215">
        <v>439</v>
      </c>
      <c r="T41" s="255">
        <v>7.0039886039886046</v>
      </c>
      <c r="U41" s="255">
        <v>118.81766381766383</v>
      </c>
      <c r="V41" s="255">
        <v>0</v>
      </c>
      <c r="W41" s="255">
        <v>313.17834757834754</v>
      </c>
      <c r="X41" s="255">
        <v>0</v>
      </c>
      <c r="Y41" s="215">
        <v>439</v>
      </c>
      <c r="Z41" s="255">
        <v>7.0039886039886046</v>
      </c>
      <c r="AA41" s="255">
        <v>118.81766381766383</v>
      </c>
      <c r="AB41" s="255">
        <v>0</v>
      </c>
      <c r="AC41" s="255">
        <v>313.17834757834754</v>
      </c>
      <c r="AD41" s="255">
        <v>0</v>
      </c>
      <c r="AE41" s="215">
        <f t="shared" si="8"/>
        <v>438</v>
      </c>
      <c r="AF41" s="255">
        <v>6.988034188034189</v>
      </c>
      <c r="AG41" s="255">
        <v>118.54700854700856</v>
      </c>
      <c r="AH41" s="255">
        <v>0</v>
      </c>
      <c r="AI41" s="255">
        <v>312.46495726495726</v>
      </c>
      <c r="AJ41" s="255">
        <v>0</v>
      </c>
      <c r="AN41" s="354"/>
    </row>
    <row r="42" spans="1:40" ht="38.25" x14ac:dyDescent="0.25">
      <c r="A42" s="178" t="s">
        <v>27</v>
      </c>
      <c r="B42" s="178">
        <v>504201</v>
      </c>
      <c r="C42" s="194">
        <v>420101</v>
      </c>
      <c r="D42" s="179" t="s">
        <v>110</v>
      </c>
      <c r="E42" s="178">
        <v>3</v>
      </c>
      <c r="F42" s="181" t="s">
        <v>260</v>
      </c>
      <c r="G42" s="213">
        <f t="shared" si="1"/>
        <v>280</v>
      </c>
      <c r="H42" s="214">
        <f t="shared" si="2"/>
        <v>2.7184466019417473</v>
      </c>
      <c r="I42" s="214">
        <f t="shared" si="3"/>
        <v>132.29773462783172</v>
      </c>
      <c r="J42" s="214">
        <f t="shared" si="4"/>
        <v>0</v>
      </c>
      <c r="K42" s="214">
        <f t="shared" si="5"/>
        <v>144.98381877022652</v>
      </c>
      <c r="L42" s="214">
        <f t="shared" si="6"/>
        <v>0</v>
      </c>
      <c r="M42" s="215">
        <f t="shared" si="7"/>
        <v>70</v>
      </c>
      <c r="N42" s="255">
        <v>0.67961165048543681</v>
      </c>
      <c r="O42" s="255">
        <v>33.074433656957929</v>
      </c>
      <c r="P42" s="255">
        <v>0</v>
      </c>
      <c r="Q42" s="255">
        <v>36.24595469255663</v>
      </c>
      <c r="R42" s="255">
        <v>0</v>
      </c>
      <c r="S42" s="215">
        <v>70</v>
      </c>
      <c r="T42" s="255">
        <v>0.67961165048543681</v>
      </c>
      <c r="U42" s="255">
        <v>33.074433656957929</v>
      </c>
      <c r="V42" s="255">
        <v>0</v>
      </c>
      <c r="W42" s="255">
        <v>36.24595469255663</v>
      </c>
      <c r="X42" s="255">
        <v>0</v>
      </c>
      <c r="Y42" s="215">
        <v>70</v>
      </c>
      <c r="Z42" s="255">
        <v>0.67961165048543681</v>
      </c>
      <c r="AA42" s="255">
        <v>33.074433656957929</v>
      </c>
      <c r="AB42" s="255">
        <v>0</v>
      </c>
      <c r="AC42" s="255">
        <v>36.24595469255663</v>
      </c>
      <c r="AD42" s="255">
        <v>0</v>
      </c>
      <c r="AE42" s="215">
        <f t="shared" si="8"/>
        <v>70</v>
      </c>
      <c r="AF42" s="255">
        <v>0.67961165048543681</v>
      </c>
      <c r="AG42" s="255">
        <v>33.074433656957929</v>
      </c>
      <c r="AH42" s="255">
        <v>0</v>
      </c>
      <c r="AI42" s="255">
        <v>36.24595469255663</v>
      </c>
      <c r="AJ42" s="255">
        <v>0</v>
      </c>
      <c r="AN42" s="354"/>
    </row>
    <row r="43" spans="1:40" ht="38.25" x14ac:dyDescent="0.25">
      <c r="A43" s="178" t="s">
        <v>27</v>
      </c>
      <c r="B43" s="178">
        <v>504403</v>
      </c>
      <c r="C43" s="194">
        <v>440101</v>
      </c>
      <c r="D43" s="179" t="s">
        <v>111</v>
      </c>
      <c r="E43" s="178">
        <v>3</v>
      </c>
      <c r="F43" s="181" t="s">
        <v>260</v>
      </c>
      <c r="G43" s="213">
        <f t="shared" si="1"/>
        <v>1290</v>
      </c>
      <c r="H43" s="214">
        <f t="shared" si="2"/>
        <v>82.934267463424675</v>
      </c>
      <c r="I43" s="214">
        <f t="shared" si="3"/>
        <v>476.34040799505465</v>
      </c>
      <c r="J43" s="214">
        <f t="shared" si="4"/>
        <v>149.91963733772923</v>
      </c>
      <c r="K43" s="214">
        <f t="shared" si="5"/>
        <v>578.67916752524206</v>
      </c>
      <c r="L43" s="214">
        <f t="shared" si="6"/>
        <v>2.126519678549351</v>
      </c>
      <c r="M43" s="215">
        <f t="shared" si="7"/>
        <v>323</v>
      </c>
      <c r="N43" s="255">
        <v>20.765711930764475</v>
      </c>
      <c r="O43" s="255">
        <v>119.26973006387801</v>
      </c>
      <c r="P43" s="255">
        <v>37.538017720997324</v>
      </c>
      <c r="Q43" s="255">
        <v>144.89408613228929</v>
      </c>
      <c r="R43" s="255">
        <v>0.53245415207088398</v>
      </c>
      <c r="S43" s="215">
        <v>321.99999999999994</v>
      </c>
      <c r="T43" s="255">
        <v>20.701421800947866</v>
      </c>
      <c r="U43" s="255">
        <v>118.90047393364929</v>
      </c>
      <c r="V43" s="255">
        <v>37.421800947867297</v>
      </c>
      <c r="W43" s="255">
        <v>144.44549763033174</v>
      </c>
      <c r="X43" s="255">
        <v>0.53080568720379151</v>
      </c>
      <c r="Y43" s="215">
        <v>323</v>
      </c>
      <c r="Z43" s="255">
        <v>20.765711930764475</v>
      </c>
      <c r="AA43" s="255">
        <v>119.26973006387801</v>
      </c>
      <c r="AB43" s="255">
        <v>37.538017720997324</v>
      </c>
      <c r="AC43" s="255">
        <v>144.89408613228929</v>
      </c>
      <c r="AD43" s="255">
        <v>0.53245415207088398</v>
      </c>
      <c r="AE43" s="215">
        <f t="shared" si="8"/>
        <v>321.99999999999994</v>
      </c>
      <c r="AF43" s="255">
        <v>20.701421800947866</v>
      </c>
      <c r="AG43" s="255">
        <v>118.90047393364929</v>
      </c>
      <c r="AH43" s="255">
        <v>37.421800947867297</v>
      </c>
      <c r="AI43" s="255">
        <v>144.44549763033174</v>
      </c>
      <c r="AJ43" s="255">
        <v>0.53080568720379151</v>
      </c>
      <c r="AN43" s="354"/>
    </row>
    <row r="44" spans="1:40" ht="38.25" x14ac:dyDescent="0.25">
      <c r="A44" s="178" t="s">
        <v>27</v>
      </c>
      <c r="B44" s="178">
        <v>504408</v>
      </c>
      <c r="C44" s="194">
        <v>440501</v>
      </c>
      <c r="D44" s="179" t="s">
        <v>113</v>
      </c>
      <c r="E44" s="178">
        <v>3</v>
      </c>
      <c r="F44" s="181" t="s">
        <v>260</v>
      </c>
      <c r="G44" s="213">
        <f t="shared" si="1"/>
        <v>16</v>
      </c>
      <c r="H44" s="214">
        <f t="shared" si="2"/>
        <v>0.56000000000000005</v>
      </c>
      <c r="I44" s="214">
        <f t="shared" si="3"/>
        <v>4.8</v>
      </c>
      <c r="J44" s="214">
        <f t="shared" si="4"/>
        <v>0.08</v>
      </c>
      <c r="K44" s="214">
        <f t="shared" si="5"/>
        <v>10.48</v>
      </c>
      <c r="L44" s="214">
        <f t="shared" si="6"/>
        <v>0.08</v>
      </c>
      <c r="M44" s="215">
        <f t="shared" si="7"/>
        <v>4</v>
      </c>
      <c r="N44" s="255">
        <v>0.14000000000000001</v>
      </c>
      <c r="O44" s="255">
        <v>1.2</v>
      </c>
      <c r="P44" s="255">
        <v>0.02</v>
      </c>
      <c r="Q44" s="255">
        <v>2.62</v>
      </c>
      <c r="R44" s="255">
        <v>0.02</v>
      </c>
      <c r="S44" s="215">
        <v>4</v>
      </c>
      <c r="T44" s="255">
        <v>0.14000000000000001</v>
      </c>
      <c r="U44" s="255">
        <v>1.2</v>
      </c>
      <c r="V44" s="255">
        <v>0.02</v>
      </c>
      <c r="W44" s="255">
        <v>2.62</v>
      </c>
      <c r="X44" s="255">
        <v>0.02</v>
      </c>
      <c r="Y44" s="215">
        <v>4</v>
      </c>
      <c r="Z44" s="255">
        <v>0.14000000000000001</v>
      </c>
      <c r="AA44" s="255">
        <v>1.2</v>
      </c>
      <c r="AB44" s="255">
        <v>0.02</v>
      </c>
      <c r="AC44" s="255">
        <v>2.62</v>
      </c>
      <c r="AD44" s="255">
        <v>0.02</v>
      </c>
      <c r="AE44" s="215">
        <f t="shared" si="8"/>
        <v>4</v>
      </c>
      <c r="AF44" s="255">
        <v>0.14000000000000001</v>
      </c>
      <c r="AG44" s="255">
        <v>1.2</v>
      </c>
      <c r="AH44" s="255">
        <v>0.02</v>
      </c>
      <c r="AI44" s="255">
        <v>2.62</v>
      </c>
      <c r="AJ44" s="255">
        <v>0.02</v>
      </c>
      <c r="AN44" s="354"/>
    </row>
    <row r="45" spans="1:40" ht="38.25" x14ac:dyDescent="0.25">
      <c r="A45" s="178" t="s">
        <v>27</v>
      </c>
      <c r="B45" s="178">
        <v>504507</v>
      </c>
      <c r="C45" s="194">
        <v>450701</v>
      </c>
      <c r="D45" s="179" t="s">
        <v>114</v>
      </c>
      <c r="E45" s="178">
        <v>3</v>
      </c>
      <c r="F45" s="181" t="s">
        <v>260</v>
      </c>
      <c r="G45" s="213">
        <f t="shared" si="1"/>
        <v>665</v>
      </c>
      <c r="H45" s="214">
        <f t="shared" si="2"/>
        <v>71.226666666666674</v>
      </c>
      <c r="I45" s="214">
        <f t="shared" si="3"/>
        <v>507.28</v>
      </c>
      <c r="J45" s="214">
        <f t="shared" si="4"/>
        <v>2.2177777777777776</v>
      </c>
      <c r="K45" s="214">
        <f t="shared" si="5"/>
        <v>82.057777777777773</v>
      </c>
      <c r="L45" s="214">
        <f t="shared" si="6"/>
        <v>2.2177777777777776</v>
      </c>
      <c r="M45" s="215">
        <f t="shared" si="7"/>
        <v>166</v>
      </c>
      <c r="N45" s="255">
        <v>17.706666666666667</v>
      </c>
      <c r="O45" s="255">
        <v>126.71333333333332</v>
      </c>
      <c r="P45" s="255">
        <v>0.55333333333333334</v>
      </c>
      <c r="Q45" s="255">
        <v>20.473333333333333</v>
      </c>
      <c r="R45" s="255">
        <v>0.55333333333333334</v>
      </c>
      <c r="S45" s="215">
        <v>167</v>
      </c>
      <c r="T45" s="255">
        <v>17.813333333333336</v>
      </c>
      <c r="U45" s="255">
        <v>127.47666666666666</v>
      </c>
      <c r="V45" s="255">
        <v>0.55666666666666675</v>
      </c>
      <c r="W45" s="255">
        <v>20.596666666666668</v>
      </c>
      <c r="X45" s="255">
        <v>0.55666666666666675</v>
      </c>
      <c r="Y45" s="215">
        <v>166</v>
      </c>
      <c r="Z45" s="255">
        <v>17.706666666666667</v>
      </c>
      <c r="AA45" s="255">
        <v>126.71333333333332</v>
      </c>
      <c r="AB45" s="255">
        <v>0.55333333333333334</v>
      </c>
      <c r="AC45" s="255">
        <v>20.473333333333333</v>
      </c>
      <c r="AD45" s="255">
        <v>0.55333333333333334</v>
      </c>
      <c r="AE45" s="215">
        <f t="shared" si="8"/>
        <v>166.00000000000003</v>
      </c>
      <c r="AF45" s="255">
        <v>18</v>
      </c>
      <c r="AG45" s="255">
        <v>126.37666666666669</v>
      </c>
      <c r="AH45" s="255">
        <v>0.55444444444444418</v>
      </c>
      <c r="AI45" s="255">
        <v>20.514444444444436</v>
      </c>
      <c r="AJ45" s="255">
        <v>0.55444444444444418</v>
      </c>
      <c r="AN45" s="354"/>
    </row>
    <row r="46" spans="1:40" ht="38.25" x14ac:dyDescent="0.25">
      <c r="A46" s="178" t="s">
        <v>27</v>
      </c>
      <c r="B46" s="178">
        <v>504615</v>
      </c>
      <c r="C46" s="194">
        <v>461501</v>
      </c>
      <c r="D46" s="179" t="s">
        <v>115</v>
      </c>
      <c r="E46" s="178">
        <v>3</v>
      </c>
      <c r="F46" s="181" t="s">
        <v>260</v>
      </c>
      <c r="G46" s="213">
        <f t="shared" si="1"/>
        <v>100</v>
      </c>
      <c r="H46" s="214">
        <f t="shared" si="2"/>
        <v>6.976</v>
      </c>
      <c r="I46" s="214">
        <f t="shared" si="3"/>
        <v>48</v>
      </c>
      <c r="J46" s="214">
        <f t="shared" si="4"/>
        <v>0.51200000000000001</v>
      </c>
      <c r="K46" s="214">
        <f t="shared" si="5"/>
        <v>44</v>
      </c>
      <c r="L46" s="214">
        <f t="shared" si="6"/>
        <v>0.51200000000000001</v>
      </c>
      <c r="M46" s="215">
        <f t="shared" si="7"/>
        <v>25</v>
      </c>
      <c r="N46" s="255">
        <v>1.744</v>
      </c>
      <c r="O46" s="255">
        <v>12</v>
      </c>
      <c r="P46" s="255">
        <v>0.128</v>
      </c>
      <c r="Q46" s="255">
        <v>11</v>
      </c>
      <c r="R46" s="255">
        <v>0.128</v>
      </c>
      <c r="S46" s="215">
        <v>25</v>
      </c>
      <c r="T46" s="255">
        <v>1.744</v>
      </c>
      <c r="U46" s="255">
        <v>12</v>
      </c>
      <c r="V46" s="255">
        <v>0.128</v>
      </c>
      <c r="W46" s="255">
        <v>11</v>
      </c>
      <c r="X46" s="255">
        <v>0.128</v>
      </c>
      <c r="Y46" s="215">
        <v>25</v>
      </c>
      <c r="Z46" s="255">
        <v>1.744</v>
      </c>
      <c r="AA46" s="255">
        <v>12</v>
      </c>
      <c r="AB46" s="255">
        <v>0.128</v>
      </c>
      <c r="AC46" s="255">
        <v>11</v>
      </c>
      <c r="AD46" s="255">
        <v>0.128</v>
      </c>
      <c r="AE46" s="215">
        <f t="shared" si="8"/>
        <v>25</v>
      </c>
      <c r="AF46" s="255">
        <v>1.744</v>
      </c>
      <c r="AG46" s="255">
        <v>12</v>
      </c>
      <c r="AH46" s="255">
        <v>0.128</v>
      </c>
      <c r="AI46" s="255">
        <v>11</v>
      </c>
      <c r="AJ46" s="255">
        <v>0.128</v>
      </c>
      <c r="AN46" s="354"/>
    </row>
    <row r="47" spans="1:40" ht="38.25" x14ac:dyDescent="0.25">
      <c r="A47" s="178" t="s">
        <v>27</v>
      </c>
      <c r="B47" s="178">
        <v>504701</v>
      </c>
      <c r="C47" s="194">
        <v>470101</v>
      </c>
      <c r="D47" s="179" t="s">
        <v>116</v>
      </c>
      <c r="E47" s="178">
        <v>3</v>
      </c>
      <c r="F47" s="181" t="s">
        <v>260</v>
      </c>
      <c r="G47" s="213">
        <f t="shared" si="1"/>
        <v>76.999999999999986</v>
      </c>
      <c r="H47" s="214">
        <f t="shared" si="2"/>
        <v>68.016666666666652</v>
      </c>
      <c r="I47" s="214">
        <f t="shared" si="3"/>
        <v>4.6199999999999992</v>
      </c>
      <c r="J47" s="214">
        <f t="shared" si="4"/>
        <v>0</v>
      </c>
      <c r="K47" s="214">
        <f t="shared" si="5"/>
        <v>4.3633333333333333</v>
      </c>
      <c r="L47" s="214">
        <f t="shared" si="6"/>
        <v>0</v>
      </c>
      <c r="M47" s="215">
        <f t="shared" si="7"/>
        <v>19</v>
      </c>
      <c r="N47" s="255">
        <v>16.783333333333331</v>
      </c>
      <c r="O47" s="255">
        <v>1.1399999999999999</v>
      </c>
      <c r="P47" s="255">
        <v>0</v>
      </c>
      <c r="Q47" s="255">
        <v>1.0766666666666667</v>
      </c>
      <c r="R47" s="255">
        <v>0</v>
      </c>
      <c r="S47" s="215">
        <v>19.999999999999996</v>
      </c>
      <c r="T47" s="255">
        <v>17.666666666666664</v>
      </c>
      <c r="U47" s="255">
        <v>1.2</v>
      </c>
      <c r="V47" s="255">
        <v>0</v>
      </c>
      <c r="W47" s="255">
        <v>1.1333333333333333</v>
      </c>
      <c r="X47" s="255">
        <v>0</v>
      </c>
      <c r="Y47" s="215">
        <v>19</v>
      </c>
      <c r="Z47" s="255">
        <v>16.783333333333331</v>
      </c>
      <c r="AA47" s="255">
        <v>1.1399999999999999</v>
      </c>
      <c r="AB47" s="255">
        <v>0</v>
      </c>
      <c r="AC47" s="255">
        <v>1.0766666666666667</v>
      </c>
      <c r="AD47" s="255">
        <v>0</v>
      </c>
      <c r="AE47" s="215">
        <f t="shared" si="8"/>
        <v>19</v>
      </c>
      <c r="AF47" s="255">
        <v>16.783333333333331</v>
      </c>
      <c r="AG47" s="255">
        <v>1.1399999999999999</v>
      </c>
      <c r="AH47" s="255">
        <v>0</v>
      </c>
      <c r="AI47" s="255">
        <v>1.0766666666666667</v>
      </c>
      <c r="AJ47" s="255">
        <v>0</v>
      </c>
      <c r="AN47" s="354"/>
    </row>
    <row r="48" spans="1:40" ht="38.25" x14ac:dyDescent="0.25">
      <c r="A48" s="178" t="s">
        <v>27</v>
      </c>
      <c r="B48" s="178">
        <v>504901</v>
      </c>
      <c r="C48" s="194">
        <v>490101</v>
      </c>
      <c r="D48" s="179" t="s">
        <v>117</v>
      </c>
      <c r="E48" s="178">
        <v>3</v>
      </c>
      <c r="F48" s="181" t="s">
        <v>260</v>
      </c>
      <c r="G48" s="213">
        <f t="shared" si="1"/>
        <v>500</v>
      </c>
      <c r="H48" s="214">
        <f t="shared" si="2"/>
        <v>460</v>
      </c>
      <c r="I48" s="214">
        <f t="shared" si="3"/>
        <v>4</v>
      </c>
      <c r="J48" s="214">
        <f t="shared" si="4"/>
        <v>0</v>
      </c>
      <c r="K48" s="214">
        <f t="shared" si="5"/>
        <v>36</v>
      </c>
      <c r="L48" s="214">
        <f t="shared" si="6"/>
        <v>0</v>
      </c>
      <c r="M48" s="215">
        <f t="shared" si="7"/>
        <v>125</v>
      </c>
      <c r="N48" s="255">
        <v>115</v>
      </c>
      <c r="O48" s="255">
        <v>1</v>
      </c>
      <c r="P48" s="255">
        <v>0</v>
      </c>
      <c r="Q48" s="255">
        <v>9</v>
      </c>
      <c r="R48" s="255">
        <v>0</v>
      </c>
      <c r="S48" s="215">
        <v>125</v>
      </c>
      <c r="T48" s="255">
        <v>115</v>
      </c>
      <c r="U48" s="255">
        <v>1</v>
      </c>
      <c r="V48" s="255">
        <v>0</v>
      </c>
      <c r="W48" s="255">
        <v>9</v>
      </c>
      <c r="X48" s="255">
        <v>0</v>
      </c>
      <c r="Y48" s="215">
        <v>125</v>
      </c>
      <c r="Z48" s="255">
        <v>115</v>
      </c>
      <c r="AA48" s="255">
        <v>1</v>
      </c>
      <c r="AB48" s="255">
        <v>0</v>
      </c>
      <c r="AC48" s="255">
        <v>9</v>
      </c>
      <c r="AD48" s="255">
        <v>0</v>
      </c>
      <c r="AE48" s="215">
        <f t="shared" si="8"/>
        <v>125</v>
      </c>
      <c r="AF48" s="255">
        <v>115</v>
      </c>
      <c r="AG48" s="255">
        <v>1</v>
      </c>
      <c r="AH48" s="255">
        <v>0</v>
      </c>
      <c r="AI48" s="255">
        <v>9</v>
      </c>
      <c r="AJ48" s="255">
        <v>0</v>
      </c>
      <c r="AN48" s="354"/>
    </row>
    <row r="49" spans="1:40" ht="38.25" x14ac:dyDescent="0.25">
      <c r="A49" s="178" t="s">
        <v>27</v>
      </c>
      <c r="B49" s="178">
        <v>505112</v>
      </c>
      <c r="C49" s="194">
        <v>510112</v>
      </c>
      <c r="D49" s="179" t="s">
        <v>119</v>
      </c>
      <c r="E49" s="178">
        <v>3</v>
      </c>
      <c r="F49" s="181" t="s">
        <v>260</v>
      </c>
      <c r="G49" s="213">
        <f t="shared" si="1"/>
        <v>814</v>
      </c>
      <c r="H49" s="214">
        <f t="shared" si="2"/>
        <v>4.6514285714285712</v>
      </c>
      <c r="I49" s="214">
        <f t="shared" si="3"/>
        <v>395.08071428571429</v>
      </c>
      <c r="J49" s="214">
        <f t="shared" si="4"/>
        <v>5.9596428571428568</v>
      </c>
      <c r="K49" s="214">
        <f t="shared" si="5"/>
        <v>407.72678571428571</v>
      </c>
      <c r="L49" s="214">
        <f t="shared" si="6"/>
        <v>0.58142857142857141</v>
      </c>
      <c r="M49" s="215">
        <f t="shared" si="7"/>
        <v>204</v>
      </c>
      <c r="N49" s="255">
        <v>1.1657142857142857</v>
      </c>
      <c r="O49" s="255">
        <v>99.012857142857143</v>
      </c>
      <c r="P49" s="255">
        <v>1.4935714285714285</v>
      </c>
      <c r="Q49" s="255">
        <v>102.18214285714285</v>
      </c>
      <c r="R49" s="255">
        <v>0.14571428571428571</v>
      </c>
      <c r="S49" s="215">
        <v>203.00000000000003</v>
      </c>
      <c r="T49" s="255">
        <v>1.1599999999999999</v>
      </c>
      <c r="U49" s="255">
        <v>98.527500000000003</v>
      </c>
      <c r="V49" s="255">
        <v>1.4862500000000001</v>
      </c>
      <c r="W49" s="255">
        <v>101.68125000000001</v>
      </c>
      <c r="X49" s="255">
        <v>0.14499999999999999</v>
      </c>
      <c r="Y49" s="215">
        <v>204</v>
      </c>
      <c r="Z49" s="255">
        <v>1.1657142857142857</v>
      </c>
      <c r="AA49" s="255">
        <v>99.012857142857143</v>
      </c>
      <c r="AB49" s="255">
        <v>1.4935714285714285</v>
      </c>
      <c r="AC49" s="255">
        <v>102.18214285714285</v>
      </c>
      <c r="AD49" s="255">
        <v>0.14571428571428571</v>
      </c>
      <c r="AE49" s="215">
        <f t="shared" si="8"/>
        <v>203.00000000000003</v>
      </c>
      <c r="AF49" s="255">
        <v>1.1599999999999999</v>
      </c>
      <c r="AG49" s="255">
        <v>98.527500000000003</v>
      </c>
      <c r="AH49" s="255">
        <v>1.4862500000000001</v>
      </c>
      <c r="AI49" s="255">
        <v>101.68125000000001</v>
      </c>
      <c r="AJ49" s="255">
        <v>0.14499999999999999</v>
      </c>
      <c r="AN49" s="354"/>
    </row>
    <row r="50" spans="1:40" ht="38.25" x14ac:dyDescent="0.25">
      <c r="A50" s="178" t="s">
        <v>27</v>
      </c>
      <c r="B50" s="178">
        <v>505301</v>
      </c>
      <c r="C50" s="194">
        <v>530101</v>
      </c>
      <c r="D50" s="179" t="s">
        <v>122</v>
      </c>
      <c r="E50" s="209">
        <v>3</v>
      </c>
      <c r="F50" s="210" t="s">
        <v>260</v>
      </c>
      <c r="G50" s="213">
        <f t="shared" si="1"/>
        <v>1001.0000000000001</v>
      </c>
      <c r="H50" s="214">
        <f t="shared" si="2"/>
        <v>16.616600000000002</v>
      </c>
      <c r="I50" s="214">
        <f t="shared" si="3"/>
        <v>945.15421000000003</v>
      </c>
      <c r="J50" s="214">
        <f t="shared" si="4"/>
        <v>2.9029000000000003</v>
      </c>
      <c r="K50" s="214">
        <f t="shared" si="5"/>
        <v>35.305270000000007</v>
      </c>
      <c r="L50" s="214">
        <f t="shared" si="6"/>
        <v>1.02102</v>
      </c>
      <c r="M50" s="215">
        <f t="shared" si="7"/>
        <v>250</v>
      </c>
      <c r="N50" s="255">
        <v>4.1500000000000004</v>
      </c>
      <c r="O50" s="255">
        <v>236.05250000000001</v>
      </c>
      <c r="P50" s="255">
        <v>0.72499999999999998</v>
      </c>
      <c r="Q50" s="255">
        <v>8.8175000000000008</v>
      </c>
      <c r="R50" s="255">
        <v>0.255</v>
      </c>
      <c r="S50" s="215">
        <v>251</v>
      </c>
      <c r="T50" s="255">
        <v>4.1665999999999999</v>
      </c>
      <c r="U50" s="255">
        <v>236.99671000000001</v>
      </c>
      <c r="V50" s="255">
        <v>0.72789999999999999</v>
      </c>
      <c r="W50" s="255">
        <v>8.8527700000000014</v>
      </c>
      <c r="X50" s="255">
        <v>0.25602000000000003</v>
      </c>
      <c r="Y50" s="215">
        <v>250</v>
      </c>
      <c r="Z50" s="255">
        <v>4.1500000000000004</v>
      </c>
      <c r="AA50" s="255">
        <v>236.05250000000001</v>
      </c>
      <c r="AB50" s="255">
        <v>0.72499999999999998</v>
      </c>
      <c r="AC50" s="255">
        <v>8.8175000000000008</v>
      </c>
      <c r="AD50" s="255">
        <v>0.255</v>
      </c>
      <c r="AE50" s="215">
        <f t="shared" si="8"/>
        <v>250</v>
      </c>
      <c r="AF50" s="255">
        <v>4.1500000000000004</v>
      </c>
      <c r="AG50" s="255">
        <v>236.05250000000001</v>
      </c>
      <c r="AH50" s="255">
        <v>0.72499999999999998</v>
      </c>
      <c r="AI50" s="255">
        <v>8.8175000000000008</v>
      </c>
      <c r="AJ50" s="255">
        <v>0.255</v>
      </c>
      <c r="AN50" s="354"/>
    </row>
    <row r="51" spans="1:40" ht="38.25" x14ac:dyDescent="0.25">
      <c r="A51" s="178" t="s">
        <v>27</v>
      </c>
      <c r="B51" s="178">
        <v>505429</v>
      </c>
      <c r="C51" s="194">
        <v>542901</v>
      </c>
      <c r="D51" s="179" t="s">
        <v>125</v>
      </c>
      <c r="E51" s="209">
        <v>3</v>
      </c>
      <c r="F51" s="210" t="s">
        <v>260</v>
      </c>
      <c r="G51" s="213">
        <f t="shared" si="1"/>
        <v>304.00000000000006</v>
      </c>
      <c r="H51" s="214">
        <f t="shared" si="2"/>
        <v>17.024000000000001</v>
      </c>
      <c r="I51" s="214">
        <f t="shared" si="3"/>
        <v>12.16</v>
      </c>
      <c r="J51" s="214">
        <f t="shared" si="4"/>
        <v>0</v>
      </c>
      <c r="K51" s="214">
        <f t="shared" si="5"/>
        <v>274.81600000000003</v>
      </c>
      <c r="L51" s="214">
        <f t="shared" si="6"/>
        <v>0</v>
      </c>
      <c r="M51" s="215">
        <f t="shared" si="7"/>
        <v>76.000000000000014</v>
      </c>
      <c r="N51" s="255">
        <v>4.2560000000000002</v>
      </c>
      <c r="O51" s="255">
        <v>3.04</v>
      </c>
      <c r="P51" s="255">
        <v>0</v>
      </c>
      <c r="Q51" s="255">
        <v>68.704000000000008</v>
      </c>
      <c r="R51" s="255">
        <v>0</v>
      </c>
      <c r="S51" s="215">
        <v>76.000000000000014</v>
      </c>
      <c r="T51" s="255">
        <v>4.2560000000000002</v>
      </c>
      <c r="U51" s="255">
        <v>3.04</v>
      </c>
      <c r="V51" s="255">
        <v>0</v>
      </c>
      <c r="W51" s="255">
        <v>68.704000000000008</v>
      </c>
      <c r="X51" s="255">
        <v>0</v>
      </c>
      <c r="Y51" s="215">
        <v>76.000000000000014</v>
      </c>
      <c r="Z51" s="255">
        <v>4.2560000000000002</v>
      </c>
      <c r="AA51" s="255">
        <v>3.04</v>
      </c>
      <c r="AB51" s="255">
        <v>0</v>
      </c>
      <c r="AC51" s="255">
        <v>68.704000000000008</v>
      </c>
      <c r="AD51" s="255">
        <v>0</v>
      </c>
      <c r="AE51" s="215">
        <f t="shared" si="8"/>
        <v>76.000000000000014</v>
      </c>
      <c r="AF51" s="255">
        <v>4.2560000000000002</v>
      </c>
      <c r="AG51" s="255">
        <v>3.04</v>
      </c>
      <c r="AH51" s="255">
        <v>0</v>
      </c>
      <c r="AI51" s="255">
        <v>68.704000000000008</v>
      </c>
      <c r="AJ51" s="255">
        <v>0</v>
      </c>
      <c r="AN51" s="354"/>
    </row>
    <row r="52" spans="1:40" ht="38.25" x14ac:dyDescent="0.25">
      <c r="A52" s="178" t="s">
        <v>27</v>
      </c>
      <c r="B52" s="178">
        <v>505501</v>
      </c>
      <c r="C52" s="194">
        <v>550101</v>
      </c>
      <c r="D52" s="179" t="s">
        <v>126</v>
      </c>
      <c r="E52" s="209">
        <v>3</v>
      </c>
      <c r="F52" s="210" t="s">
        <v>260</v>
      </c>
      <c r="G52" s="213">
        <f t="shared" si="1"/>
        <v>300</v>
      </c>
      <c r="H52" s="214">
        <f t="shared" si="2"/>
        <v>100</v>
      </c>
      <c r="I52" s="214">
        <f t="shared" si="3"/>
        <v>4</v>
      </c>
      <c r="J52" s="214">
        <f t="shared" si="4"/>
        <v>0</v>
      </c>
      <c r="K52" s="214">
        <f t="shared" si="5"/>
        <v>196</v>
      </c>
      <c r="L52" s="214">
        <f t="shared" si="6"/>
        <v>0</v>
      </c>
      <c r="M52" s="215">
        <f t="shared" si="7"/>
        <v>75</v>
      </c>
      <c r="N52" s="255">
        <v>25</v>
      </c>
      <c r="O52" s="255">
        <v>1</v>
      </c>
      <c r="P52" s="255">
        <v>0</v>
      </c>
      <c r="Q52" s="255">
        <v>49</v>
      </c>
      <c r="R52" s="255">
        <v>0</v>
      </c>
      <c r="S52" s="215">
        <v>75</v>
      </c>
      <c r="T52" s="255">
        <v>25</v>
      </c>
      <c r="U52" s="255">
        <v>1</v>
      </c>
      <c r="V52" s="255">
        <v>0</v>
      </c>
      <c r="W52" s="255">
        <v>49</v>
      </c>
      <c r="X52" s="255">
        <v>0</v>
      </c>
      <c r="Y52" s="215">
        <v>75</v>
      </c>
      <c r="Z52" s="255">
        <v>25</v>
      </c>
      <c r="AA52" s="255">
        <v>1</v>
      </c>
      <c r="AB52" s="255">
        <v>0</v>
      </c>
      <c r="AC52" s="255">
        <v>49</v>
      </c>
      <c r="AD52" s="255">
        <v>0</v>
      </c>
      <c r="AE52" s="215">
        <f t="shared" si="8"/>
        <v>75</v>
      </c>
      <c r="AF52" s="255">
        <v>25</v>
      </c>
      <c r="AG52" s="255">
        <v>1</v>
      </c>
      <c r="AH52" s="255">
        <v>0</v>
      </c>
      <c r="AI52" s="255">
        <v>49</v>
      </c>
      <c r="AJ52" s="255">
        <v>0</v>
      </c>
      <c r="AN52" s="354"/>
    </row>
    <row r="53" spans="1:40" ht="38.25" x14ac:dyDescent="0.25">
      <c r="A53" s="178" t="s">
        <v>38</v>
      </c>
      <c r="B53" s="178">
        <v>505601</v>
      </c>
      <c r="C53" s="194">
        <v>560101</v>
      </c>
      <c r="D53" s="179" t="s">
        <v>129</v>
      </c>
      <c r="E53" s="209">
        <v>3</v>
      </c>
      <c r="F53" s="210" t="s">
        <v>260</v>
      </c>
      <c r="G53" s="213">
        <f t="shared" si="1"/>
        <v>400</v>
      </c>
      <c r="H53" s="214">
        <f t="shared" si="2"/>
        <v>3.2</v>
      </c>
      <c r="I53" s="214">
        <f t="shared" si="3"/>
        <v>3.2</v>
      </c>
      <c r="J53" s="214">
        <f t="shared" si="4"/>
        <v>0</v>
      </c>
      <c r="K53" s="214">
        <f t="shared" si="5"/>
        <v>393.6</v>
      </c>
      <c r="L53" s="214">
        <f t="shared" si="6"/>
        <v>0</v>
      </c>
      <c r="M53" s="215">
        <f t="shared" si="7"/>
        <v>100</v>
      </c>
      <c r="N53" s="255">
        <v>0.8</v>
      </c>
      <c r="O53" s="255">
        <v>0.8</v>
      </c>
      <c r="P53" s="255">
        <v>0</v>
      </c>
      <c r="Q53" s="255">
        <v>98.4</v>
      </c>
      <c r="R53" s="255">
        <v>0</v>
      </c>
      <c r="S53" s="215">
        <v>100</v>
      </c>
      <c r="T53" s="255">
        <v>0.8</v>
      </c>
      <c r="U53" s="255">
        <v>0.8</v>
      </c>
      <c r="V53" s="255">
        <v>0</v>
      </c>
      <c r="W53" s="255">
        <v>98.4</v>
      </c>
      <c r="X53" s="255">
        <v>0</v>
      </c>
      <c r="Y53" s="215">
        <v>100</v>
      </c>
      <c r="Z53" s="255">
        <v>0.8</v>
      </c>
      <c r="AA53" s="255">
        <v>0.8</v>
      </c>
      <c r="AB53" s="255">
        <v>0</v>
      </c>
      <c r="AC53" s="255">
        <v>98.4</v>
      </c>
      <c r="AD53" s="255">
        <v>0</v>
      </c>
      <c r="AE53" s="215">
        <f t="shared" si="8"/>
        <v>100</v>
      </c>
      <c r="AF53" s="255">
        <v>0.8</v>
      </c>
      <c r="AG53" s="255">
        <v>0.8</v>
      </c>
      <c r="AH53" s="255">
        <v>0</v>
      </c>
      <c r="AI53" s="255">
        <v>98.4</v>
      </c>
      <c r="AJ53" s="255">
        <v>0</v>
      </c>
      <c r="AN53" s="354"/>
    </row>
    <row r="54" spans="1:40" ht="38.25" x14ac:dyDescent="0.25">
      <c r="A54" s="178" t="s">
        <v>27</v>
      </c>
      <c r="B54" s="178">
        <v>505801</v>
      </c>
      <c r="C54" s="194">
        <v>580201</v>
      </c>
      <c r="D54" s="179" t="s">
        <v>315</v>
      </c>
      <c r="E54" s="209">
        <v>3</v>
      </c>
      <c r="F54" s="210" t="s">
        <v>260</v>
      </c>
      <c r="G54" s="213">
        <f t="shared" si="1"/>
        <v>1524</v>
      </c>
      <c r="H54" s="214">
        <f t="shared" si="2"/>
        <v>8</v>
      </c>
      <c r="I54" s="214">
        <f t="shared" si="3"/>
        <v>1496</v>
      </c>
      <c r="J54" s="214">
        <f t="shared" si="4"/>
        <v>8</v>
      </c>
      <c r="K54" s="214">
        <f t="shared" si="5"/>
        <v>12</v>
      </c>
      <c r="L54" s="214">
        <f t="shared" si="6"/>
        <v>0</v>
      </c>
      <c r="M54" s="215">
        <f t="shared" si="7"/>
        <v>381</v>
      </c>
      <c r="N54" s="255">
        <v>2</v>
      </c>
      <c r="O54" s="255">
        <v>374</v>
      </c>
      <c r="P54" s="255">
        <v>2</v>
      </c>
      <c r="Q54" s="255">
        <v>3</v>
      </c>
      <c r="R54" s="255">
        <v>0</v>
      </c>
      <c r="S54" s="215">
        <v>381</v>
      </c>
      <c r="T54" s="255">
        <v>2</v>
      </c>
      <c r="U54" s="255">
        <v>374</v>
      </c>
      <c r="V54" s="255">
        <v>2</v>
      </c>
      <c r="W54" s="255">
        <v>3</v>
      </c>
      <c r="X54" s="255">
        <v>0</v>
      </c>
      <c r="Y54" s="215">
        <v>381</v>
      </c>
      <c r="Z54" s="255">
        <v>2</v>
      </c>
      <c r="AA54" s="255">
        <v>374</v>
      </c>
      <c r="AB54" s="255">
        <v>2</v>
      </c>
      <c r="AC54" s="255">
        <v>3</v>
      </c>
      <c r="AD54" s="255">
        <v>0</v>
      </c>
      <c r="AE54" s="215">
        <f t="shared" si="8"/>
        <v>381</v>
      </c>
      <c r="AF54" s="255">
        <v>2</v>
      </c>
      <c r="AG54" s="255">
        <v>374</v>
      </c>
      <c r="AH54" s="255">
        <v>2</v>
      </c>
      <c r="AI54" s="255">
        <v>3</v>
      </c>
      <c r="AJ54" s="255">
        <v>0</v>
      </c>
      <c r="AN54" s="354"/>
    </row>
    <row r="55" spans="1:40" ht="38.25" x14ac:dyDescent="0.25">
      <c r="A55" s="180" t="s">
        <v>27</v>
      </c>
      <c r="B55" s="178">
        <v>506001</v>
      </c>
      <c r="C55" s="173">
        <v>600101</v>
      </c>
      <c r="D55" s="174" t="s">
        <v>130</v>
      </c>
      <c r="E55" s="173">
        <v>3</v>
      </c>
      <c r="F55" s="175" t="s">
        <v>260</v>
      </c>
      <c r="G55" s="213">
        <f t="shared" si="1"/>
        <v>60</v>
      </c>
      <c r="H55" s="214">
        <f t="shared" si="2"/>
        <v>26.52</v>
      </c>
      <c r="I55" s="214">
        <f t="shared" si="3"/>
        <v>9.18</v>
      </c>
      <c r="J55" s="214">
        <f t="shared" si="4"/>
        <v>0.48</v>
      </c>
      <c r="K55" s="214">
        <f t="shared" si="5"/>
        <v>23.700000000000003</v>
      </c>
      <c r="L55" s="214">
        <f t="shared" si="6"/>
        <v>0.12</v>
      </c>
      <c r="M55" s="215">
        <f t="shared" si="7"/>
        <v>15</v>
      </c>
      <c r="N55" s="255">
        <v>6.63</v>
      </c>
      <c r="O55" s="255">
        <v>2.2949999999999999</v>
      </c>
      <c r="P55" s="255">
        <v>0.12</v>
      </c>
      <c r="Q55" s="255">
        <v>5.9250000000000007</v>
      </c>
      <c r="R55" s="255">
        <v>0.03</v>
      </c>
      <c r="S55" s="215">
        <v>15</v>
      </c>
      <c r="T55" s="255">
        <v>6.63</v>
      </c>
      <c r="U55" s="255">
        <v>2.2949999999999999</v>
      </c>
      <c r="V55" s="255">
        <v>0.12</v>
      </c>
      <c r="W55" s="255">
        <v>5.9250000000000007</v>
      </c>
      <c r="X55" s="255">
        <v>0.03</v>
      </c>
      <c r="Y55" s="215">
        <v>15</v>
      </c>
      <c r="Z55" s="255">
        <v>6.63</v>
      </c>
      <c r="AA55" s="255">
        <v>2.2949999999999999</v>
      </c>
      <c r="AB55" s="255">
        <v>0.12</v>
      </c>
      <c r="AC55" s="255">
        <v>5.9250000000000007</v>
      </c>
      <c r="AD55" s="255">
        <v>0.03</v>
      </c>
      <c r="AE55" s="215">
        <f t="shared" si="8"/>
        <v>15</v>
      </c>
      <c r="AF55" s="255">
        <v>6.63</v>
      </c>
      <c r="AG55" s="255">
        <v>2.2949999999999999</v>
      </c>
      <c r="AH55" s="255">
        <v>0.12</v>
      </c>
      <c r="AI55" s="255">
        <v>5.9250000000000007</v>
      </c>
      <c r="AJ55" s="255">
        <v>0.03</v>
      </c>
      <c r="AN55" s="354"/>
    </row>
    <row r="56" spans="1:40" ht="38.25" x14ac:dyDescent="0.25">
      <c r="A56" s="180" t="s">
        <v>38</v>
      </c>
      <c r="B56" s="178">
        <v>506101</v>
      </c>
      <c r="C56" s="173">
        <v>610101</v>
      </c>
      <c r="D56" s="174" t="s">
        <v>131</v>
      </c>
      <c r="E56" s="173">
        <v>3</v>
      </c>
      <c r="F56" s="175" t="s">
        <v>260</v>
      </c>
      <c r="G56" s="213">
        <f t="shared" si="1"/>
        <v>672</v>
      </c>
      <c r="H56" s="214">
        <f t="shared" si="2"/>
        <v>325.54666666666668</v>
      </c>
      <c r="I56" s="214">
        <f t="shared" si="3"/>
        <v>122.45333333333333</v>
      </c>
      <c r="J56" s="214">
        <f t="shared" si="4"/>
        <v>2.9866666666666668</v>
      </c>
      <c r="K56" s="214">
        <f t="shared" si="5"/>
        <v>221.01333333333335</v>
      </c>
      <c r="L56" s="214">
        <f t="shared" si="6"/>
        <v>0</v>
      </c>
      <c r="M56" s="215">
        <f t="shared" si="7"/>
        <v>168</v>
      </c>
      <c r="N56" s="255">
        <v>81.38666666666667</v>
      </c>
      <c r="O56" s="255">
        <v>30.613333333333333</v>
      </c>
      <c r="P56" s="255">
        <v>0.7466666666666667</v>
      </c>
      <c r="Q56" s="255">
        <v>55.253333333333337</v>
      </c>
      <c r="R56" s="255">
        <v>0</v>
      </c>
      <c r="S56" s="215">
        <v>168</v>
      </c>
      <c r="T56" s="255">
        <v>81.38666666666667</v>
      </c>
      <c r="U56" s="255">
        <v>30.613333333333333</v>
      </c>
      <c r="V56" s="255">
        <v>0.7466666666666667</v>
      </c>
      <c r="W56" s="255">
        <v>55.253333333333337</v>
      </c>
      <c r="X56" s="255">
        <v>0</v>
      </c>
      <c r="Y56" s="215">
        <v>168</v>
      </c>
      <c r="Z56" s="255">
        <v>81.38666666666667</v>
      </c>
      <c r="AA56" s="255">
        <v>30.613333333333333</v>
      </c>
      <c r="AB56" s="255">
        <v>0.7466666666666667</v>
      </c>
      <c r="AC56" s="255">
        <v>55.253333333333337</v>
      </c>
      <c r="AD56" s="255">
        <v>0</v>
      </c>
      <c r="AE56" s="215">
        <f t="shared" si="8"/>
        <v>168</v>
      </c>
      <c r="AF56" s="255">
        <v>81.38666666666667</v>
      </c>
      <c r="AG56" s="255">
        <v>30.613333333333333</v>
      </c>
      <c r="AH56" s="255">
        <v>0.7466666666666667</v>
      </c>
      <c r="AI56" s="255">
        <v>55.253333333333337</v>
      </c>
      <c r="AJ56" s="255">
        <v>0</v>
      </c>
      <c r="AN56" s="354"/>
    </row>
    <row r="57" spans="1:40" ht="38.25" x14ac:dyDescent="0.25">
      <c r="A57" s="180" t="s">
        <v>38</v>
      </c>
      <c r="B57" s="178">
        <v>508904</v>
      </c>
      <c r="C57" s="173">
        <v>890501</v>
      </c>
      <c r="D57" s="174" t="s">
        <v>133</v>
      </c>
      <c r="E57" s="173">
        <v>3</v>
      </c>
      <c r="F57" s="175" t="s">
        <v>260</v>
      </c>
      <c r="G57" s="213">
        <f t="shared" si="1"/>
        <v>100</v>
      </c>
      <c r="H57" s="214">
        <f t="shared" si="2"/>
        <v>36</v>
      </c>
      <c r="I57" s="214">
        <f t="shared" si="3"/>
        <v>4</v>
      </c>
      <c r="J57" s="214">
        <f t="shared" si="4"/>
        <v>32</v>
      </c>
      <c r="K57" s="214">
        <f t="shared" si="5"/>
        <v>24</v>
      </c>
      <c r="L57" s="214">
        <f t="shared" si="6"/>
        <v>4</v>
      </c>
      <c r="M57" s="215">
        <f t="shared" si="7"/>
        <v>25</v>
      </c>
      <c r="N57" s="255">
        <v>9</v>
      </c>
      <c r="O57" s="255">
        <v>1</v>
      </c>
      <c r="P57" s="255">
        <v>8</v>
      </c>
      <c r="Q57" s="255">
        <v>6</v>
      </c>
      <c r="R57" s="255">
        <v>1</v>
      </c>
      <c r="S57" s="215">
        <v>25</v>
      </c>
      <c r="T57" s="255">
        <v>9</v>
      </c>
      <c r="U57" s="255">
        <v>1</v>
      </c>
      <c r="V57" s="255">
        <v>8</v>
      </c>
      <c r="W57" s="255">
        <v>6</v>
      </c>
      <c r="X57" s="255">
        <v>1</v>
      </c>
      <c r="Y57" s="215">
        <v>25</v>
      </c>
      <c r="Z57" s="255">
        <v>9</v>
      </c>
      <c r="AA57" s="255">
        <v>1</v>
      </c>
      <c r="AB57" s="255">
        <v>8</v>
      </c>
      <c r="AC57" s="255">
        <v>6</v>
      </c>
      <c r="AD57" s="255">
        <v>1</v>
      </c>
      <c r="AE57" s="215">
        <f t="shared" si="8"/>
        <v>25</v>
      </c>
      <c r="AF57" s="255">
        <v>9</v>
      </c>
      <c r="AG57" s="255">
        <v>1</v>
      </c>
      <c r="AH57" s="255">
        <v>8</v>
      </c>
      <c r="AI57" s="255">
        <v>6</v>
      </c>
      <c r="AJ57" s="255">
        <v>1</v>
      </c>
      <c r="AN57" s="354"/>
    </row>
    <row r="58" spans="1:40" ht="38.25" x14ac:dyDescent="0.25">
      <c r="A58" s="180" t="s">
        <v>38</v>
      </c>
      <c r="B58" s="178">
        <v>508936</v>
      </c>
      <c r="C58" s="173">
        <v>893801</v>
      </c>
      <c r="D58" s="174" t="s">
        <v>322</v>
      </c>
      <c r="E58" s="173">
        <v>3</v>
      </c>
      <c r="F58" s="175" t="s">
        <v>260</v>
      </c>
      <c r="G58" s="213">
        <f t="shared" si="1"/>
        <v>100</v>
      </c>
      <c r="H58" s="214">
        <f t="shared" si="2"/>
        <v>24</v>
      </c>
      <c r="I58" s="214">
        <f t="shared" si="3"/>
        <v>40</v>
      </c>
      <c r="J58" s="214">
        <f t="shared" si="4"/>
        <v>4</v>
      </c>
      <c r="K58" s="214">
        <f t="shared" si="5"/>
        <v>28.000000000000004</v>
      </c>
      <c r="L58" s="214">
        <f t="shared" si="6"/>
        <v>4</v>
      </c>
      <c r="M58" s="215">
        <f t="shared" si="7"/>
        <v>25</v>
      </c>
      <c r="N58" s="255">
        <v>6</v>
      </c>
      <c r="O58" s="255">
        <v>10</v>
      </c>
      <c r="P58" s="255">
        <v>1</v>
      </c>
      <c r="Q58" s="255">
        <v>7.0000000000000009</v>
      </c>
      <c r="R58" s="255">
        <v>1</v>
      </c>
      <c r="S58" s="215">
        <v>25</v>
      </c>
      <c r="T58" s="255">
        <v>6</v>
      </c>
      <c r="U58" s="255">
        <v>10</v>
      </c>
      <c r="V58" s="255">
        <v>1</v>
      </c>
      <c r="W58" s="255">
        <v>7.0000000000000009</v>
      </c>
      <c r="X58" s="255">
        <v>1</v>
      </c>
      <c r="Y58" s="215">
        <v>25</v>
      </c>
      <c r="Z58" s="255">
        <v>6</v>
      </c>
      <c r="AA58" s="255">
        <v>10</v>
      </c>
      <c r="AB58" s="255">
        <v>1</v>
      </c>
      <c r="AC58" s="255">
        <v>7.0000000000000009</v>
      </c>
      <c r="AD58" s="255">
        <v>1</v>
      </c>
      <c r="AE58" s="215">
        <f t="shared" si="8"/>
        <v>25</v>
      </c>
      <c r="AF58" s="255">
        <v>6</v>
      </c>
      <c r="AG58" s="255">
        <v>10</v>
      </c>
      <c r="AH58" s="255">
        <v>1</v>
      </c>
      <c r="AI58" s="255">
        <v>7.0000000000000009</v>
      </c>
      <c r="AJ58" s="255">
        <v>1</v>
      </c>
      <c r="AN58" s="354"/>
    </row>
    <row r="59" spans="1:40" ht="38.25" x14ac:dyDescent="0.25">
      <c r="A59" s="180" t="s">
        <v>38</v>
      </c>
      <c r="B59" s="178">
        <v>509101</v>
      </c>
      <c r="C59" s="173">
        <v>910201</v>
      </c>
      <c r="D59" s="174" t="s">
        <v>137</v>
      </c>
      <c r="E59" s="173">
        <v>3</v>
      </c>
      <c r="F59" s="175" t="s">
        <v>260</v>
      </c>
      <c r="G59" s="213">
        <f t="shared" si="1"/>
        <v>92</v>
      </c>
      <c r="H59" s="214">
        <f t="shared" si="2"/>
        <v>11.04</v>
      </c>
      <c r="I59" s="214">
        <f t="shared" si="3"/>
        <v>53.36</v>
      </c>
      <c r="J59" s="214">
        <f t="shared" si="4"/>
        <v>11.04</v>
      </c>
      <c r="K59" s="214">
        <f t="shared" si="5"/>
        <v>16.559999999999999</v>
      </c>
      <c r="L59" s="214">
        <f t="shared" si="6"/>
        <v>0</v>
      </c>
      <c r="M59" s="215">
        <f t="shared" si="7"/>
        <v>23</v>
      </c>
      <c r="N59" s="255">
        <v>2.76</v>
      </c>
      <c r="O59" s="255">
        <v>13.34</v>
      </c>
      <c r="P59" s="255">
        <v>2.76</v>
      </c>
      <c r="Q59" s="255">
        <v>4.1399999999999997</v>
      </c>
      <c r="R59" s="255">
        <v>0</v>
      </c>
      <c r="S59" s="215">
        <v>23</v>
      </c>
      <c r="T59" s="255">
        <v>2.76</v>
      </c>
      <c r="U59" s="255">
        <v>13.34</v>
      </c>
      <c r="V59" s="255">
        <v>2.76</v>
      </c>
      <c r="W59" s="255">
        <v>4.1399999999999997</v>
      </c>
      <c r="X59" s="255">
        <v>0</v>
      </c>
      <c r="Y59" s="215">
        <v>23</v>
      </c>
      <c r="Z59" s="255">
        <v>2.76</v>
      </c>
      <c r="AA59" s="255">
        <v>13.34</v>
      </c>
      <c r="AB59" s="255">
        <v>2.76</v>
      </c>
      <c r="AC59" s="255">
        <v>4.1399999999999997</v>
      </c>
      <c r="AD59" s="255">
        <v>0</v>
      </c>
      <c r="AE59" s="215">
        <f t="shared" si="8"/>
        <v>23</v>
      </c>
      <c r="AF59" s="255">
        <v>2.76</v>
      </c>
      <c r="AG59" s="255">
        <v>13.34</v>
      </c>
      <c r="AH59" s="255">
        <v>2.76</v>
      </c>
      <c r="AI59" s="255">
        <v>4.1399999999999997</v>
      </c>
      <c r="AJ59" s="255">
        <v>0</v>
      </c>
      <c r="AN59" s="354"/>
    </row>
    <row r="60" spans="1:40" ht="38.25" x14ac:dyDescent="0.25">
      <c r="A60" s="180" t="s">
        <v>20</v>
      </c>
      <c r="B60" s="178">
        <v>509606</v>
      </c>
      <c r="C60" s="173">
        <v>960601</v>
      </c>
      <c r="D60" s="174" t="s">
        <v>145</v>
      </c>
      <c r="E60" s="173">
        <v>3</v>
      </c>
      <c r="F60" s="175" t="s">
        <v>260</v>
      </c>
      <c r="G60" s="213">
        <f t="shared" si="1"/>
        <v>1000</v>
      </c>
      <c r="H60" s="214">
        <f t="shared" si="2"/>
        <v>300</v>
      </c>
      <c r="I60" s="214">
        <f t="shared" si="3"/>
        <v>300</v>
      </c>
      <c r="J60" s="214">
        <f t="shared" si="4"/>
        <v>100</v>
      </c>
      <c r="K60" s="214">
        <f t="shared" si="5"/>
        <v>200</v>
      </c>
      <c r="L60" s="214">
        <f t="shared" si="6"/>
        <v>100</v>
      </c>
      <c r="M60" s="215">
        <f t="shared" si="7"/>
        <v>250</v>
      </c>
      <c r="N60" s="255">
        <v>75</v>
      </c>
      <c r="O60" s="255">
        <v>75</v>
      </c>
      <c r="P60" s="255">
        <v>25</v>
      </c>
      <c r="Q60" s="255">
        <v>50</v>
      </c>
      <c r="R60" s="255">
        <v>25</v>
      </c>
      <c r="S60" s="215">
        <v>250</v>
      </c>
      <c r="T60" s="255">
        <v>75</v>
      </c>
      <c r="U60" s="255">
        <v>75</v>
      </c>
      <c r="V60" s="255">
        <v>25</v>
      </c>
      <c r="W60" s="255">
        <v>50</v>
      </c>
      <c r="X60" s="255">
        <v>25</v>
      </c>
      <c r="Y60" s="215">
        <v>250</v>
      </c>
      <c r="Z60" s="255">
        <v>75</v>
      </c>
      <c r="AA60" s="255">
        <v>75</v>
      </c>
      <c r="AB60" s="255">
        <v>25</v>
      </c>
      <c r="AC60" s="255">
        <v>50</v>
      </c>
      <c r="AD60" s="255">
        <v>25</v>
      </c>
      <c r="AE60" s="215">
        <f t="shared" si="8"/>
        <v>250</v>
      </c>
      <c r="AF60" s="255">
        <v>75</v>
      </c>
      <c r="AG60" s="255">
        <v>75</v>
      </c>
      <c r="AH60" s="255">
        <v>25</v>
      </c>
      <c r="AI60" s="255">
        <v>50</v>
      </c>
      <c r="AJ60" s="255">
        <v>25</v>
      </c>
      <c r="AN60" s="354"/>
    </row>
    <row r="61" spans="1:40" ht="38.25" x14ac:dyDescent="0.25">
      <c r="A61" s="180" t="s">
        <v>20</v>
      </c>
      <c r="B61" s="178">
        <v>509633</v>
      </c>
      <c r="C61" s="173">
        <v>963301</v>
      </c>
      <c r="D61" s="174" t="s">
        <v>147</v>
      </c>
      <c r="E61" s="173">
        <v>3</v>
      </c>
      <c r="F61" s="175" t="s">
        <v>260</v>
      </c>
      <c r="G61" s="213">
        <f t="shared" si="1"/>
        <v>832</v>
      </c>
      <c r="H61" s="214">
        <f t="shared" si="2"/>
        <v>15.364727608494922</v>
      </c>
      <c r="I61" s="214">
        <f t="shared" si="3"/>
        <v>224.32502308402584</v>
      </c>
      <c r="J61" s="214">
        <f t="shared" si="4"/>
        <v>13.828254847645431</v>
      </c>
      <c r="K61" s="214">
        <f t="shared" si="5"/>
        <v>567.72668513388737</v>
      </c>
      <c r="L61" s="214">
        <f t="shared" si="6"/>
        <v>10.755309325946445</v>
      </c>
      <c r="M61" s="215">
        <f t="shared" si="7"/>
        <v>208</v>
      </c>
      <c r="N61" s="255">
        <v>3.8411819021237306</v>
      </c>
      <c r="O61" s="255">
        <v>56.081255771006461</v>
      </c>
      <c r="P61" s="255">
        <v>3.4570637119113576</v>
      </c>
      <c r="Q61" s="255">
        <v>141.93167128347184</v>
      </c>
      <c r="R61" s="255">
        <v>2.6888273314866113</v>
      </c>
      <c r="S61" s="215">
        <v>208</v>
      </c>
      <c r="T61" s="255">
        <v>3.8411819021237306</v>
      </c>
      <c r="U61" s="255">
        <v>56.081255771006461</v>
      </c>
      <c r="V61" s="255">
        <v>3.4570637119113576</v>
      </c>
      <c r="W61" s="255">
        <v>141.93167128347184</v>
      </c>
      <c r="X61" s="255">
        <v>2.6888273314866113</v>
      </c>
      <c r="Y61" s="215">
        <v>208</v>
      </c>
      <c r="Z61" s="255">
        <v>3.8411819021237306</v>
      </c>
      <c r="AA61" s="255">
        <v>56.081255771006461</v>
      </c>
      <c r="AB61" s="255">
        <v>3.4570637119113576</v>
      </c>
      <c r="AC61" s="255">
        <v>141.93167128347184</v>
      </c>
      <c r="AD61" s="255">
        <v>2.6888273314866113</v>
      </c>
      <c r="AE61" s="215">
        <f t="shared" si="8"/>
        <v>208</v>
      </c>
      <c r="AF61" s="255">
        <v>3.8411819021237306</v>
      </c>
      <c r="AG61" s="255">
        <v>56.081255771006461</v>
      </c>
      <c r="AH61" s="255">
        <v>3.4570637119113576</v>
      </c>
      <c r="AI61" s="255">
        <v>141.93167128347184</v>
      </c>
      <c r="AJ61" s="255">
        <v>2.6888273314866113</v>
      </c>
      <c r="AN61" s="354"/>
    </row>
    <row r="62" spans="1:40" ht="38.25" x14ac:dyDescent="0.25">
      <c r="A62" s="180" t="s">
        <v>20</v>
      </c>
      <c r="B62" s="178">
        <v>509639</v>
      </c>
      <c r="C62" s="173">
        <v>963901</v>
      </c>
      <c r="D62" s="174" t="s">
        <v>148</v>
      </c>
      <c r="E62" s="173">
        <v>3</v>
      </c>
      <c r="F62" s="175" t="s">
        <v>260</v>
      </c>
      <c r="G62" s="213">
        <f t="shared" si="1"/>
        <v>500.00000000000006</v>
      </c>
      <c r="H62" s="214">
        <f t="shared" si="2"/>
        <v>110.07371007371007</v>
      </c>
      <c r="I62" s="214">
        <f t="shared" si="3"/>
        <v>195.06142506142507</v>
      </c>
      <c r="J62" s="214">
        <f t="shared" si="4"/>
        <v>5.0122850122850124</v>
      </c>
      <c r="K62" s="214">
        <f t="shared" si="5"/>
        <v>184.84029484029486</v>
      </c>
      <c r="L62" s="214">
        <f t="shared" si="6"/>
        <v>5.0122850122850124</v>
      </c>
      <c r="M62" s="215">
        <f t="shared" si="7"/>
        <v>125.00000000000001</v>
      </c>
      <c r="N62" s="255">
        <v>27.518427518427519</v>
      </c>
      <c r="O62" s="255">
        <v>48.765356265356267</v>
      </c>
      <c r="P62" s="255">
        <v>1.2530712530712531</v>
      </c>
      <c r="Q62" s="255">
        <v>46.210073710073715</v>
      </c>
      <c r="R62" s="255">
        <v>1.2530712530712531</v>
      </c>
      <c r="S62" s="215">
        <v>125.00000000000001</v>
      </c>
      <c r="T62" s="255">
        <v>27.518427518427519</v>
      </c>
      <c r="U62" s="255">
        <v>48.765356265356267</v>
      </c>
      <c r="V62" s="255">
        <v>1.2530712530712531</v>
      </c>
      <c r="W62" s="255">
        <v>46.210073710073715</v>
      </c>
      <c r="X62" s="255">
        <v>1.2530712530712531</v>
      </c>
      <c r="Y62" s="215">
        <v>125.00000000000001</v>
      </c>
      <c r="Z62" s="255">
        <v>27.518427518427519</v>
      </c>
      <c r="AA62" s="255">
        <v>48.765356265356267</v>
      </c>
      <c r="AB62" s="255">
        <v>1.2530712530712531</v>
      </c>
      <c r="AC62" s="255">
        <v>46.210073710073715</v>
      </c>
      <c r="AD62" s="255">
        <v>1.2530712530712531</v>
      </c>
      <c r="AE62" s="215">
        <f t="shared" si="8"/>
        <v>125.00000000000001</v>
      </c>
      <c r="AF62" s="255">
        <v>27.518427518427519</v>
      </c>
      <c r="AG62" s="255">
        <v>48.765356265356267</v>
      </c>
      <c r="AH62" s="255">
        <v>1.2530712530712531</v>
      </c>
      <c r="AI62" s="255">
        <v>46.210073710073715</v>
      </c>
      <c r="AJ62" s="255">
        <v>1.2530712530712531</v>
      </c>
      <c r="AN62" s="354"/>
    </row>
    <row r="63" spans="1:40" ht="38.25" x14ac:dyDescent="0.25">
      <c r="A63" s="180" t="s">
        <v>20</v>
      </c>
      <c r="B63" s="178">
        <v>509727</v>
      </c>
      <c r="C63" s="173">
        <v>972701</v>
      </c>
      <c r="D63" s="174" t="s">
        <v>152</v>
      </c>
      <c r="E63" s="173">
        <v>3</v>
      </c>
      <c r="F63" s="175" t="s">
        <v>260</v>
      </c>
      <c r="G63" s="213">
        <f t="shared" si="1"/>
        <v>500</v>
      </c>
      <c r="H63" s="214">
        <f t="shared" si="2"/>
        <v>90</v>
      </c>
      <c r="I63" s="214">
        <f t="shared" si="3"/>
        <v>190</v>
      </c>
      <c r="J63" s="214">
        <f t="shared" si="4"/>
        <v>10</v>
      </c>
      <c r="K63" s="214">
        <f t="shared" si="5"/>
        <v>200</v>
      </c>
      <c r="L63" s="214">
        <f t="shared" si="6"/>
        <v>10</v>
      </c>
      <c r="M63" s="215">
        <f t="shared" si="7"/>
        <v>125</v>
      </c>
      <c r="N63" s="255">
        <v>22.5</v>
      </c>
      <c r="O63" s="255">
        <v>47.5</v>
      </c>
      <c r="P63" s="255">
        <v>2.5</v>
      </c>
      <c r="Q63" s="255">
        <v>50</v>
      </c>
      <c r="R63" s="255">
        <v>2.5</v>
      </c>
      <c r="S63" s="215">
        <v>125</v>
      </c>
      <c r="T63" s="255">
        <v>22.5</v>
      </c>
      <c r="U63" s="255">
        <v>47.5</v>
      </c>
      <c r="V63" s="255">
        <v>2.5</v>
      </c>
      <c r="W63" s="255">
        <v>50</v>
      </c>
      <c r="X63" s="255">
        <v>2.5</v>
      </c>
      <c r="Y63" s="215">
        <v>125</v>
      </c>
      <c r="Z63" s="255">
        <v>22.5</v>
      </c>
      <c r="AA63" s="255">
        <v>47.5</v>
      </c>
      <c r="AB63" s="255">
        <v>2.5</v>
      </c>
      <c r="AC63" s="255">
        <v>50</v>
      </c>
      <c r="AD63" s="255">
        <v>2.5</v>
      </c>
      <c r="AE63" s="215">
        <f t="shared" si="8"/>
        <v>125</v>
      </c>
      <c r="AF63" s="255">
        <v>22.5</v>
      </c>
      <c r="AG63" s="255">
        <v>47.5</v>
      </c>
      <c r="AH63" s="255">
        <v>2.5</v>
      </c>
      <c r="AI63" s="255">
        <v>50</v>
      </c>
      <c r="AJ63" s="255">
        <v>2.5</v>
      </c>
      <c r="AN63" s="354"/>
    </row>
    <row r="64" spans="1:40" ht="38.25" x14ac:dyDescent="0.25">
      <c r="A64" s="180" t="s">
        <v>27</v>
      </c>
      <c r="B64" s="178">
        <v>509901</v>
      </c>
      <c r="C64" s="173">
        <v>990101</v>
      </c>
      <c r="D64" s="174" t="s">
        <v>154</v>
      </c>
      <c r="E64" s="173">
        <v>3</v>
      </c>
      <c r="F64" s="175" t="s">
        <v>260</v>
      </c>
      <c r="G64" s="213">
        <f t="shared" si="1"/>
        <v>3210.0000000000005</v>
      </c>
      <c r="H64" s="214">
        <f t="shared" si="2"/>
        <v>787.14008321775316</v>
      </c>
      <c r="I64" s="214">
        <f t="shared" si="3"/>
        <v>1301.8085991678226</v>
      </c>
      <c r="J64" s="214">
        <f t="shared" si="4"/>
        <v>37.398058252427191</v>
      </c>
      <c r="K64" s="214">
        <f t="shared" si="5"/>
        <v>1071.1872399445215</v>
      </c>
      <c r="L64" s="214">
        <f t="shared" si="6"/>
        <v>12.466019417475728</v>
      </c>
      <c r="M64" s="215">
        <f t="shared" si="7"/>
        <v>803</v>
      </c>
      <c r="N64" s="255">
        <v>196.90762829403607</v>
      </c>
      <c r="O64" s="255">
        <v>325.65492371705966</v>
      </c>
      <c r="P64" s="255">
        <v>9.3553398058252437</v>
      </c>
      <c r="Q64" s="255">
        <v>267.96366158113727</v>
      </c>
      <c r="R64" s="255">
        <v>3.1184466019417476</v>
      </c>
      <c r="S64" s="215">
        <v>802</v>
      </c>
      <c r="T64" s="255">
        <v>196.66241331484051</v>
      </c>
      <c r="U64" s="255">
        <v>325.24937586685161</v>
      </c>
      <c r="V64" s="255">
        <v>9.34368932038835</v>
      </c>
      <c r="W64" s="255">
        <v>267.62995839112341</v>
      </c>
      <c r="X64" s="255">
        <v>3.1145631067961164</v>
      </c>
      <c r="Y64" s="215">
        <v>803</v>
      </c>
      <c r="Z64" s="255">
        <v>196.90762829403607</v>
      </c>
      <c r="AA64" s="255">
        <v>325.65492371705966</v>
      </c>
      <c r="AB64" s="255">
        <v>9.3553398058252437</v>
      </c>
      <c r="AC64" s="255">
        <v>267.96366158113727</v>
      </c>
      <c r="AD64" s="255">
        <v>3.1184466019417476</v>
      </c>
      <c r="AE64" s="215">
        <f t="shared" si="8"/>
        <v>802</v>
      </c>
      <c r="AF64" s="255">
        <v>196.66241331484051</v>
      </c>
      <c r="AG64" s="255">
        <v>325.24937586685161</v>
      </c>
      <c r="AH64" s="255">
        <v>9.34368932038835</v>
      </c>
      <c r="AI64" s="255">
        <v>267.62995839112341</v>
      </c>
      <c r="AJ64" s="255">
        <v>3.1145631067961164</v>
      </c>
      <c r="AN64" s="354"/>
    </row>
    <row r="65" spans="1:40" ht="38.25" x14ac:dyDescent="0.25">
      <c r="A65" s="180" t="s">
        <v>27</v>
      </c>
      <c r="B65" s="178">
        <v>509905</v>
      </c>
      <c r="C65" s="173">
        <v>990501</v>
      </c>
      <c r="D65" s="174" t="s">
        <v>158</v>
      </c>
      <c r="E65" s="173">
        <v>3</v>
      </c>
      <c r="F65" s="175" t="s">
        <v>260</v>
      </c>
      <c r="G65" s="213">
        <f t="shared" si="1"/>
        <v>8827</v>
      </c>
      <c r="H65" s="214">
        <f t="shared" si="2"/>
        <v>2206.6259887005649</v>
      </c>
      <c r="I65" s="214">
        <f t="shared" si="3"/>
        <v>3532.536723163842</v>
      </c>
      <c r="J65" s="214">
        <f t="shared" si="4"/>
        <v>87.767984934086627</v>
      </c>
      <c r="K65" s="214">
        <f t="shared" si="5"/>
        <v>2912.3013182674194</v>
      </c>
      <c r="L65" s="214">
        <f t="shared" si="6"/>
        <v>87.767984934086627</v>
      </c>
      <c r="M65" s="215">
        <f t="shared" si="7"/>
        <v>2207</v>
      </c>
      <c r="N65" s="255">
        <v>551.62531073446326</v>
      </c>
      <c r="O65" s="255">
        <v>883.29875706214693</v>
      </c>
      <c r="P65" s="255">
        <v>21.945310734463277</v>
      </c>
      <c r="Q65" s="255">
        <v>728.1853107344632</v>
      </c>
      <c r="R65" s="255">
        <v>21.945310734463277</v>
      </c>
      <c r="S65" s="215">
        <v>2206</v>
      </c>
      <c r="T65" s="255">
        <v>551.37536723163839</v>
      </c>
      <c r="U65" s="255">
        <v>882.89853107344629</v>
      </c>
      <c r="V65" s="255">
        <v>21.93536723163842</v>
      </c>
      <c r="W65" s="255">
        <v>727.85536723163841</v>
      </c>
      <c r="X65" s="255">
        <v>21.93536723163842</v>
      </c>
      <c r="Y65" s="215">
        <v>2207</v>
      </c>
      <c r="Z65" s="255">
        <v>551.62531073446326</v>
      </c>
      <c r="AA65" s="255">
        <v>883.29875706214693</v>
      </c>
      <c r="AB65" s="255">
        <v>21.945310734463277</v>
      </c>
      <c r="AC65" s="255">
        <v>728.1853107344632</v>
      </c>
      <c r="AD65" s="255">
        <v>21.945310734463277</v>
      </c>
      <c r="AE65" s="215">
        <f t="shared" si="8"/>
        <v>2207</v>
      </c>
      <c r="AF65" s="255">
        <v>552</v>
      </c>
      <c r="AG65" s="255">
        <v>883.04067796610173</v>
      </c>
      <c r="AH65" s="255">
        <v>21.941996233521653</v>
      </c>
      <c r="AI65" s="255">
        <v>728.07532956685475</v>
      </c>
      <c r="AJ65" s="255">
        <v>21.941996233521653</v>
      </c>
      <c r="AN65" s="354"/>
    </row>
    <row r="66" spans="1:40" ht="38.25" x14ac:dyDescent="0.25">
      <c r="A66" s="180" t="s">
        <v>27</v>
      </c>
      <c r="B66" s="178">
        <v>509909</v>
      </c>
      <c r="C66" s="173">
        <v>990901</v>
      </c>
      <c r="D66" s="174" t="s">
        <v>160</v>
      </c>
      <c r="E66" s="173">
        <v>3</v>
      </c>
      <c r="F66" s="175" t="s">
        <v>260</v>
      </c>
      <c r="G66" s="213">
        <f t="shared" si="1"/>
        <v>42616.000000000007</v>
      </c>
      <c r="H66" s="214">
        <f t="shared" si="2"/>
        <v>4690.7586585031531</v>
      </c>
      <c r="I66" s="214">
        <f t="shared" si="3"/>
        <v>24176.197386457097</v>
      </c>
      <c r="J66" s="214">
        <f t="shared" si="4"/>
        <v>299.86585031527005</v>
      </c>
      <c r="K66" s="214">
        <f t="shared" si="5"/>
        <v>11770.708215297451</v>
      </c>
      <c r="L66" s="214">
        <f t="shared" si="6"/>
        <v>1678.4698894270309</v>
      </c>
      <c r="M66" s="215">
        <f t="shared" si="7"/>
        <v>10654.000000000002</v>
      </c>
      <c r="N66" s="255">
        <v>1172.6896646257883</v>
      </c>
      <c r="O66" s="255">
        <v>6044.0493466142743</v>
      </c>
      <c r="P66" s="255">
        <v>74.966462578817513</v>
      </c>
      <c r="Q66" s="255">
        <v>2942.6770538243627</v>
      </c>
      <c r="R66" s="255">
        <v>419.61747235675773</v>
      </c>
      <c r="S66" s="215">
        <v>10654.000000000002</v>
      </c>
      <c r="T66" s="255">
        <v>1172.6896646257883</v>
      </c>
      <c r="U66" s="255">
        <v>6044.0493466142743</v>
      </c>
      <c r="V66" s="255">
        <v>74.966462578817513</v>
      </c>
      <c r="W66" s="255">
        <v>2942.6770538243627</v>
      </c>
      <c r="X66" s="255">
        <v>419.61747235675773</v>
      </c>
      <c r="Y66" s="215">
        <v>10654.000000000002</v>
      </c>
      <c r="Z66" s="255">
        <v>1172.6896646257883</v>
      </c>
      <c r="AA66" s="255">
        <v>6044.0493466142743</v>
      </c>
      <c r="AB66" s="255">
        <v>74.966462578817513</v>
      </c>
      <c r="AC66" s="255">
        <v>2942.6770538243627</v>
      </c>
      <c r="AD66" s="255">
        <v>419.61747235675773</v>
      </c>
      <c r="AE66" s="215">
        <f t="shared" si="8"/>
        <v>10654.000000000002</v>
      </c>
      <c r="AF66" s="255">
        <v>1172.6896646257883</v>
      </c>
      <c r="AG66" s="255">
        <v>6044.0493466142743</v>
      </c>
      <c r="AH66" s="255">
        <v>74.966462578817513</v>
      </c>
      <c r="AI66" s="255">
        <v>2942.6770538243627</v>
      </c>
      <c r="AJ66" s="255">
        <v>419.61747235675773</v>
      </c>
      <c r="AN66" s="354"/>
    </row>
    <row r="67" spans="1:40" ht="39" thickBot="1" x14ac:dyDescent="0.3">
      <c r="A67" s="180" t="s">
        <v>27</v>
      </c>
      <c r="B67" s="178">
        <v>502003</v>
      </c>
      <c r="C67" s="173">
        <v>200301</v>
      </c>
      <c r="D67" s="174" t="s">
        <v>59</v>
      </c>
      <c r="E67" s="173"/>
      <c r="F67" s="175" t="s">
        <v>260</v>
      </c>
      <c r="G67" s="213">
        <f t="shared" si="1"/>
        <v>1662</v>
      </c>
      <c r="H67" s="214">
        <f t="shared" si="2"/>
        <v>0</v>
      </c>
      <c r="I67" s="214">
        <f t="shared" si="3"/>
        <v>930</v>
      </c>
      <c r="J67" s="214">
        <f t="shared" si="4"/>
        <v>0</v>
      </c>
      <c r="K67" s="214">
        <f t="shared" si="5"/>
        <v>728</v>
      </c>
      <c r="L67" s="214">
        <f t="shared" si="6"/>
        <v>4</v>
      </c>
      <c r="M67" s="215">
        <f t="shared" si="7"/>
        <v>416</v>
      </c>
      <c r="N67" s="255">
        <v>0</v>
      </c>
      <c r="O67" s="255">
        <v>233</v>
      </c>
      <c r="P67" s="255">
        <v>0</v>
      </c>
      <c r="Q67" s="255">
        <v>182</v>
      </c>
      <c r="R67" s="255">
        <v>1</v>
      </c>
      <c r="S67" s="215">
        <f>SUM(T67:X67)</f>
        <v>415</v>
      </c>
      <c r="T67" s="255">
        <v>0</v>
      </c>
      <c r="U67" s="255">
        <v>232</v>
      </c>
      <c r="V67" s="255">
        <v>0</v>
      </c>
      <c r="W67" s="255">
        <v>182</v>
      </c>
      <c r="X67" s="255">
        <v>1</v>
      </c>
      <c r="Y67" s="215">
        <f>SUM(Z67:AD67)</f>
        <v>416</v>
      </c>
      <c r="Z67" s="255">
        <v>0</v>
      </c>
      <c r="AA67" s="255">
        <v>233</v>
      </c>
      <c r="AB67" s="255">
        <v>0</v>
      </c>
      <c r="AC67" s="255">
        <v>182</v>
      </c>
      <c r="AD67" s="255">
        <v>1</v>
      </c>
      <c r="AE67" s="215">
        <f t="shared" si="8"/>
        <v>415</v>
      </c>
      <c r="AF67" s="255">
        <v>0</v>
      </c>
      <c r="AG67" s="255">
        <v>232</v>
      </c>
      <c r="AH67" s="255">
        <v>0</v>
      </c>
      <c r="AI67" s="255">
        <v>182</v>
      </c>
      <c r="AJ67" s="255">
        <v>1</v>
      </c>
      <c r="AN67" s="354"/>
    </row>
    <row r="68" spans="1:40" ht="15.75" thickBot="1" x14ac:dyDescent="0.3">
      <c r="A68" s="241"/>
      <c r="B68" s="242"/>
      <c r="C68" s="243"/>
      <c r="D68" s="244" t="s">
        <v>162</v>
      </c>
      <c r="E68" s="245"/>
      <c r="F68" s="246"/>
      <c r="G68" s="182">
        <f>SUM(G7:G67)</f>
        <v>94142</v>
      </c>
      <c r="H68" s="182">
        <f t="shared" ref="H68:AI68" si="9">SUM(H7:H67)</f>
        <v>15802.994835617919</v>
      </c>
      <c r="I68" s="182">
        <f t="shared" si="9"/>
        <v>46050.142478845737</v>
      </c>
      <c r="J68" s="182">
        <f t="shared" si="9"/>
        <v>1313.2734660541307</v>
      </c>
      <c r="K68" s="182">
        <f t="shared" si="9"/>
        <v>28792.35998314344</v>
      </c>
      <c r="L68" s="182">
        <f t="shared" si="9"/>
        <v>2183.2292363387737</v>
      </c>
      <c r="M68" s="182">
        <f t="shared" si="9"/>
        <v>23538</v>
      </c>
      <c r="N68" s="182">
        <f t="shared" si="9"/>
        <v>3950.3777987712738</v>
      </c>
      <c r="O68" s="182">
        <f t="shared" si="9"/>
        <v>11514.020584891441</v>
      </c>
      <c r="P68" s="182">
        <f t="shared" si="9"/>
        <v>328.34339208064927</v>
      </c>
      <c r="Q68" s="182">
        <f t="shared" si="9"/>
        <v>7199.4929260273457</v>
      </c>
      <c r="R68" s="182">
        <f t="shared" si="9"/>
        <v>545.76529822929217</v>
      </c>
      <c r="S68" s="182">
        <f t="shared" si="9"/>
        <v>23540</v>
      </c>
      <c r="T68" s="182">
        <f t="shared" si="9"/>
        <v>3951.3616826529551</v>
      </c>
      <c r="U68" s="182">
        <f t="shared" si="9"/>
        <v>11516.068381928653</v>
      </c>
      <c r="V68" s="182">
        <f t="shared" si="9"/>
        <v>328.39634275370577</v>
      </c>
      <c r="W68" s="182">
        <f t="shared" si="9"/>
        <v>7198.2725504077589</v>
      </c>
      <c r="X68" s="182">
        <f t="shared" si="9"/>
        <v>545.90104225692835</v>
      </c>
      <c r="Y68" s="182">
        <f t="shared" si="9"/>
        <v>23538</v>
      </c>
      <c r="Z68" s="182">
        <f t="shared" si="9"/>
        <v>3950.3777987712738</v>
      </c>
      <c r="AA68" s="182">
        <f t="shared" si="9"/>
        <v>11514.020584891441</v>
      </c>
      <c r="AB68" s="182">
        <f t="shared" si="9"/>
        <v>328.34339208064927</v>
      </c>
      <c r="AC68" s="182">
        <f t="shared" si="9"/>
        <v>7199.4929260273457</v>
      </c>
      <c r="AD68" s="182">
        <f t="shared" si="9"/>
        <v>545.76529822929217</v>
      </c>
      <c r="AE68" s="182">
        <f t="shared" si="9"/>
        <v>23526</v>
      </c>
      <c r="AF68" s="182">
        <f t="shared" si="9"/>
        <v>3950.8775554224167</v>
      </c>
      <c r="AG68" s="182">
        <f t="shared" si="9"/>
        <v>11506.032927134205</v>
      </c>
      <c r="AH68" s="182">
        <f t="shared" si="9"/>
        <v>328.19033913912642</v>
      </c>
      <c r="AI68" s="182">
        <f t="shared" si="9"/>
        <v>7195.1015806809928</v>
      </c>
      <c r="AJ68" s="182">
        <f t="shared" ref="AJ68" si="10">SUM(AJ7:AJ66)</f>
        <v>544.79759762326114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B1:AC1 AE1 AG1:XFD1 B2:XFD2 A3:XFD6">
    <cfRule type="cellIs" dxfId="87" priority="19" operator="lessThan">
      <formula>0</formula>
    </cfRule>
  </conditionalFormatting>
  <conditionalFormatting sqref="C1:C3">
    <cfRule type="duplicateValues" dxfId="86" priority="20"/>
  </conditionalFormatting>
  <conditionalFormatting sqref="C4:C6">
    <cfRule type="duplicateValues" dxfId="85" priority="21"/>
  </conditionalFormatting>
  <conditionalFormatting sqref="A1">
    <cfRule type="cellIs" dxfId="84" priority="18" operator="lessThan">
      <formula>0</formula>
    </cfRule>
  </conditionalFormatting>
  <conditionalFormatting sqref="E39:F39">
    <cfRule type="cellIs" dxfId="83" priority="17" operator="lessThan">
      <formula>0</formula>
    </cfRule>
  </conditionalFormatting>
  <conditionalFormatting sqref="A39 C39:D39">
    <cfRule type="cellIs" dxfId="82" priority="15" operator="lessThan">
      <formula>0</formula>
    </cfRule>
  </conditionalFormatting>
  <conditionalFormatting sqref="C39">
    <cfRule type="duplicateValues" dxfId="81" priority="16"/>
  </conditionalFormatting>
  <conditionalFormatting sqref="E55:F56">
    <cfRule type="cellIs" dxfId="80" priority="14" operator="lessThan">
      <formula>0</formula>
    </cfRule>
  </conditionalFormatting>
  <conditionalFormatting sqref="A55 C55:D55">
    <cfRule type="cellIs" dxfId="79" priority="12" operator="lessThan">
      <formula>0</formula>
    </cfRule>
  </conditionalFormatting>
  <conditionalFormatting sqref="C55">
    <cfRule type="duplicateValues" dxfId="78" priority="13"/>
  </conditionalFormatting>
  <conditionalFormatting sqref="A56 C56:D56">
    <cfRule type="cellIs" dxfId="77" priority="10" operator="lessThan">
      <formula>0</formula>
    </cfRule>
  </conditionalFormatting>
  <conditionalFormatting sqref="C56">
    <cfRule type="duplicateValues" dxfId="76" priority="11"/>
  </conditionalFormatting>
  <conditionalFormatting sqref="A68:F68">
    <cfRule type="cellIs" dxfId="75" priority="8" operator="lessThan">
      <formula>0</formula>
    </cfRule>
  </conditionalFormatting>
  <conditionalFormatting sqref="E57:F66 F67">
    <cfRule type="cellIs" dxfId="74" priority="7" operator="lessThan">
      <formula>0</formula>
    </cfRule>
  </conditionalFormatting>
  <conditionalFormatting sqref="A57:A66 C57:D66">
    <cfRule type="cellIs" dxfId="73" priority="5" operator="lessThan">
      <formula>0</formula>
    </cfRule>
  </conditionalFormatting>
  <conditionalFormatting sqref="C57:C66">
    <cfRule type="duplicateValues" dxfId="72" priority="6"/>
  </conditionalFormatting>
  <conditionalFormatting sqref="E67">
    <cfRule type="cellIs" dxfId="71" priority="4" operator="lessThan">
      <formula>0</formula>
    </cfRule>
  </conditionalFormatting>
  <conditionalFormatting sqref="A67 C67:D67">
    <cfRule type="cellIs" dxfId="70" priority="2" operator="lessThan">
      <formula>0</formula>
    </cfRule>
  </conditionalFormatting>
  <conditionalFormatting sqref="C67">
    <cfRule type="duplicateValues" dxfId="69" priority="3"/>
  </conditionalFormatting>
  <conditionalFormatting sqref="A2">
    <cfRule type="cellIs" dxfId="68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J16"/>
  <sheetViews>
    <sheetView zoomScale="60" zoomScaleNormal="60" workbookViewId="0">
      <selection activeCell="AD1" sqref="AD1"/>
    </sheetView>
  </sheetViews>
  <sheetFormatPr defaultColWidth="8.7109375" defaultRowHeight="15" x14ac:dyDescent="0.25"/>
  <cols>
    <col min="1" max="3" width="8.7109375" style="160"/>
    <col min="4" max="4" width="42" style="160" customWidth="1"/>
    <col min="5" max="5" width="10.7109375" style="160" hidden="1" customWidth="1"/>
    <col min="6" max="6" width="17" style="160" customWidth="1"/>
    <col min="7" max="16384" width="8.7109375" style="160"/>
  </cols>
  <sheetData>
    <row r="1" spans="1:36" ht="15.75" x14ac:dyDescent="0.25">
      <c r="A1" s="224" t="s">
        <v>381</v>
      </c>
      <c r="B1" s="157"/>
      <c r="C1" s="157"/>
      <c r="D1" s="203"/>
      <c r="E1" s="184"/>
      <c r="F1" s="184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6" t="s">
        <v>383</v>
      </c>
      <c r="AE1" s="92"/>
      <c r="AF1" s="28"/>
      <c r="AG1" s="92"/>
      <c r="AH1" s="92"/>
      <c r="AI1" s="92"/>
      <c r="AJ1" s="187"/>
    </row>
    <row r="2" spans="1:36" x14ac:dyDescent="0.25">
      <c r="A2" s="8" t="s">
        <v>363</v>
      </c>
      <c r="B2" s="189"/>
      <c r="C2" s="94"/>
      <c r="D2" s="126"/>
      <c r="E2" s="126"/>
      <c r="F2" s="191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187"/>
    </row>
    <row r="3" spans="1:36" ht="15.75" thickBot="1" x14ac:dyDescent="0.3">
      <c r="A3" s="162"/>
      <c r="B3" s="162"/>
      <c r="C3" s="162"/>
      <c r="D3" s="204"/>
      <c r="E3" s="193"/>
      <c r="F3" s="193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  <c r="AB3" s="187"/>
      <c r="AC3" s="187"/>
      <c r="AD3" s="187"/>
      <c r="AE3" s="187"/>
      <c r="AF3" s="187"/>
      <c r="AG3" s="187"/>
      <c r="AH3" s="187"/>
      <c r="AI3" s="187"/>
      <c r="AJ3" s="187"/>
    </row>
    <row r="4" spans="1:36" x14ac:dyDescent="0.25">
      <c r="A4" s="415" t="s">
        <v>0</v>
      </c>
      <c r="B4" s="421" t="s">
        <v>243</v>
      </c>
      <c r="C4" s="418" t="s">
        <v>2</v>
      </c>
      <c r="D4" s="421" t="s">
        <v>244</v>
      </c>
      <c r="E4" s="421" t="s">
        <v>4</v>
      </c>
      <c r="F4" s="412" t="s">
        <v>5</v>
      </c>
      <c r="G4" s="428" t="s">
        <v>8</v>
      </c>
      <c r="H4" s="409"/>
      <c r="I4" s="409"/>
      <c r="J4" s="409"/>
      <c r="K4" s="409"/>
      <c r="L4" s="409"/>
      <c r="M4" s="410" t="s">
        <v>9</v>
      </c>
      <c r="N4" s="411"/>
      <c r="O4" s="411"/>
      <c r="P4" s="411"/>
      <c r="Q4" s="411"/>
      <c r="R4" s="411"/>
      <c r="S4" s="410" t="s">
        <v>10</v>
      </c>
      <c r="T4" s="411"/>
      <c r="U4" s="411"/>
      <c r="V4" s="411"/>
      <c r="W4" s="411"/>
      <c r="X4" s="411"/>
      <c r="Y4" s="410" t="s">
        <v>11</v>
      </c>
      <c r="Z4" s="411"/>
      <c r="AA4" s="411"/>
      <c r="AB4" s="411"/>
      <c r="AC4" s="411"/>
      <c r="AD4" s="411"/>
      <c r="AE4" s="410" t="s">
        <v>12</v>
      </c>
      <c r="AF4" s="411"/>
      <c r="AG4" s="411"/>
      <c r="AH4" s="411"/>
      <c r="AI4" s="411"/>
      <c r="AJ4" s="411"/>
    </row>
    <row r="5" spans="1:36" x14ac:dyDescent="0.25">
      <c r="A5" s="416"/>
      <c r="B5" s="422"/>
      <c r="C5" s="419"/>
      <c r="D5" s="422"/>
      <c r="E5" s="422"/>
      <c r="F5" s="413"/>
      <c r="G5" s="430" t="s">
        <v>13</v>
      </c>
      <c r="H5" s="404" t="s">
        <v>14</v>
      </c>
      <c r="I5" s="404"/>
      <c r="J5" s="404"/>
      <c r="K5" s="404"/>
      <c r="L5" s="404"/>
      <c r="M5" s="394" t="s">
        <v>8</v>
      </c>
      <c r="N5" s="393" t="s">
        <v>14</v>
      </c>
      <c r="O5" s="393"/>
      <c r="P5" s="393"/>
      <c r="Q5" s="393"/>
      <c r="R5" s="393"/>
      <c r="S5" s="394" t="s">
        <v>8</v>
      </c>
      <c r="T5" s="393" t="s">
        <v>14</v>
      </c>
      <c r="U5" s="393"/>
      <c r="V5" s="393"/>
      <c r="W5" s="393"/>
      <c r="X5" s="393"/>
      <c r="Y5" s="394" t="s">
        <v>8</v>
      </c>
      <c r="Z5" s="393" t="s">
        <v>14</v>
      </c>
      <c r="AA5" s="393"/>
      <c r="AB5" s="393"/>
      <c r="AC5" s="393"/>
      <c r="AD5" s="393"/>
      <c r="AE5" s="394" t="s">
        <v>8</v>
      </c>
      <c r="AF5" s="393" t="s">
        <v>14</v>
      </c>
      <c r="AG5" s="393"/>
      <c r="AH5" s="393"/>
      <c r="AI5" s="393"/>
      <c r="AJ5" s="393"/>
    </row>
    <row r="6" spans="1:36" ht="64.5" thickBot="1" x14ac:dyDescent="0.3">
      <c r="A6" s="417"/>
      <c r="B6" s="426"/>
      <c r="C6" s="427"/>
      <c r="D6" s="426"/>
      <c r="E6" s="423"/>
      <c r="F6" s="414"/>
      <c r="G6" s="436"/>
      <c r="H6" s="250" t="s">
        <v>15</v>
      </c>
      <c r="I6" s="250" t="s">
        <v>16</v>
      </c>
      <c r="J6" s="250" t="s">
        <v>17</v>
      </c>
      <c r="K6" s="250" t="s">
        <v>18</v>
      </c>
      <c r="L6" s="250" t="s">
        <v>19</v>
      </c>
      <c r="M6" s="435"/>
      <c r="N6" s="251" t="s">
        <v>15</v>
      </c>
      <c r="O6" s="251" t="s">
        <v>16</v>
      </c>
      <c r="P6" s="251" t="s">
        <v>17</v>
      </c>
      <c r="Q6" s="251" t="s">
        <v>18</v>
      </c>
      <c r="R6" s="251" t="s">
        <v>19</v>
      </c>
      <c r="S6" s="435"/>
      <c r="T6" s="251" t="s">
        <v>15</v>
      </c>
      <c r="U6" s="251" t="s">
        <v>16</v>
      </c>
      <c r="V6" s="251" t="s">
        <v>17</v>
      </c>
      <c r="W6" s="251" t="s">
        <v>18</v>
      </c>
      <c r="X6" s="251" t="s">
        <v>19</v>
      </c>
      <c r="Y6" s="435"/>
      <c r="Z6" s="251" t="s">
        <v>15</v>
      </c>
      <c r="AA6" s="251" t="s">
        <v>16</v>
      </c>
      <c r="AB6" s="251" t="s">
        <v>17</v>
      </c>
      <c r="AC6" s="251" t="s">
        <v>18</v>
      </c>
      <c r="AD6" s="251" t="s">
        <v>19</v>
      </c>
      <c r="AE6" s="435"/>
      <c r="AF6" s="251" t="s">
        <v>15</v>
      </c>
      <c r="AG6" s="251" t="s">
        <v>16</v>
      </c>
      <c r="AH6" s="251" t="s">
        <v>17</v>
      </c>
      <c r="AI6" s="251" t="s">
        <v>18</v>
      </c>
      <c r="AJ6" s="251" t="s">
        <v>19</v>
      </c>
    </row>
    <row r="7" spans="1:36" ht="38.25" x14ac:dyDescent="0.25">
      <c r="A7" s="178" t="s">
        <v>20</v>
      </c>
      <c r="B7" s="178">
        <v>509768</v>
      </c>
      <c r="C7" s="194">
        <v>976801</v>
      </c>
      <c r="D7" s="179" t="s">
        <v>353</v>
      </c>
      <c r="E7" s="178">
        <v>3</v>
      </c>
      <c r="F7" s="179" t="s">
        <v>260</v>
      </c>
      <c r="G7" s="252">
        <v>100</v>
      </c>
      <c r="H7" s="253">
        <v>24</v>
      </c>
      <c r="I7" s="253">
        <v>40</v>
      </c>
      <c r="J7" s="253">
        <v>0</v>
      </c>
      <c r="K7" s="253">
        <v>36</v>
      </c>
      <c r="L7" s="253">
        <v>0</v>
      </c>
      <c r="M7" s="254">
        <v>25</v>
      </c>
      <c r="N7" s="255">
        <v>6</v>
      </c>
      <c r="O7" s="255">
        <v>10</v>
      </c>
      <c r="P7" s="255">
        <v>0</v>
      </c>
      <c r="Q7" s="255">
        <v>9</v>
      </c>
      <c r="R7" s="255">
        <v>0</v>
      </c>
      <c r="S7" s="254">
        <v>25</v>
      </c>
      <c r="T7" s="255">
        <v>6</v>
      </c>
      <c r="U7" s="255">
        <v>10</v>
      </c>
      <c r="V7" s="255">
        <v>0</v>
      </c>
      <c r="W7" s="255">
        <v>9</v>
      </c>
      <c r="X7" s="255">
        <v>0</v>
      </c>
      <c r="Y7" s="254">
        <v>25</v>
      </c>
      <c r="Z7" s="255">
        <v>6</v>
      </c>
      <c r="AA7" s="255">
        <v>10</v>
      </c>
      <c r="AB7" s="255">
        <v>0</v>
      </c>
      <c r="AC7" s="255">
        <v>9</v>
      </c>
      <c r="AD7" s="255">
        <v>0</v>
      </c>
      <c r="AE7" s="254">
        <v>25</v>
      </c>
      <c r="AF7" s="255">
        <v>6</v>
      </c>
      <c r="AG7" s="255">
        <v>10</v>
      </c>
      <c r="AH7" s="255">
        <v>0</v>
      </c>
      <c r="AI7" s="255">
        <v>9</v>
      </c>
      <c r="AJ7" s="255">
        <v>0</v>
      </c>
    </row>
    <row r="8" spans="1:36" ht="38.25" x14ac:dyDescent="0.25">
      <c r="A8" s="180" t="s">
        <v>20</v>
      </c>
      <c r="B8" s="178">
        <v>504704</v>
      </c>
      <c r="C8" s="173">
        <v>470108</v>
      </c>
      <c r="D8" s="174" t="s">
        <v>307</v>
      </c>
      <c r="E8" s="178">
        <v>3</v>
      </c>
      <c r="F8" s="179" t="s">
        <v>260</v>
      </c>
      <c r="G8" s="252">
        <v>120</v>
      </c>
      <c r="H8" s="253">
        <v>108</v>
      </c>
      <c r="I8" s="253">
        <v>8</v>
      </c>
      <c r="J8" s="253">
        <v>0</v>
      </c>
      <c r="K8" s="253">
        <v>4</v>
      </c>
      <c r="L8" s="253">
        <v>0</v>
      </c>
      <c r="M8" s="254">
        <v>30</v>
      </c>
      <c r="N8" s="255">
        <v>27</v>
      </c>
      <c r="O8" s="255">
        <v>2</v>
      </c>
      <c r="P8" s="255">
        <v>0</v>
      </c>
      <c r="Q8" s="255">
        <v>1</v>
      </c>
      <c r="R8" s="255">
        <v>0</v>
      </c>
      <c r="S8" s="254">
        <v>30</v>
      </c>
      <c r="T8" s="255">
        <v>27</v>
      </c>
      <c r="U8" s="255">
        <v>2</v>
      </c>
      <c r="V8" s="255">
        <v>0</v>
      </c>
      <c r="W8" s="255">
        <v>1</v>
      </c>
      <c r="X8" s="255">
        <v>0</v>
      </c>
      <c r="Y8" s="254">
        <v>30</v>
      </c>
      <c r="Z8" s="255">
        <v>27</v>
      </c>
      <c r="AA8" s="255">
        <v>2</v>
      </c>
      <c r="AB8" s="255">
        <v>0</v>
      </c>
      <c r="AC8" s="255">
        <v>1</v>
      </c>
      <c r="AD8" s="255">
        <v>0</v>
      </c>
      <c r="AE8" s="254">
        <v>30</v>
      </c>
      <c r="AF8" s="255">
        <v>27</v>
      </c>
      <c r="AG8" s="255">
        <v>2</v>
      </c>
      <c r="AH8" s="255">
        <v>0</v>
      </c>
      <c r="AI8" s="255">
        <v>1</v>
      </c>
      <c r="AJ8" s="255">
        <v>0</v>
      </c>
    </row>
    <row r="9" spans="1:36" ht="51" x14ac:dyDescent="0.25">
      <c r="A9" s="178" t="s">
        <v>38</v>
      </c>
      <c r="B9" s="178">
        <v>508904</v>
      </c>
      <c r="C9" s="194">
        <v>890501</v>
      </c>
      <c r="D9" s="179" t="s">
        <v>133</v>
      </c>
      <c r="E9" s="178">
        <v>3</v>
      </c>
      <c r="F9" s="179" t="s">
        <v>260</v>
      </c>
      <c r="G9" s="252">
        <v>36</v>
      </c>
      <c r="H9" s="253">
        <v>12</v>
      </c>
      <c r="I9" s="253">
        <v>0</v>
      </c>
      <c r="J9" s="253">
        <v>16</v>
      </c>
      <c r="K9" s="253">
        <v>8</v>
      </c>
      <c r="L9" s="253">
        <v>0</v>
      </c>
      <c r="M9" s="254">
        <v>9</v>
      </c>
      <c r="N9" s="255">
        <v>3</v>
      </c>
      <c r="O9" s="255">
        <v>0</v>
      </c>
      <c r="P9" s="255">
        <v>4</v>
      </c>
      <c r="Q9" s="255">
        <v>2</v>
      </c>
      <c r="R9" s="255">
        <v>0</v>
      </c>
      <c r="S9" s="254">
        <v>9</v>
      </c>
      <c r="T9" s="255">
        <v>3</v>
      </c>
      <c r="U9" s="255">
        <v>0</v>
      </c>
      <c r="V9" s="255">
        <v>4</v>
      </c>
      <c r="W9" s="255">
        <v>2</v>
      </c>
      <c r="X9" s="255">
        <v>0</v>
      </c>
      <c r="Y9" s="254">
        <v>9</v>
      </c>
      <c r="Z9" s="255">
        <v>3</v>
      </c>
      <c r="AA9" s="255">
        <v>0</v>
      </c>
      <c r="AB9" s="255">
        <v>4</v>
      </c>
      <c r="AC9" s="255">
        <v>2</v>
      </c>
      <c r="AD9" s="255">
        <v>0</v>
      </c>
      <c r="AE9" s="254">
        <v>9</v>
      </c>
      <c r="AF9" s="255">
        <v>3</v>
      </c>
      <c r="AG9" s="255">
        <v>0</v>
      </c>
      <c r="AH9" s="255">
        <v>4</v>
      </c>
      <c r="AI9" s="255">
        <v>2</v>
      </c>
      <c r="AJ9" s="255">
        <v>0</v>
      </c>
    </row>
    <row r="10" spans="1:36" ht="38.25" x14ac:dyDescent="0.25">
      <c r="A10" s="178" t="s">
        <v>38</v>
      </c>
      <c r="B10" s="178">
        <v>508921</v>
      </c>
      <c r="C10" s="194">
        <v>892401</v>
      </c>
      <c r="D10" s="179" t="s">
        <v>321</v>
      </c>
      <c r="E10" s="178">
        <v>3</v>
      </c>
      <c r="F10" s="179" t="s">
        <v>260</v>
      </c>
      <c r="G10" s="252">
        <v>300</v>
      </c>
      <c r="H10" s="253">
        <v>80</v>
      </c>
      <c r="I10" s="253">
        <v>152</v>
      </c>
      <c r="J10" s="253">
        <v>4</v>
      </c>
      <c r="K10" s="253">
        <v>64</v>
      </c>
      <c r="L10" s="253">
        <v>0</v>
      </c>
      <c r="M10" s="254">
        <v>75</v>
      </c>
      <c r="N10" s="255">
        <v>20</v>
      </c>
      <c r="O10" s="255">
        <v>38</v>
      </c>
      <c r="P10" s="255">
        <v>1</v>
      </c>
      <c r="Q10" s="255">
        <v>16</v>
      </c>
      <c r="R10" s="255">
        <v>0</v>
      </c>
      <c r="S10" s="254">
        <v>75</v>
      </c>
      <c r="T10" s="255">
        <v>20</v>
      </c>
      <c r="U10" s="255">
        <v>38</v>
      </c>
      <c r="V10" s="255">
        <v>1</v>
      </c>
      <c r="W10" s="255">
        <v>16</v>
      </c>
      <c r="X10" s="255">
        <v>0</v>
      </c>
      <c r="Y10" s="254">
        <v>75</v>
      </c>
      <c r="Z10" s="255">
        <v>20</v>
      </c>
      <c r="AA10" s="255">
        <v>38</v>
      </c>
      <c r="AB10" s="255">
        <v>1</v>
      </c>
      <c r="AC10" s="255">
        <v>16</v>
      </c>
      <c r="AD10" s="255">
        <v>0</v>
      </c>
      <c r="AE10" s="254">
        <v>75</v>
      </c>
      <c r="AF10" s="255">
        <v>20</v>
      </c>
      <c r="AG10" s="255">
        <v>38</v>
      </c>
      <c r="AH10" s="255">
        <v>1</v>
      </c>
      <c r="AI10" s="255">
        <v>16</v>
      </c>
      <c r="AJ10" s="255">
        <v>0</v>
      </c>
    </row>
    <row r="11" spans="1:36" ht="38.25" x14ac:dyDescent="0.25">
      <c r="A11" s="178" t="s">
        <v>20</v>
      </c>
      <c r="B11" s="178">
        <v>509605</v>
      </c>
      <c r="C11" s="194">
        <v>960501</v>
      </c>
      <c r="D11" s="179" t="s">
        <v>351</v>
      </c>
      <c r="E11" s="178">
        <v>3</v>
      </c>
      <c r="F11" s="179" t="s">
        <v>260</v>
      </c>
      <c r="G11" s="252">
        <v>100</v>
      </c>
      <c r="H11" s="253">
        <v>84</v>
      </c>
      <c r="I11" s="253">
        <v>4</v>
      </c>
      <c r="J11" s="253">
        <v>4</v>
      </c>
      <c r="K11" s="253">
        <v>4</v>
      </c>
      <c r="L11" s="253">
        <v>4</v>
      </c>
      <c r="M11" s="254">
        <v>25</v>
      </c>
      <c r="N11" s="255">
        <v>21</v>
      </c>
      <c r="O11" s="255">
        <v>1</v>
      </c>
      <c r="P11" s="255">
        <v>1</v>
      </c>
      <c r="Q11" s="255">
        <v>1</v>
      </c>
      <c r="R11" s="255">
        <v>1</v>
      </c>
      <c r="S11" s="254">
        <v>25</v>
      </c>
      <c r="T11" s="255">
        <v>21</v>
      </c>
      <c r="U11" s="255">
        <v>1</v>
      </c>
      <c r="V11" s="255">
        <v>1</v>
      </c>
      <c r="W11" s="255">
        <v>1</v>
      </c>
      <c r="X11" s="255">
        <v>1</v>
      </c>
      <c r="Y11" s="254">
        <v>25</v>
      </c>
      <c r="Z11" s="255">
        <v>21</v>
      </c>
      <c r="AA11" s="255">
        <v>1</v>
      </c>
      <c r="AB11" s="255">
        <v>1</v>
      </c>
      <c r="AC11" s="255">
        <v>1</v>
      </c>
      <c r="AD11" s="255">
        <v>1</v>
      </c>
      <c r="AE11" s="254">
        <v>25</v>
      </c>
      <c r="AF11" s="255">
        <v>21</v>
      </c>
      <c r="AG11" s="255">
        <v>1</v>
      </c>
      <c r="AH11" s="255">
        <v>1</v>
      </c>
      <c r="AI11" s="255">
        <v>1</v>
      </c>
      <c r="AJ11" s="255">
        <v>1</v>
      </c>
    </row>
    <row r="12" spans="1:36" ht="38.25" x14ac:dyDescent="0.25">
      <c r="A12" s="178" t="s">
        <v>20</v>
      </c>
      <c r="B12" s="178">
        <v>509606</v>
      </c>
      <c r="C12" s="194">
        <v>960601</v>
      </c>
      <c r="D12" s="179" t="s">
        <v>145</v>
      </c>
      <c r="E12" s="178">
        <v>3</v>
      </c>
      <c r="F12" s="179" t="s">
        <v>260</v>
      </c>
      <c r="G12" s="252">
        <v>1000</v>
      </c>
      <c r="H12" s="253">
        <v>300</v>
      </c>
      <c r="I12" s="253">
        <v>300</v>
      </c>
      <c r="J12" s="253">
        <v>100</v>
      </c>
      <c r="K12" s="253">
        <v>200</v>
      </c>
      <c r="L12" s="253">
        <v>100</v>
      </c>
      <c r="M12" s="254">
        <v>250</v>
      </c>
      <c r="N12" s="255">
        <v>75</v>
      </c>
      <c r="O12" s="255">
        <v>75</v>
      </c>
      <c r="P12" s="255">
        <v>25</v>
      </c>
      <c r="Q12" s="255">
        <v>50</v>
      </c>
      <c r="R12" s="255">
        <v>25</v>
      </c>
      <c r="S12" s="254">
        <v>250</v>
      </c>
      <c r="T12" s="255">
        <v>75</v>
      </c>
      <c r="U12" s="255">
        <v>75</v>
      </c>
      <c r="V12" s="255">
        <v>25</v>
      </c>
      <c r="W12" s="255">
        <v>50</v>
      </c>
      <c r="X12" s="255">
        <v>25</v>
      </c>
      <c r="Y12" s="254">
        <v>250</v>
      </c>
      <c r="Z12" s="255">
        <v>75</v>
      </c>
      <c r="AA12" s="255">
        <v>75</v>
      </c>
      <c r="AB12" s="255">
        <v>25</v>
      </c>
      <c r="AC12" s="255">
        <v>50</v>
      </c>
      <c r="AD12" s="255">
        <v>25</v>
      </c>
      <c r="AE12" s="254">
        <v>250</v>
      </c>
      <c r="AF12" s="255">
        <v>75</v>
      </c>
      <c r="AG12" s="255">
        <v>75</v>
      </c>
      <c r="AH12" s="255">
        <v>25</v>
      </c>
      <c r="AI12" s="255">
        <v>50</v>
      </c>
      <c r="AJ12" s="255">
        <v>25</v>
      </c>
    </row>
    <row r="13" spans="1:36" ht="38.25" x14ac:dyDescent="0.25">
      <c r="A13" s="178" t="s">
        <v>20</v>
      </c>
      <c r="B13" s="178">
        <v>509678</v>
      </c>
      <c r="C13" s="194">
        <v>967901</v>
      </c>
      <c r="D13" s="179" t="s">
        <v>326</v>
      </c>
      <c r="E13" s="178">
        <v>3</v>
      </c>
      <c r="F13" s="179" t="s">
        <v>260</v>
      </c>
      <c r="G13" s="252">
        <v>100</v>
      </c>
      <c r="H13" s="253">
        <v>4</v>
      </c>
      <c r="I13" s="253">
        <v>60</v>
      </c>
      <c r="J13" s="253">
        <v>0</v>
      </c>
      <c r="K13" s="253">
        <v>36</v>
      </c>
      <c r="L13" s="253">
        <v>0</v>
      </c>
      <c r="M13" s="254">
        <v>25</v>
      </c>
      <c r="N13" s="255">
        <v>1</v>
      </c>
      <c r="O13" s="255">
        <v>15</v>
      </c>
      <c r="P13" s="255">
        <v>0</v>
      </c>
      <c r="Q13" s="255">
        <v>9</v>
      </c>
      <c r="R13" s="255">
        <v>0</v>
      </c>
      <c r="S13" s="254">
        <v>25</v>
      </c>
      <c r="T13" s="255">
        <v>1</v>
      </c>
      <c r="U13" s="255">
        <v>15</v>
      </c>
      <c r="V13" s="255">
        <v>0</v>
      </c>
      <c r="W13" s="255">
        <v>9</v>
      </c>
      <c r="X13" s="255">
        <v>0</v>
      </c>
      <c r="Y13" s="254">
        <v>25</v>
      </c>
      <c r="Z13" s="255">
        <v>1</v>
      </c>
      <c r="AA13" s="255">
        <v>15</v>
      </c>
      <c r="AB13" s="255">
        <v>0</v>
      </c>
      <c r="AC13" s="255">
        <v>9</v>
      </c>
      <c r="AD13" s="255">
        <v>0</v>
      </c>
      <c r="AE13" s="254">
        <v>25</v>
      </c>
      <c r="AF13" s="255">
        <v>1</v>
      </c>
      <c r="AG13" s="255">
        <v>15</v>
      </c>
      <c r="AH13" s="255">
        <v>0</v>
      </c>
      <c r="AI13" s="255">
        <v>9</v>
      </c>
      <c r="AJ13" s="255">
        <v>0</v>
      </c>
    </row>
    <row r="14" spans="1:36" ht="38.25" x14ac:dyDescent="0.25">
      <c r="A14" s="178" t="s">
        <v>20</v>
      </c>
      <c r="B14" s="178">
        <v>509727</v>
      </c>
      <c r="C14" s="194">
        <v>972701</v>
      </c>
      <c r="D14" s="179" t="s">
        <v>152</v>
      </c>
      <c r="E14" s="178">
        <v>3</v>
      </c>
      <c r="F14" s="179" t="s">
        <v>260</v>
      </c>
      <c r="G14" s="252">
        <v>300</v>
      </c>
      <c r="H14" s="253">
        <v>56</v>
      </c>
      <c r="I14" s="253">
        <v>108</v>
      </c>
      <c r="J14" s="253">
        <v>8</v>
      </c>
      <c r="K14" s="253">
        <v>120</v>
      </c>
      <c r="L14" s="253">
        <v>8</v>
      </c>
      <c r="M14" s="254">
        <v>75</v>
      </c>
      <c r="N14" s="255">
        <v>14</v>
      </c>
      <c r="O14" s="255">
        <v>27</v>
      </c>
      <c r="P14" s="255">
        <v>2</v>
      </c>
      <c r="Q14" s="255">
        <v>30</v>
      </c>
      <c r="R14" s="255">
        <v>2</v>
      </c>
      <c r="S14" s="254">
        <v>75</v>
      </c>
      <c r="T14" s="255">
        <v>14</v>
      </c>
      <c r="U14" s="255">
        <v>27</v>
      </c>
      <c r="V14" s="255">
        <v>2</v>
      </c>
      <c r="W14" s="255">
        <v>30</v>
      </c>
      <c r="X14" s="255">
        <v>2</v>
      </c>
      <c r="Y14" s="254">
        <v>75</v>
      </c>
      <c r="Z14" s="255">
        <v>14</v>
      </c>
      <c r="AA14" s="255">
        <v>27</v>
      </c>
      <c r="AB14" s="255">
        <v>2</v>
      </c>
      <c r="AC14" s="255">
        <v>30</v>
      </c>
      <c r="AD14" s="255">
        <v>2</v>
      </c>
      <c r="AE14" s="254">
        <v>75</v>
      </c>
      <c r="AF14" s="255">
        <v>14</v>
      </c>
      <c r="AG14" s="255">
        <v>27</v>
      </c>
      <c r="AH14" s="255">
        <v>2</v>
      </c>
      <c r="AI14" s="255">
        <v>30</v>
      </c>
      <c r="AJ14" s="255">
        <v>2</v>
      </c>
    </row>
    <row r="15" spans="1:36" ht="51.75" thickBot="1" x14ac:dyDescent="0.3">
      <c r="A15" s="209" t="s">
        <v>27</v>
      </c>
      <c r="B15" s="209">
        <v>509901</v>
      </c>
      <c r="C15" s="302">
        <v>990101</v>
      </c>
      <c r="D15" s="236" t="s">
        <v>154</v>
      </c>
      <c r="E15" s="209">
        <v>3</v>
      </c>
      <c r="F15" s="236" t="s">
        <v>260</v>
      </c>
      <c r="G15" s="307">
        <v>750</v>
      </c>
      <c r="H15" s="308">
        <v>184</v>
      </c>
      <c r="I15" s="308">
        <v>304</v>
      </c>
      <c r="J15" s="308">
        <v>8</v>
      </c>
      <c r="K15" s="308">
        <v>250</v>
      </c>
      <c r="L15" s="308">
        <v>4</v>
      </c>
      <c r="M15" s="309">
        <v>188</v>
      </c>
      <c r="N15" s="310">
        <v>46</v>
      </c>
      <c r="O15" s="310">
        <v>76</v>
      </c>
      <c r="P15" s="310">
        <v>2</v>
      </c>
      <c r="Q15" s="310">
        <v>63</v>
      </c>
      <c r="R15" s="310">
        <v>1</v>
      </c>
      <c r="S15" s="309">
        <v>187</v>
      </c>
      <c r="T15" s="310">
        <v>46</v>
      </c>
      <c r="U15" s="310">
        <v>76</v>
      </c>
      <c r="V15" s="310">
        <v>2</v>
      </c>
      <c r="W15" s="310">
        <v>62</v>
      </c>
      <c r="X15" s="310">
        <v>1</v>
      </c>
      <c r="Y15" s="309">
        <v>188</v>
      </c>
      <c r="Z15" s="310">
        <v>46</v>
      </c>
      <c r="AA15" s="310">
        <v>76</v>
      </c>
      <c r="AB15" s="310">
        <v>2</v>
      </c>
      <c r="AC15" s="310">
        <v>63</v>
      </c>
      <c r="AD15" s="310">
        <v>1</v>
      </c>
      <c r="AE15" s="309">
        <v>187</v>
      </c>
      <c r="AF15" s="310">
        <v>46</v>
      </c>
      <c r="AG15" s="310">
        <v>76</v>
      </c>
      <c r="AH15" s="310">
        <v>2</v>
      </c>
      <c r="AI15" s="310">
        <v>62</v>
      </c>
      <c r="AJ15" s="310">
        <v>1</v>
      </c>
    </row>
    <row r="16" spans="1:36" ht="15.75" thickBot="1" x14ac:dyDescent="0.3">
      <c r="A16" s="241"/>
      <c r="B16" s="242"/>
      <c r="C16" s="243"/>
      <c r="D16" s="244" t="s">
        <v>162</v>
      </c>
      <c r="E16" s="243"/>
      <c r="F16" s="243"/>
      <c r="G16" s="248">
        <f>SUM(G7:G15)</f>
        <v>2806</v>
      </c>
      <c r="H16" s="248">
        <f t="shared" ref="H16:AJ16" si="0">SUM(H7:H15)</f>
        <v>852</v>
      </c>
      <c r="I16" s="248">
        <f t="shared" si="0"/>
        <v>976</v>
      </c>
      <c r="J16" s="248">
        <f t="shared" si="0"/>
        <v>140</v>
      </c>
      <c r="K16" s="248">
        <f t="shared" si="0"/>
        <v>722</v>
      </c>
      <c r="L16" s="248">
        <f t="shared" si="0"/>
        <v>116</v>
      </c>
      <c r="M16" s="248">
        <f t="shared" si="0"/>
        <v>702</v>
      </c>
      <c r="N16" s="248">
        <f t="shared" si="0"/>
        <v>213</v>
      </c>
      <c r="O16" s="248">
        <f t="shared" si="0"/>
        <v>244</v>
      </c>
      <c r="P16" s="248">
        <f t="shared" si="0"/>
        <v>35</v>
      </c>
      <c r="Q16" s="248">
        <f t="shared" si="0"/>
        <v>181</v>
      </c>
      <c r="R16" s="248">
        <f t="shared" si="0"/>
        <v>29</v>
      </c>
      <c r="S16" s="248">
        <f t="shared" si="0"/>
        <v>701</v>
      </c>
      <c r="T16" s="248">
        <f t="shared" si="0"/>
        <v>213</v>
      </c>
      <c r="U16" s="248">
        <f t="shared" si="0"/>
        <v>244</v>
      </c>
      <c r="V16" s="248">
        <f t="shared" si="0"/>
        <v>35</v>
      </c>
      <c r="W16" s="248">
        <f t="shared" si="0"/>
        <v>180</v>
      </c>
      <c r="X16" s="248">
        <f t="shared" si="0"/>
        <v>29</v>
      </c>
      <c r="Y16" s="248">
        <f t="shared" si="0"/>
        <v>702</v>
      </c>
      <c r="Z16" s="248">
        <f t="shared" si="0"/>
        <v>213</v>
      </c>
      <c r="AA16" s="248">
        <f t="shared" si="0"/>
        <v>244</v>
      </c>
      <c r="AB16" s="248">
        <f t="shared" si="0"/>
        <v>35</v>
      </c>
      <c r="AC16" s="248">
        <f t="shared" si="0"/>
        <v>181</v>
      </c>
      <c r="AD16" s="248">
        <f t="shared" si="0"/>
        <v>29</v>
      </c>
      <c r="AE16" s="248">
        <f t="shared" si="0"/>
        <v>701</v>
      </c>
      <c r="AF16" s="248">
        <f t="shared" si="0"/>
        <v>213</v>
      </c>
      <c r="AG16" s="248">
        <f t="shared" si="0"/>
        <v>244</v>
      </c>
      <c r="AH16" s="248">
        <f t="shared" si="0"/>
        <v>35</v>
      </c>
      <c r="AI16" s="248">
        <f t="shared" si="0"/>
        <v>180</v>
      </c>
      <c r="AJ16" s="248">
        <f t="shared" si="0"/>
        <v>29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B1:AC1 AE1 AG1:XFD1 B2:XFD2 A3:XFD6">
    <cfRule type="cellIs" dxfId="67" priority="11" operator="lessThan">
      <formula>0</formula>
    </cfRule>
  </conditionalFormatting>
  <conditionalFormatting sqref="C1:C3">
    <cfRule type="duplicateValues" dxfId="66" priority="12"/>
  </conditionalFormatting>
  <conditionalFormatting sqref="C4:C6">
    <cfRule type="duplicateValues" dxfId="65" priority="13"/>
  </conditionalFormatting>
  <conditionalFormatting sqref="A1">
    <cfRule type="cellIs" dxfId="64" priority="10" operator="lessThan">
      <formula>0</formula>
    </cfRule>
  </conditionalFormatting>
  <conditionalFormatting sqref="A8 C8:D8">
    <cfRule type="cellIs" dxfId="63" priority="8" operator="lessThan">
      <formula>0</formula>
    </cfRule>
  </conditionalFormatting>
  <conditionalFormatting sqref="C8">
    <cfRule type="duplicateValues" dxfId="62" priority="9"/>
  </conditionalFormatting>
  <conditionalFormatting sqref="A16:F16">
    <cfRule type="cellIs" dxfId="61" priority="6" operator="lessThan">
      <formula>0</formula>
    </cfRule>
  </conditionalFormatting>
  <conditionalFormatting sqref="A2">
    <cfRule type="cellIs" dxfId="6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L13"/>
  <sheetViews>
    <sheetView zoomScale="60" zoomScaleNormal="60" workbookViewId="0">
      <pane xSplit="6" ySplit="6" topLeftCell="G7" activePane="bottomRight" state="frozen"/>
      <selection activeCell="C199" sqref="C199"/>
      <selection pane="topRight" activeCell="C199" sqref="C199"/>
      <selection pane="bottomLeft" activeCell="C199" sqref="C199"/>
      <selection pane="bottomRight" activeCell="AD1" sqref="AD1"/>
    </sheetView>
  </sheetViews>
  <sheetFormatPr defaultColWidth="8.7109375" defaultRowHeight="15" x14ac:dyDescent="0.25"/>
  <cols>
    <col min="1" max="1" width="9" style="162" customWidth="1"/>
    <col min="2" max="2" width="10.28515625" style="162" customWidth="1"/>
    <col min="3" max="3" width="9.7109375" style="162" customWidth="1"/>
    <col min="4" max="4" width="53.85546875" style="264" customWidth="1"/>
    <col min="5" max="5" width="9.7109375" style="132" hidden="1" customWidth="1"/>
    <col min="6" max="6" width="14.42578125" style="124" customWidth="1"/>
    <col min="7" max="7" width="11.5703125" style="160" customWidth="1"/>
    <col min="8" max="13" width="8.7109375" style="160"/>
    <col min="14" max="14" width="11.85546875" style="160" customWidth="1"/>
    <col min="15" max="24" width="8.7109375" style="160"/>
    <col min="25" max="25" width="10.140625" style="160" customWidth="1"/>
    <col min="26" max="30" width="8.7109375" style="160"/>
    <col min="31" max="31" width="12.140625" style="160" customWidth="1"/>
    <col min="32" max="16384" width="8.7109375" style="160"/>
  </cols>
  <sheetData>
    <row r="1" spans="1:38" s="124" customFormat="1" ht="15.75" x14ac:dyDescent="0.2">
      <c r="A1" s="156" t="s">
        <v>382</v>
      </c>
      <c r="B1" s="256"/>
      <c r="C1" s="256"/>
      <c r="D1" s="257"/>
      <c r="E1" s="258"/>
      <c r="F1" s="2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6" t="s">
        <v>383</v>
      </c>
      <c r="AE1" s="159"/>
      <c r="AF1" s="159"/>
      <c r="AG1" s="159"/>
      <c r="AH1" s="159"/>
      <c r="AI1" s="159"/>
    </row>
    <row r="2" spans="1:38" s="93" customFormat="1" ht="12.75" x14ac:dyDescent="0.2">
      <c r="A2" s="8" t="s">
        <v>363</v>
      </c>
      <c r="B2" s="260"/>
      <c r="C2" s="29"/>
      <c r="D2" s="261"/>
      <c r="E2" s="262"/>
      <c r="F2" s="263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</row>
    <row r="3" spans="1:38" s="124" customFormat="1" ht="13.5" thickBot="1" x14ac:dyDescent="0.25">
      <c r="A3" s="162"/>
      <c r="B3" s="162"/>
      <c r="C3" s="162"/>
      <c r="D3" s="264"/>
      <c r="E3" s="132"/>
    </row>
    <row r="4" spans="1:38" s="162" customFormat="1" ht="15.75" customHeight="1" x14ac:dyDescent="0.25">
      <c r="A4" s="442" t="s">
        <v>0</v>
      </c>
      <c r="B4" s="445" t="s">
        <v>243</v>
      </c>
      <c r="C4" s="445" t="s">
        <v>2</v>
      </c>
      <c r="D4" s="448" t="s">
        <v>3</v>
      </c>
      <c r="E4" s="445" t="s">
        <v>4</v>
      </c>
      <c r="F4" s="439" t="s">
        <v>354</v>
      </c>
      <c r="G4" s="408" t="s">
        <v>8</v>
      </c>
      <c r="H4" s="409"/>
      <c r="I4" s="409"/>
      <c r="J4" s="409"/>
      <c r="K4" s="409"/>
      <c r="L4" s="409"/>
      <c r="M4" s="411" t="s">
        <v>9</v>
      </c>
      <c r="N4" s="411"/>
      <c r="O4" s="411"/>
      <c r="P4" s="411"/>
      <c r="Q4" s="411"/>
      <c r="R4" s="411"/>
      <c r="S4" s="411" t="s">
        <v>10</v>
      </c>
      <c r="T4" s="411"/>
      <c r="U4" s="411"/>
      <c r="V4" s="411"/>
      <c r="W4" s="411"/>
      <c r="X4" s="411"/>
      <c r="Y4" s="411" t="s">
        <v>11</v>
      </c>
      <c r="Z4" s="411"/>
      <c r="AA4" s="411"/>
      <c r="AB4" s="411"/>
      <c r="AC4" s="411"/>
      <c r="AD4" s="411"/>
      <c r="AE4" s="411" t="s">
        <v>12</v>
      </c>
      <c r="AF4" s="411"/>
      <c r="AG4" s="411"/>
      <c r="AH4" s="411"/>
      <c r="AI4" s="411"/>
      <c r="AJ4" s="411"/>
    </row>
    <row r="5" spans="1:38" s="162" customFormat="1" ht="15.75" customHeight="1" x14ac:dyDescent="0.25">
      <c r="A5" s="443"/>
      <c r="B5" s="446"/>
      <c r="C5" s="446"/>
      <c r="D5" s="449"/>
      <c r="E5" s="446"/>
      <c r="F5" s="440"/>
      <c r="G5" s="402" t="s">
        <v>13</v>
      </c>
      <c r="H5" s="404" t="s">
        <v>14</v>
      </c>
      <c r="I5" s="404"/>
      <c r="J5" s="404"/>
      <c r="K5" s="404"/>
      <c r="L5" s="404"/>
      <c r="M5" s="437" t="s">
        <v>8</v>
      </c>
      <c r="N5" s="358" t="s">
        <v>14</v>
      </c>
      <c r="O5" s="358"/>
      <c r="P5" s="358"/>
      <c r="Q5" s="358"/>
      <c r="R5" s="358"/>
      <c r="S5" s="437" t="s">
        <v>8</v>
      </c>
      <c r="T5" s="358" t="s">
        <v>14</v>
      </c>
      <c r="U5" s="358"/>
      <c r="V5" s="358"/>
      <c r="W5" s="358"/>
      <c r="X5" s="358"/>
      <c r="Y5" s="437" t="s">
        <v>8</v>
      </c>
      <c r="Z5" s="358" t="s">
        <v>14</v>
      </c>
      <c r="AA5" s="358"/>
      <c r="AB5" s="358"/>
      <c r="AC5" s="358"/>
      <c r="AD5" s="358"/>
      <c r="AE5" s="437" t="s">
        <v>8</v>
      </c>
      <c r="AF5" s="358" t="s">
        <v>14</v>
      </c>
      <c r="AG5" s="358"/>
      <c r="AH5" s="358"/>
      <c r="AI5" s="358"/>
      <c r="AJ5" s="358"/>
    </row>
    <row r="6" spans="1:38" s="162" customFormat="1" ht="71.25" customHeight="1" thickBot="1" x14ac:dyDescent="0.3">
      <c r="A6" s="444"/>
      <c r="B6" s="447"/>
      <c r="C6" s="447"/>
      <c r="D6" s="450"/>
      <c r="E6" s="447"/>
      <c r="F6" s="441"/>
      <c r="G6" s="403"/>
      <c r="H6" s="103" t="s">
        <v>15</v>
      </c>
      <c r="I6" s="103" t="s">
        <v>16</v>
      </c>
      <c r="J6" s="103" t="s">
        <v>17</v>
      </c>
      <c r="K6" s="103" t="s">
        <v>18</v>
      </c>
      <c r="L6" s="103" t="s">
        <v>19</v>
      </c>
      <c r="M6" s="438"/>
      <c r="N6" s="251" t="s">
        <v>15</v>
      </c>
      <c r="O6" s="251" t="s">
        <v>16</v>
      </c>
      <c r="P6" s="251" t="s">
        <v>17</v>
      </c>
      <c r="Q6" s="251" t="s">
        <v>18</v>
      </c>
      <c r="R6" s="251" t="s">
        <v>19</v>
      </c>
      <c r="S6" s="438"/>
      <c r="T6" s="104" t="s">
        <v>15</v>
      </c>
      <c r="U6" s="104" t="s">
        <v>16</v>
      </c>
      <c r="V6" s="104" t="s">
        <v>17</v>
      </c>
      <c r="W6" s="104" t="s">
        <v>18</v>
      </c>
      <c r="X6" s="104" t="s">
        <v>19</v>
      </c>
      <c r="Y6" s="438"/>
      <c r="Z6" s="104" t="s">
        <v>15</v>
      </c>
      <c r="AA6" s="104" t="s">
        <v>16</v>
      </c>
      <c r="AB6" s="104" t="s">
        <v>17</v>
      </c>
      <c r="AC6" s="104" t="s">
        <v>18</v>
      </c>
      <c r="AD6" s="104" t="s">
        <v>19</v>
      </c>
      <c r="AE6" s="438"/>
      <c r="AF6" s="104" t="s">
        <v>15</v>
      </c>
      <c r="AG6" s="104" t="s">
        <v>16</v>
      </c>
      <c r="AH6" s="104" t="s">
        <v>17</v>
      </c>
      <c r="AI6" s="104" t="s">
        <v>18</v>
      </c>
      <c r="AJ6" s="104" t="s">
        <v>19</v>
      </c>
    </row>
    <row r="7" spans="1:38" ht="38.25" x14ac:dyDescent="0.25">
      <c r="A7" s="172" t="s">
        <v>27</v>
      </c>
      <c r="B7" s="265">
        <v>502009</v>
      </c>
      <c r="C7" s="266">
        <v>201001</v>
      </c>
      <c r="D7" s="267" t="s">
        <v>355</v>
      </c>
      <c r="E7" s="268">
        <v>7</v>
      </c>
      <c r="F7" s="269" t="s">
        <v>356</v>
      </c>
      <c r="G7" s="270">
        <v>2121900</v>
      </c>
      <c r="H7" s="271">
        <v>492744</v>
      </c>
      <c r="I7" s="271">
        <v>870660</v>
      </c>
      <c r="J7" s="271">
        <v>29225</v>
      </c>
      <c r="K7" s="271">
        <v>719504</v>
      </c>
      <c r="L7" s="271">
        <v>9767</v>
      </c>
      <c r="M7" s="272">
        <v>530475</v>
      </c>
      <c r="N7" s="253">
        <v>123186</v>
      </c>
      <c r="O7" s="253">
        <v>217665</v>
      </c>
      <c r="P7" s="253">
        <v>7307</v>
      </c>
      <c r="Q7" s="253">
        <v>179876</v>
      </c>
      <c r="R7" s="253">
        <v>2441</v>
      </c>
      <c r="S7" s="272">
        <v>530475</v>
      </c>
      <c r="T7" s="328">
        <v>123186</v>
      </c>
      <c r="U7" s="328">
        <v>217665</v>
      </c>
      <c r="V7" s="328">
        <v>7306</v>
      </c>
      <c r="W7" s="328">
        <v>179876</v>
      </c>
      <c r="X7" s="328">
        <v>2442</v>
      </c>
      <c r="Y7" s="272">
        <v>530475</v>
      </c>
      <c r="Z7" s="271">
        <v>123186</v>
      </c>
      <c r="AA7" s="271">
        <v>217665</v>
      </c>
      <c r="AB7" s="271">
        <v>7306</v>
      </c>
      <c r="AC7" s="271">
        <v>179876</v>
      </c>
      <c r="AD7" s="271">
        <v>2442</v>
      </c>
      <c r="AE7" s="272">
        <f>SUM(AF7:AJ7)</f>
        <v>530475</v>
      </c>
      <c r="AF7" s="271">
        <v>123186</v>
      </c>
      <c r="AG7" s="271">
        <v>217665</v>
      </c>
      <c r="AH7" s="271">
        <v>7306</v>
      </c>
      <c r="AI7" s="271">
        <v>179876</v>
      </c>
      <c r="AJ7" s="271">
        <v>2442</v>
      </c>
      <c r="AL7" s="342"/>
    </row>
    <row r="8" spans="1:38" ht="38.25" x14ac:dyDescent="0.25">
      <c r="A8" s="172" t="s">
        <v>38</v>
      </c>
      <c r="B8" s="265">
        <v>506101</v>
      </c>
      <c r="C8" s="266">
        <v>610101</v>
      </c>
      <c r="D8" s="267" t="s">
        <v>131</v>
      </c>
      <c r="E8" s="268">
        <v>7</v>
      </c>
      <c r="F8" s="269" t="s">
        <v>356</v>
      </c>
      <c r="G8" s="270">
        <v>6045</v>
      </c>
      <c r="H8" s="271">
        <v>2501</v>
      </c>
      <c r="I8" s="271">
        <v>1372</v>
      </c>
      <c r="J8" s="271">
        <v>76</v>
      </c>
      <c r="K8" s="271">
        <v>2084</v>
      </c>
      <c r="L8" s="271">
        <v>12</v>
      </c>
      <c r="M8" s="272">
        <v>1511</v>
      </c>
      <c r="N8" s="253">
        <v>625</v>
      </c>
      <c r="O8" s="253">
        <v>343</v>
      </c>
      <c r="P8" s="253">
        <v>19</v>
      </c>
      <c r="Q8" s="253">
        <v>521</v>
      </c>
      <c r="R8" s="253">
        <v>3</v>
      </c>
      <c r="S8" s="272">
        <v>1511</v>
      </c>
      <c r="T8" s="328">
        <v>625</v>
      </c>
      <c r="U8" s="328">
        <v>343</v>
      </c>
      <c r="V8" s="328">
        <v>19</v>
      </c>
      <c r="W8" s="328">
        <v>521</v>
      </c>
      <c r="X8" s="328">
        <v>3</v>
      </c>
      <c r="Y8" s="272">
        <v>1511</v>
      </c>
      <c r="Z8" s="271">
        <v>625</v>
      </c>
      <c r="AA8" s="271">
        <v>343</v>
      </c>
      <c r="AB8" s="271">
        <v>19</v>
      </c>
      <c r="AC8" s="271">
        <v>521</v>
      </c>
      <c r="AD8" s="271">
        <v>3</v>
      </c>
      <c r="AE8" s="272">
        <f t="shared" ref="AE8:AE12" si="0">SUM(AF8:AJ8)</f>
        <v>1512</v>
      </c>
      <c r="AF8" s="271">
        <v>626</v>
      </c>
      <c r="AG8" s="271">
        <v>343</v>
      </c>
      <c r="AH8" s="271">
        <v>19</v>
      </c>
      <c r="AI8" s="271">
        <v>521</v>
      </c>
      <c r="AJ8" s="271">
        <v>3</v>
      </c>
      <c r="AL8" s="342"/>
    </row>
    <row r="9" spans="1:38" ht="38.25" x14ac:dyDescent="0.25">
      <c r="A9" s="172" t="s">
        <v>38</v>
      </c>
      <c r="B9" s="265">
        <v>505601</v>
      </c>
      <c r="C9" s="266">
        <v>560101</v>
      </c>
      <c r="D9" s="267" t="s">
        <v>129</v>
      </c>
      <c r="E9" s="268">
        <v>7</v>
      </c>
      <c r="F9" s="269" t="s">
        <v>356</v>
      </c>
      <c r="G9" s="270">
        <v>8433</v>
      </c>
      <c r="H9" s="271">
        <v>64</v>
      </c>
      <c r="I9" s="271">
        <v>72</v>
      </c>
      <c r="J9" s="271">
        <v>0</v>
      </c>
      <c r="K9" s="271">
        <v>8297</v>
      </c>
      <c r="L9" s="271">
        <v>0</v>
      </c>
      <c r="M9" s="272">
        <v>2108</v>
      </c>
      <c r="N9" s="253">
        <v>16</v>
      </c>
      <c r="O9" s="253">
        <v>18</v>
      </c>
      <c r="P9" s="253">
        <v>0</v>
      </c>
      <c r="Q9" s="253">
        <v>2074</v>
      </c>
      <c r="R9" s="253">
        <v>0</v>
      </c>
      <c r="S9" s="272">
        <v>2108</v>
      </c>
      <c r="T9" s="328">
        <v>16</v>
      </c>
      <c r="U9" s="328">
        <v>18</v>
      </c>
      <c r="V9" s="328">
        <v>0</v>
      </c>
      <c r="W9" s="328">
        <v>2074</v>
      </c>
      <c r="X9" s="328">
        <v>0</v>
      </c>
      <c r="Y9" s="272">
        <v>2108</v>
      </c>
      <c r="Z9" s="271">
        <v>16</v>
      </c>
      <c r="AA9" s="271">
        <v>18</v>
      </c>
      <c r="AB9" s="271">
        <v>0</v>
      </c>
      <c r="AC9" s="271">
        <v>2074</v>
      </c>
      <c r="AD9" s="271">
        <v>0</v>
      </c>
      <c r="AE9" s="272">
        <f t="shared" si="0"/>
        <v>2109</v>
      </c>
      <c r="AF9" s="271">
        <v>16</v>
      </c>
      <c r="AG9" s="271">
        <v>18</v>
      </c>
      <c r="AH9" s="271">
        <v>0</v>
      </c>
      <c r="AI9" s="271">
        <v>2075</v>
      </c>
      <c r="AJ9" s="271">
        <v>0</v>
      </c>
      <c r="AL9" s="342"/>
    </row>
    <row r="10" spans="1:38" ht="38.25" x14ac:dyDescent="0.25">
      <c r="A10" s="172" t="s">
        <v>38</v>
      </c>
      <c r="B10" s="265">
        <v>504106</v>
      </c>
      <c r="C10" s="266">
        <v>410601</v>
      </c>
      <c r="D10" s="267" t="s">
        <v>107</v>
      </c>
      <c r="E10" s="268">
        <v>7</v>
      </c>
      <c r="F10" s="269" t="s">
        <v>356</v>
      </c>
      <c r="G10" s="270">
        <v>6997</v>
      </c>
      <c r="H10" s="271">
        <v>52</v>
      </c>
      <c r="I10" s="271">
        <v>1900</v>
      </c>
      <c r="J10" s="271">
        <v>52</v>
      </c>
      <c r="K10" s="271">
        <v>4932</v>
      </c>
      <c r="L10" s="271">
        <v>61</v>
      </c>
      <c r="M10" s="272">
        <v>1749</v>
      </c>
      <c r="N10" s="253">
        <v>13</v>
      </c>
      <c r="O10" s="253">
        <v>475</v>
      </c>
      <c r="P10" s="253">
        <v>13</v>
      </c>
      <c r="Q10" s="253">
        <v>1233</v>
      </c>
      <c r="R10" s="253">
        <v>15</v>
      </c>
      <c r="S10" s="272">
        <v>1749</v>
      </c>
      <c r="T10" s="328">
        <v>13</v>
      </c>
      <c r="U10" s="328">
        <v>475</v>
      </c>
      <c r="V10" s="328">
        <v>13</v>
      </c>
      <c r="W10" s="328">
        <v>1233</v>
      </c>
      <c r="X10" s="328">
        <v>15</v>
      </c>
      <c r="Y10" s="272">
        <v>1749</v>
      </c>
      <c r="Z10" s="271">
        <v>13</v>
      </c>
      <c r="AA10" s="271">
        <v>475</v>
      </c>
      <c r="AB10" s="271">
        <v>13</v>
      </c>
      <c r="AC10" s="271">
        <v>1233</v>
      </c>
      <c r="AD10" s="271">
        <v>15</v>
      </c>
      <c r="AE10" s="272">
        <f t="shared" si="0"/>
        <v>1750</v>
      </c>
      <c r="AF10" s="271">
        <v>13</v>
      </c>
      <c r="AG10" s="271">
        <v>475</v>
      </c>
      <c r="AH10" s="271">
        <v>13</v>
      </c>
      <c r="AI10" s="271">
        <v>1233</v>
      </c>
      <c r="AJ10" s="271">
        <v>16</v>
      </c>
      <c r="AL10" s="342"/>
    </row>
    <row r="11" spans="1:38" ht="38.25" x14ac:dyDescent="0.25">
      <c r="A11" s="172" t="s">
        <v>38</v>
      </c>
      <c r="B11" s="265">
        <v>507001</v>
      </c>
      <c r="C11" s="266">
        <v>300301</v>
      </c>
      <c r="D11" s="267" t="s">
        <v>78</v>
      </c>
      <c r="E11" s="268">
        <v>7</v>
      </c>
      <c r="F11" s="269" t="s">
        <v>356</v>
      </c>
      <c r="G11" s="270">
        <v>5688</v>
      </c>
      <c r="H11" s="271">
        <v>2960</v>
      </c>
      <c r="I11" s="271">
        <v>168</v>
      </c>
      <c r="J11" s="271">
        <v>52</v>
      </c>
      <c r="K11" s="271">
        <v>2447</v>
      </c>
      <c r="L11" s="271">
        <v>61</v>
      </c>
      <c r="M11" s="272">
        <v>1422</v>
      </c>
      <c r="N11" s="253">
        <v>740</v>
      </c>
      <c r="O11" s="253">
        <v>42</v>
      </c>
      <c r="P11" s="253">
        <v>13</v>
      </c>
      <c r="Q11" s="253">
        <v>612</v>
      </c>
      <c r="R11" s="253">
        <v>15</v>
      </c>
      <c r="S11" s="272">
        <v>1422</v>
      </c>
      <c r="T11" s="328">
        <v>740</v>
      </c>
      <c r="U11" s="328">
        <v>42</v>
      </c>
      <c r="V11" s="328">
        <v>13</v>
      </c>
      <c r="W11" s="328">
        <v>612</v>
      </c>
      <c r="X11" s="328">
        <v>15</v>
      </c>
      <c r="Y11" s="272">
        <v>1422</v>
      </c>
      <c r="Z11" s="271">
        <v>740</v>
      </c>
      <c r="AA11" s="271">
        <v>42</v>
      </c>
      <c r="AB11" s="271">
        <v>13</v>
      </c>
      <c r="AC11" s="271">
        <v>612</v>
      </c>
      <c r="AD11" s="271">
        <v>15</v>
      </c>
      <c r="AE11" s="272">
        <f t="shared" si="0"/>
        <v>1422</v>
      </c>
      <c r="AF11" s="271">
        <v>740</v>
      </c>
      <c r="AG11" s="271">
        <v>42</v>
      </c>
      <c r="AH11" s="271">
        <v>13</v>
      </c>
      <c r="AI11" s="271">
        <v>611</v>
      </c>
      <c r="AJ11" s="271">
        <v>16</v>
      </c>
      <c r="AL11" s="342"/>
    </row>
    <row r="12" spans="1:38" ht="39" thickBot="1" x14ac:dyDescent="0.3">
      <c r="A12" s="273" t="s">
        <v>38</v>
      </c>
      <c r="B12" s="265">
        <v>508807</v>
      </c>
      <c r="C12" s="274">
        <v>880705</v>
      </c>
      <c r="D12" s="275" t="s">
        <v>209</v>
      </c>
      <c r="E12" s="276">
        <v>7</v>
      </c>
      <c r="F12" s="277" t="s">
        <v>356</v>
      </c>
      <c r="G12" s="270">
        <f>SUM(H12:L12)</f>
        <v>8042</v>
      </c>
      <c r="H12" s="271">
        <v>1128</v>
      </c>
      <c r="I12" s="271">
        <v>2012</v>
      </c>
      <c r="J12" s="271">
        <v>16</v>
      </c>
      <c r="K12" s="271">
        <v>4872</v>
      </c>
      <c r="L12" s="271">
        <v>14</v>
      </c>
      <c r="M12" s="272">
        <v>2011</v>
      </c>
      <c r="N12" s="253">
        <v>282</v>
      </c>
      <c r="O12" s="253">
        <v>503</v>
      </c>
      <c r="P12" s="253">
        <v>4</v>
      </c>
      <c r="Q12" s="253">
        <v>1218</v>
      </c>
      <c r="R12" s="253">
        <v>4</v>
      </c>
      <c r="S12" s="272">
        <v>2010</v>
      </c>
      <c r="T12" s="328">
        <v>282</v>
      </c>
      <c r="U12" s="328">
        <v>503</v>
      </c>
      <c r="V12" s="328">
        <v>4</v>
      </c>
      <c r="W12" s="328">
        <v>1218</v>
      </c>
      <c r="X12" s="328">
        <v>3</v>
      </c>
      <c r="Y12" s="272">
        <v>2011</v>
      </c>
      <c r="Z12" s="271">
        <v>282</v>
      </c>
      <c r="AA12" s="271">
        <v>503</v>
      </c>
      <c r="AB12" s="271">
        <v>4</v>
      </c>
      <c r="AC12" s="271">
        <v>1218</v>
      </c>
      <c r="AD12" s="271">
        <v>4</v>
      </c>
      <c r="AE12" s="272">
        <f t="shared" si="0"/>
        <v>2010</v>
      </c>
      <c r="AF12" s="271">
        <v>282</v>
      </c>
      <c r="AG12" s="271">
        <v>503</v>
      </c>
      <c r="AH12" s="271">
        <v>4</v>
      </c>
      <c r="AI12" s="271">
        <v>1218</v>
      </c>
      <c r="AJ12" s="271">
        <v>3</v>
      </c>
      <c r="AL12" s="342"/>
    </row>
    <row r="13" spans="1:38" ht="15.75" thickBot="1" x14ac:dyDescent="0.3">
      <c r="A13" s="216"/>
      <c r="B13" s="217"/>
      <c r="C13" s="218"/>
      <c r="D13" s="219" t="s">
        <v>162</v>
      </c>
      <c r="E13" s="218"/>
      <c r="F13" s="218"/>
      <c r="G13" s="334">
        <f>SUM(G7:G12)</f>
        <v>2157105</v>
      </c>
      <c r="H13" s="334">
        <f t="shared" ref="H13:AJ13" si="1">SUM(H7:H12)</f>
        <v>499449</v>
      </c>
      <c r="I13" s="334">
        <f t="shared" si="1"/>
        <v>876184</v>
      </c>
      <c r="J13" s="334">
        <f t="shared" si="1"/>
        <v>29421</v>
      </c>
      <c r="K13" s="334">
        <f t="shared" si="1"/>
        <v>742136</v>
      </c>
      <c r="L13" s="334">
        <f t="shared" si="1"/>
        <v>9915</v>
      </c>
      <c r="M13" s="334">
        <f t="shared" si="1"/>
        <v>539276</v>
      </c>
      <c r="N13" s="334">
        <f t="shared" si="1"/>
        <v>124862</v>
      </c>
      <c r="O13" s="334">
        <f t="shared" si="1"/>
        <v>219046</v>
      </c>
      <c r="P13" s="334">
        <f t="shared" si="1"/>
        <v>7356</v>
      </c>
      <c r="Q13" s="334">
        <f t="shared" si="1"/>
        <v>185534</v>
      </c>
      <c r="R13" s="334">
        <f t="shared" si="1"/>
        <v>2478</v>
      </c>
      <c r="S13" s="334">
        <f t="shared" si="1"/>
        <v>539275</v>
      </c>
      <c r="T13" s="334">
        <f t="shared" si="1"/>
        <v>124862</v>
      </c>
      <c r="U13" s="334">
        <f t="shared" si="1"/>
        <v>219046</v>
      </c>
      <c r="V13" s="334">
        <f t="shared" si="1"/>
        <v>7355</v>
      </c>
      <c r="W13" s="334">
        <f t="shared" si="1"/>
        <v>185534</v>
      </c>
      <c r="X13" s="334">
        <f t="shared" si="1"/>
        <v>2478</v>
      </c>
      <c r="Y13" s="334">
        <f t="shared" si="1"/>
        <v>539276</v>
      </c>
      <c r="Z13" s="334">
        <f t="shared" si="1"/>
        <v>124862</v>
      </c>
      <c r="AA13" s="334">
        <f t="shared" si="1"/>
        <v>219046</v>
      </c>
      <c r="AB13" s="334">
        <f t="shared" si="1"/>
        <v>7355</v>
      </c>
      <c r="AC13" s="334">
        <f t="shared" si="1"/>
        <v>185534</v>
      </c>
      <c r="AD13" s="334">
        <f t="shared" si="1"/>
        <v>2479</v>
      </c>
      <c r="AE13" s="334">
        <f t="shared" si="1"/>
        <v>539278</v>
      </c>
      <c r="AF13" s="334">
        <f t="shared" si="1"/>
        <v>124863</v>
      </c>
      <c r="AG13" s="334">
        <f t="shared" si="1"/>
        <v>219046</v>
      </c>
      <c r="AH13" s="334">
        <f t="shared" si="1"/>
        <v>7355</v>
      </c>
      <c r="AI13" s="334">
        <f t="shared" si="1"/>
        <v>185534</v>
      </c>
      <c r="AJ13" s="334">
        <f t="shared" si="1"/>
        <v>2480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G1:AJ1 G2:AJ3 G1:AC1 AE1 G7:M12 A13:F1048576 AK1:XFD6 G13:AJ13 S7:AJ12">
    <cfRule type="cellIs" dxfId="59" priority="6" operator="lessThan">
      <formula>0</formula>
    </cfRule>
  </conditionalFormatting>
  <conditionalFormatting sqref="E4:F12">
    <cfRule type="cellIs" dxfId="58" priority="4" operator="lessThan">
      <formula>0</formula>
    </cfRule>
  </conditionalFormatting>
  <conditionalFormatting sqref="A3:F3 B1:F2 A4:D12">
    <cfRule type="cellIs" dxfId="57" priority="5" operator="lessThan">
      <formula>0</formula>
    </cfRule>
  </conditionalFormatting>
  <conditionalFormatting sqref="A1">
    <cfRule type="cellIs" dxfId="56" priority="3" operator="lessThan">
      <formula>0</formula>
    </cfRule>
  </conditionalFormatting>
  <conditionalFormatting sqref="A2">
    <cfRule type="cellIs" dxfId="55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336"/>
  <sheetViews>
    <sheetView zoomScale="70" zoomScaleNormal="70" workbookViewId="0">
      <pane xSplit="8" ySplit="6" topLeftCell="I7" activePane="bottomRight" state="frozen"/>
      <selection activeCell="C199" sqref="C199"/>
      <selection pane="topRight" activeCell="C199" sqref="C199"/>
      <selection pane="bottomLeft" activeCell="C199" sqref="C199"/>
      <selection pane="bottomRight" activeCell="AF1" sqref="AF1"/>
    </sheetView>
  </sheetViews>
  <sheetFormatPr defaultRowHeight="15" outlineLevelRow="2" x14ac:dyDescent="0.25"/>
  <cols>
    <col min="2" max="2" width="10.140625" customWidth="1"/>
    <col min="4" max="4" width="57.140625" customWidth="1"/>
    <col min="5" max="5" width="3.85546875" style="91" hidden="1" customWidth="1"/>
    <col min="6" max="6" width="11.5703125" customWidth="1"/>
    <col min="7" max="7" width="9.7109375" customWidth="1"/>
    <col min="8" max="8" width="18.28515625" customWidth="1"/>
  </cols>
  <sheetData>
    <row r="1" spans="1:40" ht="15.75" x14ac:dyDescent="0.25">
      <c r="A1" s="27" t="s">
        <v>367</v>
      </c>
      <c r="B1" s="31"/>
      <c r="C1" s="65"/>
      <c r="D1" s="66"/>
      <c r="E1" s="31"/>
      <c r="F1" s="67"/>
      <c r="G1" s="67"/>
      <c r="H1" s="67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6" t="s">
        <v>383</v>
      </c>
      <c r="AG1" s="29"/>
      <c r="AH1" s="28"/>
      <c r="AI1" s="29"/>
      <c r="AJ1" s="29"/>
      <c r="AK1" s="29"/>
      <c r="AL1" s="7"/>
    </row>
    <row r="2" spans="1:40" x14ac:dyDescent="0.25">
      <c r="A2" s="8" t="s">
        <v>363</v>
      </c>
      <c r="B2" s="31"/>
      <c r="C2" s="30"/>
      <c r="D2" s="30"/>
      <c r="E2" s="31"/>
      <c r="F2" s="69"/>
      <c r="G2" s="32"/>
      <c r="H2" s="32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7"/>
    </row>
    <row r="3" spans="1:40" ht="15.75" thickBot="1" x14ac:dyDescent="0.3">
      <c r="A3" s="4"/>
      <c r="B3" s="4"/>
      <c r="C3" s="33"/>
      <c r="D3" s="34"/>
      <c r="E3" s="4"/>
      <c r="F3" s="36"/>
      <c r="G3" s="36"/>
      <c r="H3" s="36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</row>
    <row r="4" spans="1:40" s="71" customFormat="1" ht="12.75" customHeight="1" x14ac:dyDescent="0.25">
      <c r="A4" s="382" t="s">
        <v>0</v>
      </c>
      <c r="B4" s="373" t="s">
        <v>1</v>
      </c>
      <c r="C4" s="390" t="s">
        <v>2</v>
      </c>
      <c r="D4" s="390" t="s">
        <v>3</v>
      </c>
      <c r="E4" s="373" t="s">
        <v>4</v>
      </c>
      <c r="F4" s="373" t="s">
        <v>5</v>
      </c>
      <c r="G4" s="373" t="s">
        <v>6</v>
      </c>
      <c r="H4" s="387" t="s">
        <v>7</v>
      </c>
      <c r="I4" s="379" t="s">
        <v>8</v>
      </c>
      <c r="J4" s="380"/>
      <c r="K4" s="380"/>
      <c r="L4" s="380"/>
      <c r="M4" s="380"/>
      <c r="N4" s="380"/>
      <c r="O4" s="364" t="s">
        <v>9</v>
      </c>
      <c r="P4" s="364"/>
      <c r="Q4" s="364"/>
      <c r="R4" s="364"/>
      <c r="S4" s="364"/>
      <c r="T4" s="364"/>
      <c r="U4" s="364" t="s">
        <v>10</v>
      </c>
      <c r="V4" s="364"/>
      <c r="W4" s="364"/>
      <c r="X4" s="364"/>
      <c r="Y4" s="364"/>
      <c r="Z4" s="364"/>
      <c r="AA4" s="364" t="s">
        <v>11</v>
      </c>
      <c r="AB4" s="364"/>
      <c r="AC4" s="364"/>
      <c r="AD4" s="364"/>
      <c r="AE4" s="364"/>
      <c r="AF4" s="364"/>
      <c r="AG4" s="364" t="s">
        <v>12</v>
      </c>
      <c r="AH4" s="364"/>
      <c r="AI4" s="364"/>
      <c r="AJ4" s="364"/>
      <c r="AK4" s="364"/>
      <c r="AL4" s="365"/>
    </row>
    <row r="5" spans="1:40" s="71" customFormat="1" ht="12.75" customHeight="1" outlineLevel="1" x14ac:dyDescent="0.25">
      <c r="A5" s="383"/>
      <c r="B5" s="374"/>
      <c r="C5" s="391"/>
      <c r="D5" s="391"/>
      <c r="E5" s="374"/>
      <c r="F5" s="374"/>
      <c r="G5" s="374"/>
      <c r="H5" s="388"/>
      <c r="I5" s="366" t="s">
        <v>13</v>
      </c>
      <c r="J5" s="368" t="s">
        <v>14</v>
      </c>
      <c r="K5" s="368"/>
      <c r="L5" s="368"/>
      <c r="M5" s="368"/>
      <c r="N5" s="368"/>
      <c r="O5" s="371" t="s">
        <v>8</v>
      </c>
      <c r="P5" s="358" t="s">
        <v>14</v>
      </c>
      <c r="Q5" s="358"/>
      <c r="R5" s="358"/>
      <c r="S5" s="358"/>
      <c r="T5" s="358"/>
      <c r="U5" s="371" t="s">
        <v>8</v>
      </c>
      <c r="V5" s="358" t="s">
        <v>14</v>
      </c>
      <c r="W5" s="358"/>
      <c r="X5" s="358"/>
      <c r="Y5" s="358"/>
      <c r="Z5" s="358"/>
      <c r="AA5" s="371" t="s">
        <v>8</v>
      </c>
      <c r="AB5" s="358" t="s">
        <v>14</v>
      </c>
      <c r="AC5" s="358"/>
      <c r="AD5" s="358"/>
      <c r="AE5" s="358"/>
      <c r="AF5" s="358"/>
      <c r="AG5" s="371" t="s">
        <v>8</v>
      </c>
      <c r="AH5" s="358" t="s">
        <v>14</v>
      </c>
      <c r="AI5" s="358"/>
      <c r="AJ5" s="358"/>
      <c r="AK5" s="358"/>
      <c r="AL5" s="359"/>
    </row>
    <row r="6" spans="1:40" s="71" customFormat="1" ht="64.5" outlineLevel="1" thickBot="1" x14ac:dyDescent="0.3">
      <c r="A6" s="384"/>
      <c r="B6" s="375"/>
      <c r="C6" s="392"/>
      <c r="D6" s="392"/>
      <c r="E6" s="375"/>
      <c r="F6" s="375"/>
      <c r="G6" s="375"/>
      <c r="H6" s="389"/>
      <c r="I6" s="367"/>
      <c r="J6" s="39" t="s">
        <v>15</v>
      </c>
      <c r="K6" s="39" t="s">
        <v>16</v>
      </c>
      <c r="L6" s="39" t="s">
        <v>17</v>
      </c>
      <c r="M6" s="39" t="s">
        <v>18</v>
      </c>
      <c r="N6" s="39" t="s">
        <v>19</v>
      </c>
      <c r="O6" s="372"/>
      <c r="P6" s="40" t="s">
        <v>15</v>
      </c>
      <c r="Q6" s="40" t="s">
        <v>16</v>
      </c>
      <c r="R6" s="40" t="s">
        <v>17</v>
      </c>
      <c r="S6" s="40" t="s">
        <v>18</v>
      </c>
      <c r="T6" s="40" t="s">
        <v>19</v>
      </c>
      <c r="U6" s="372"/>
      <c r="V6" s="40" t="s">
        <v>15</v>
      </c>
      <c r="W6" s="40" t="s">
        <v>16</v>
      </c>
      <c r="X6" s="40" t="s">
        <v>17</v>
      </c>
      <c r="Y6" s="40" t="s">
        <v>18</v>
      </c>
      <c r="Z6" s="40" t="s">
        <v>19</v>
      </c>
      <c r="AA6" s="372"/>
      <c r="AB6" s="40" t="s">
        <v>15</v>
      </c>
      <c r="AC6" s="40" t="s">
        <v>16</v>
      </c>
      <c r="AD6" s="40" t="s">
        <v>17</v>
      </c>
      <c r="AE6" s="40" t="s">
        <v>18</v>
      </c>
      <c r="AF6" s="40" t="s">
        <v>19</v>
      </c>
      <c r="AG6" s="372"/>
      <c r="AH6" s="40" t="s">
        <v>15</v>
      </c>
      <c r="AI6" s="40" t="s">
        <v>16</v>
      </c>
      <c r="AJ6" s="40" t="s">
        <v>17</v>
      </c>
      <c r="AK6" s="40" t="s">
        <v>18</v>
      </c>
      <c r="AL6" s="314" t="s">
        <v>19</v>
      </c>
    </row>
    <row r="7" spans="1:40" ht="25.5" outlineLevel="2" x14ac:dyDescent="0.25">
      <c r="A7" s="74" t="s">
        <v>20</v>
      </c>
      <c r="B7" s="75">
        <v>509779</v>
      </c>
      <c r="C7" s="76">
        <v>977901</v>
      </c>
      <c r="D7" s="77" t="s">
        <v>165</v>
      </c>
      <c r="E7" s="78">
        <v>2</v>
      </c>
      <c r="F7" s="78" t="s">
        <v>166</v>
      </c>
      <c r="G7" s="79" t="s">
        <v>23</v>
      </c>
      <c r="H7" s="80" t="s">
        <v>24</v>
      </c>
      <c r="I7" s="311">
        <v>480</v>
      </c>
      <c r="J7" s="312">
        <v>100</v>
      </c>
      <c r="K7" s="312">
        <v>100</v>
      </c>
      <c r="L7" s="312">
        <v>84</v>
      </c>
      <c r="M7" s="312">
        <v>104</v>
      </c>
      <c r="N7" s="312">
        <v>92</v>
      </c>
      <c r="O7" s="313">
        <v>120</v>
      </c>
      <c r="P7" s="312">
        <v>25</v>
      </c>
      <c r="Q7" s="312">
        <v>25</v>
      </c>
      <c r="R7" s="312">
        <v>21</v>
      </c>
      <c r="S7" s="312">
        <v>26</v>
      </c>
      <c r="T7" s="312">
        <v>23</v>
      </c>
      <c r="U7" s="313">
        <v>120</v>
      </c>
      <c r="V7" s="312">
        <v>25</v>
      </c>
      <c r="W7" s="312">
        <v>25</v>
      </c>
      <c r="X7" s="312">
        <v>21</v>
      </c>
      <c r="Y7" s="312">
        <v>26</v>
      </c>
      <c r="Z7" s="312">
        <v>23</v>
      </c>
      <c r="AA7" s="313">
        <v>120</v>
      </c>
      <c r="AB7" s="312">
        <v>25</v>
      </c>
      <c r="AC7" s="312">
        <v>25</v>
      </c>
      <c r="AD7" s="312">
        <v>21</v>
      </c>
      <c r="AE7" s="312">
        <v>26</v>
      </c>
      <c r="AF7" s="312">
        <v>23</v>
      </c>
      <c r="AG7" s="313">
        <v>120</v>
      </c>
      <c r="AH7" s="312">
        <v>25</v>
      </c>
      <c r="AI7" s="312">
        <v>25</v>
      </c>
      <c r="AJ7" s="312">
        <v>21</v>
      </c>
      <c r="AK7" s="312">
        <v>26</v>
      </c>
      <c r="AL7" s="312">
        <v>23</v>
      </c>
      <c r="AN7" s="341"/>
    </row>
    <row r="8" spans="1:40" ht="25.5" outlineLevel="2" x14ac:dyDescent="0.25">
      <c r="A8" s="74" t="s">
        <v>20</v>
      </c>
      <c r="B8" s="24">
        <v>509779</v>
      </c>
      <c r="C8" s="76">
        <v>977901</v>
      </c>
      <c r="D8" s="77" t="s">
        <v>165</v>
      </c>
      <c r="E8" s="78">
        <v>2</v>
      </c>
      <c r="F8" s="78" t="s">
        <v>166</v>
      </c>
      <c r="G8" s="79">
        <v>22</v>
      </c>
      <c r="H8" s="80" t="s">
        <v>25</v>
      </c>
      <c r="I8" s="311">
        <v>0</v>
      </c>
      <c r="J8" s="312">
        <v>0</v>
      </c>
      <c r="K8" s="312">
        <v>0</v>
      </c>
      <c r="L8" s="312">
        <v>0</v>
      </c>
      <c r="M8" s="312">
        <v>0</v>
      </c>
      <c r="N8" s="312">
        <v>0</v>
      </c>
      <c r="O8" s="73">
        <v>0</v>
      </c>
      <c r="P8" s="72">
        <v>0</v>
      </c>
      <c r="Q8" s="72">
        <v>0</v>
      </c>
      <c r="R8" s="72">
        <v>0</v>
      </c>
      <c r="S8" s="72">
        <v>0</v>
      </c>
      <c r="T8" s="72">
        <v>0</v>
      </c>
      <c r="U8" s="73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3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3">
        <v>0</v>
      </c>
      <c r="AH8" s="72">
        <v>0</v>
      </c>
      <c r="AI8" s="72">
        <v>0</v>
      </c>
      <c r="AJ8" s="72">
        <v>0</v>
      </c>
      <c r="AK8" s="72">
        <v>0</v>
      </c>
      <c r="AL8" s="72">
        <v>0</v>
      </c>
      <c r="AN8" s="341"/>
    </row>
    <row r="9" spans="1:40" ht="25.5" outlineLevel="2" x14ac:dyDescent="0.25">
      <c r="A9" s="81" t="s">
        <v>20</v>
      </c>
      <c r="B9" s="24">
        <v>509780</v>
      </c>
      <c r="C9" s="82">
        <v>978001</v>
      </c>
      <c r="D9" s="83" t="s">
        <v>167</v>
      </c>
      <c r="E9" s="84">
        <v>2</v>
      </c>
      <c r="F9" s="84" t="s">
        <v>166</v>
      </c>
      <c r="G9" s="14" t="s">
        <v>23</v>
      </c>
      <c r="H9" s="15" t="s">
        <v>24</v>
      </c>
      <c r="I9" s="311">
        <v>900</v>
      </c>
      <c r="J9" s="312">
        <v>188</v>
      </c>
      <c r="K9" s="312">
        <v>184</v>
      </c>
      <c r="L9" s="312">
        <v>160</v>
      </c>
      <c r="M9" s="312">
        <v>196</v>
      </c>
      <c r="N9" s="312">
        <v>172</v>
      </c>
      <c r="O9" s="73">
        <v>225</v>
      </c>
      <c r="P9" s="72">
        <v>47</v>
      </c>
      <c r="Q9" s="72">
        <v>46</v>
      </c>
      <c r="R9" s="72">
        <v>40</v>
      </c>
      <c r="S9" s="72">
        <v>49</v>
      </c>
      <c r="T9" s="72">
        <v>43</v>
      </c>
      <c r="U9" s="73">
        <v>225</v>
      </c>
      <c r="V9" s="72">
        <v>47</v>
      </c>
      <c r="W9" s="72">
        <v>46</v>
      </c>
      <c r="X9" s="72">
        <v>40</v>
      </c>
      <c r="Y9" s="72">
        <v>49</v>
      </c>
      <c r="Z9" s="72">
        <v>43</v>
      </c>
      <c r="AA9" s="73">
        <v>225</v>
      </c>
      <c r="AB9" s="72">
        <v>47</v>
      </c>
      <c r="AC9" s="72">
        <v>46</v>
      </c>
      <c r="AD9" s="72">
        <v>40</v>
      </c>
      <c r="AE9" s="72">
        <v>49</v>
      </c>
      <c r="AF9" s="72">
        <v>43</v>
      </c>
      <c r="AG9" s="73">
        <v>225</v>
      </c>
      <c r="AH9" s="72">
        <v>47</v>
      </c>
      <c r="AI9" s="72">
        <v>46</v>
      </c>
      <c r="AJ9" s="72">
        <v>40</v>
      </c>
      <c r="AK9" s="72">
        <v>49</v>
      </c>
      <c r="AL9" s="72">
        <v>43</v>
      </c>
      <c r="AN9" s="341"/>
    </row>
    <row r="10" spans="1:40" ht="25.5" outlineLevel="2" x14ac:dyDescent="0.25">
      <c r="A10" s="81" t="s">
        <v>20</v>
      </c>
      <c r="B10" s="24">
        <v>509780</v>
      </c>
      <c r="C10" s="82">
        <v>978001</v>
      </c>
      <c r="D10" s="83" t="s">
        <v>167</v>
      </c>
      <c r="E10" s="84">
        <v>2</v>
      </c>
      <c r="F10" s="84" t="s">
        <v>166</v>
      </c>
      <c r="G10" s="14">
        <v>22</v>
      </c>
      <c r="H10" s="15" t="s">
        <v>25</v>
      </c>
      <c r="I10" s="311">
        <v>0</v>
      </c>
      <c r="J10" s="312">
        <v>0</v>
      </c>
      <c r="K10" s="312">
        <v>0</v>
      </c>
      <c r="L10" s="312">
        <v>0</v>
      </c>
      <c r="M10" s="312">
        <v>0</v>
      </c>
      <c r="N10" s="312">
        <v>0</v>
      </c>
      <c r="O10" s="73">
        <v>0</v>
      </c>
      <c r="P10" s="72">
        <v>0</v>
      </c>
      <c r="Q10" s="72">
        <v>0</v>
      </c>
      <c r="R10" s="72">
        <v>0</v>
      </c>
      <c r="S10" s="72">
        <v>0</v>
      </c>
      <c r="T10" s="72">
        <v>0</v>
      </c>
      <c r="U10" s="73">
        <v>0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73">
        <v>0</v>
      </c>
      <c r="AB10" s="72">
        <v>0</v>
      </c>
      <c r="AC10" s="72">
        <v>0</v>
      </c>
      <c r="AD10" s="72">
        <v>0</v>
      </c>
      <c r="AE10" s="72">
        <v>0</v>
      </c>
      <c r="AF10" s="72">
        <v>0</v>
      </c>
      <c r="AG10" s="73">
        <v>0</v>
      </c>
      <c r="AH10" s="72">
        <v>0</v>
      </c>
      <c r="AI10" s="72">
        <v>0</v>
      </c>
      <c r="AJ10" s="72">
        <v>0</v>
      </c>
      <c r="AK10" s="72">
        <v>0</v>
      </c>
      <c r="AL10" s="72">
        <v>0</v>
      </c>
      <c r="AN10" s="341"/>
    </row>
    <row r="11" spans="1:40" ht="25.5" outlineLevel="2" x14ac:dyDescent="0.25">
      <c r="A11" s="81" t="s">
        <v>20</v>
      </c>
      <c r="B11" s="24">
        <v>509799</v>
      </c>
      <c r="C11" s="82">
        <v>979901</v>
      </c>
      <c r="D11" s="83" t="s">
        <v>26</v>
      </c>
      <c r="E11" s="84">
        <v>2</v>
      </c>
      <c r="F11" s="84" t="s">
        <v>166</v>
      </c>
      <c r="G11" s="14" t="s">
        <v>23</v>
      </c>
      <c r="H11" s="15" t="s">
        <v>24</v>
      </c>
      <c r="I11" s="311">
        <v>1100</v>
      </c>
      <c r="J11" s="312">
        <v>228</v>
      </c>
      <c r="K11" s="312">
        <v>228</v>
      </c>
      <c r="L11" s="312">
        <v>196</v>
      </c>
      <c r="M11" s="312">
        <v>240</v>
      </c>
      <c r="N11" s="312">
        <v>208</v>
      </c>
      <c r="O11" s="73">
        <v>275</v>
      </c>
      <c r="P11" s="72">
        <v>57</v>
      </c>
      <c r="Q11" s="72">
        <v>57</v>
      </c>
      <c r="R11" s="72">
        <v>49</v>
      </c>
      <c r="S11" s="72">
        <v>60</v>
      </c>
      <c r="T11" s="72">
        <v>52</v>
      </c>
      <c r="U11" s="73">
        <v>275</v>
      </c>
      <c r="V11" s="72">
        <v>57</v>
      </c>
      <c r="W11" s="72">
        <v>57</v>
      </c>
      <c r="X11" s="72">
        <v>49</v>
      </c>
      <c r="Y11" s="72">
        <v>60</v>
      </c>
      <c r="Z11" s="72">
        <v>52</v>
      </c>
      <c r="AA11" s="73">
        <v>275</v>
      </c>
      <c r="AB11" s="72">
        <v>57</v>
      </c>
      <c r="AC11" s="72">
        <v>57</v>
      </c>
      <c r="AD11" s="72">
        <v>49</v>
      </c>
      <c r="AE11" s="72">
        <v>60</v>
      </c>
      <c r="AF11" s="72">
        <v>52</v>
      </c>
      <c r="AG11" s="73">
        <v>275</v>
      </c>
      <c r="AH11" s="72">
        <v>57</v>
      </c>
      <c r="AI11" s="72">
        <v>57</v>
      </c>
      <c r="AJ11" s="72">
        <v>49</v>
      </c>
      <c r="AK11" s="72">
        <v>60</v>
      </c>
      <c r="AL11" s="72">
        <v>52</v>
      </c>
      <c r="AN11" s="341"/>
    </row>
    <row r="12" spans="1:40" ht="25.5" outlineLevel="2" x14ac:dyDescent="0.25">
      <c r="A12" s="81" t="s">
        <v>20</v>
      </c>
      <c r="B12" s="24">
        <v>509799</v>
      </c>
      <c r="C12" s="82">
        <v>979901</v>
      </c>
      <c r="D12" s="83" t="s">
        <v>26</v>
      </c>
      <c r="E12" s="84">
        <v>2</v>
      </c>
      <c r="F12" s="84" t="s">
        <v>166</v>
      </c>
      <c r="G12" s="14">
        <v>22</v>
      </c>
      <c r="H12" s="15" t="s">
        <v>25</v>
      </c>
      <c r="I12" s="311">
        <v>0</v>
      </c>
      <c r="J12" s="312">
        <v>0</v>
      </c>
      <c r="K12" s="312">
        <v>0</v>
      </c>
      <c r="L12" s="312">
        <v>0</v>
      </c>
      <c r="M12" s="312">
        <v>0</v>
      </c>
      <c r="N12" s="312">
        <v>0</v>
      </c>
      <c r="O12" s="73">
        <v>0</v>
      </c>
      <c r="P12" s="72">
        <v>0</v>
      </c>
      <c r="Q12" s="72">
        <v>0</v>
      </c>
      <c r="R12" s="72">
        <v>0</v>
      </c>
      <c r="S12" s="72">
        <v>0</v>
      </c>
      <c r="T12" s="72">
        <v>0</v>
      </c>
      <c r="U12" s="73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73">
        <v>0</v>
      </c>
      <c r="AB12" s="72">
        <v>0</v>
      </c>
      <c r="AC12" s="72">
        <v>0</v>
      </c>
      <c r="AD12" s="72">
        <v>0</v>
      </c>
      <c r="AE12" s="72">
        <v>0</v>
      </c>
      <c r="AF12" s="72">
        <v>0</v>
      </c>
      <c r="AG12" s="73">
        <v>0</v>
      </c>
      <c r="AH12" s="72">
        <v>0</v>
      </c>
      <c r="AI12" s="72">
        <v>0</v>
      </c>
      <c r="AJ12" s="72">
        <v>0</v>
      </c>
      <c r="AK12" s="72">
        <v>0</v>
      </c>
      <c r="AL12" s="72">
        <v>0</v>
      </c>
      <c r="AN12" s="341"/>
    </row>
    <row r="13" spans="1:40" ht="25.5" outlineLevel="2" x14ac:dyDescent="0.25">
      <c r="A13" s="81" t="s">
        <v>27</v>
      </c>
      <c r="B13" s="24">
        <v>500101</v>
      </c>
      <c r="C13" s="82">
        <v>10101</v>
      </c>
      <c r="D13" s="83" t="s">
        <v>28</v>
      </c>
      <c r="E13" s="84">
        <v>2</v>
      </c>
      <c r="F13" s="84" t="s">
        <v>166</v>
      </c>
      <c r="G13" s="14" t="s">
        <v>23</v>
      </c>
      <c r="H13" s="15" t="s">
        <v>24</v>
      </c>
      <c r="I13" s="311">
        <v>9436</v>
      </c>
      <c r="J13" s="312">
        <v>176</v>
      </c>
      <c r="K13" s="312">
        <v>6308</v>
      </c>
      <c r="L13" s="312">
        <v>20</v>
      </c>
      <c r="M13" s="312">
        <v>2436</v>
      </c>
      <c r="N13" s="312">
        <v>496</v>
      </c>
      <c r="O13" s="73">
        <v>2359</v>
      </c>
      <c r="P13" s="72">
        <v>44</v>
      </c>
      <c r="Q13" s="72">
        <v>1577</v>
      </c>
      <c r="R13" s="72">
        <v>5</v>
      </c>
      <c r="S13" s="72">
        <v>609</v>
      </c>
      <c r="T13" s="72">
        <v>124</v>
      </c>
      <c r="U13" s="73">
        <v>2359</v>
      </c>
      <c r="V13" s="72">
        <v>44</v>
      </c>
      <c r="W13" s="72">
        <v>1577</v>
      </c>
      <c r="X13" s="72">
        <v>5</v>
      </c>
      <c r="Y13" s="72">
        <v>609</v>
      </c>
      <c r="Z13" s="72">
        <v>124</v>
      </c>
      <c r="AA13" s="73">
        <v>2359</v>
      </c>
      <c r="AB13" s="72">
        <v>44</v>
      </c>
      <c r="AC13" s="72">
        <v>1577</v>
      </c>
      <c r="AD13" s="72">
        <v>5</v>
      </c>
      <c r="AE13" s="72">
        <v>609</v>
      </c>
      <c r="AF13" s="72">
        <v>124</v>
      </c>
      <c r="AG13" s="73">
        <v>2359</v>
      </c>
      <c r="AH13" s="72">
        <v>44</v>
      </c>
      <c r="AI13" s="72">
        <v>1577</v>
      </c>
      <c r="AJ13" s="72">
        <v>5</v>
      </c>
      <c r="AK13" s="72">
        <v>609</v>
      </c>
      <c r="AL13" s="72">
        <v>124</v>
      </c>
      <c r="AN13" s="341"/>
    </row>
    <row r="14" spans="1:40" ht="25.5" outlineLevel="2" x14ac:dyDescent="0.25">
      <c r="A14" s="81" t="s">
        <v>27</v>
      </c>
      <c r="B14" s="24">
        <v>500101</v>
      </c>
      <c r="C14" s="82">
        <v>10101</v>
      </c>
      <c r="D14" s="83" t="s">
        <v>28</v>
      </c>
      <c r="E14" s="84">
        <v>2</v>
      </c>
      <c r="F14" s="84" t="s">
        <v>166</v>
      </c>
      <c r="G14" s="14">
        <v>22</v>
      </c>
      <c r="H14" s="15" t="s">
        <v>25</v>
      </c>
      <c r="I14" s="311">
        <v>802</v>
      </c>
      <c r="J14" s="312">
        <v>16</v>
      </c>
      <c r="K14" s="312">
        <v>535</v>
      </c>
      <c r="L14" s="312">
        <v>0</v>
      </c>
      <c r="M14" s="312">
        <v>207</v>
      </c>
      <c r="N14" s="312">
        <v>44</v>
      </c>
      <c r="O14" s="73">
        <v>201</v>
      </c>
      <c r="P14" s="72">
        <v>4</v>
      </c>
      <c r="Q14" s="72">
        <v>134</v>
      </c>
      <c r="R14" s="72">
        <v>0</v>
      </c>
      <c r="S14" s="72">
        <v>52</v>
      </c>
      <c r="T14" s="72">
        <v>11</v>
      </c>
      <c r="U14" s="73">
        <v>200</v>
      </c>
      <c r="V14" s="72">
        <v>4</v>
      </c>
      <c r="W14" s="72">
        <v>134</v>
      </c>
      <c r="X14" s="72">
        <v>0</v>
      </c>
      <c r="Y14" s="72">
        <v>51</v>
      </c>
      <c r="Z14" s="72">
        <v>11</v>
      </c>
      <c r="AA14" s="73">
        <v>201</v>
      </c>
      <c r="AB14" s="72">
        <v>4</v>
      </c>
      <c r="AC14" s="72">
        <v>134</v>
      </c>
      <c r="AD14" s="72">
        <v>0</v>
      </c>
      <c r="AE14" s="72">
        <v>52</v>
      </c>
      <c r="AF14" s="72">
        <v>11</v>
      </c>
      <c r="AG14" s="73">
        <v>200</v>
      </c>
      <c r="AH14" s="72">
        <v>4</v>
      </c>
      <c r="AI14" s="72">
        <v>133</v>
      </c>
      <c r="AJ14" s="72">
        <v>0</v>
      </c>
      <c r="AK14" s="72">
        <v>52</v>
      </c>
      <c r="AL14" s="72">
        <v>11</v>
      </c>
      <c r="AN14" s="341"/>
    </row>
    <row r="15" spans="1:40" ht="25.5" outlineLevel="2" x14ac:dyDescent="0.25">
      <c r="A15" s="81" t="s">
        <v>27</v>
      </c>
      <c r="B15" s="24">
        <v>500114</v>
      </c>
      <c r="C15" s="82">
        <v>11401</v>
      </c>
      <c r="D15" s="83" t="s">
        <v>29</v>
      </c>
      <c r="E15" s="84">
        <v>2</v>
      </c>
      <c r="F15" s="84" t="s">
        <v>166</v>
      </c>
      <c r="G15" s="14" t="s">
        <v>23</v>
      </c>
      <c r="H15" s="15" t="s">
        <v>24</v>
      </c>
      <c r="I15" s="311">
        <v>1247</v>
      </c>
      <c r="J15" s="312">
        <v>108</v>
      </c>
      <c r="K15" s="312">
        <v>616</v>
      </c>
      <c r="L15" s="312">
        <v>4</v>
      </c>
      <c r="M15" s="312">
        <v>503</v>
      </c>
      <c r="N15" s="312">
        <v>16</v>
      </c>
      <c r="O15" s="73">
        <v>312</v>
      </c>
      <c r="P15" s="72">
        <v>27</v>
      </c>
      <c r="Q15" s="72">
        <v>154</v>
      </c>
      <c r="R15" s="72">
        <v>1</v>
      </c>
      <c r="S15" s="72">
        <v>126</v>
      </c>
      <c r="T15" s="72">
        <v>4</v>
      </c>
      <c r="U15" s="73">
        <v>312</v>
      </c>
      <c r="V15" s="72">
        <v>27</v>
      </c>
      <c r="W15" s="72">
        <v>154</v>
      </c>
      <c r="X15" s="72">
        <v>1</v>
      </c>
      <c r="Y15" s="72">
        <v>126</v>
      </c>
      <c r="Z15" s="72">
        <v>4</v>
      </c>
      <c r="AA15" s="73">
        <v>312</v>
      </c>
      <c r="AB15" s="72">
        <v>27</v>
      </c>
      <c r="AC15" s="72">
        <v>154</v>
      </c>
      <c r="AD15" s="72">
        <v>1</v>
      </c>
      <c r="AE15" s="72">
        <v>126</v>
      </c>
      <c r="AF15" s="72">
        <v>4</v>
      </c>
      <c r="AG15" s="73">
        <v>311</v>
      </c>
      <c r="AH15" s="72">
        <v>27</v>
      </c>
      <c r="AI15" s="72">
        <v>154</v>
      </c>
      <c r="AJ15" s="72">
        <v>1</v>
      </c>
      <c r="AK15" s="72">
        <v>125</v>
      </c>
      <c r="AL15" s="72">
        <v>4</v>
      </c>
      <c r="AN15" s="341"/>
    </row>
    <row r="16" spans="1:40" ht="25.5" outlineLevel="2" x14ac:dyDescent="0.25">
      <c r="A16" s="81" t="s">
        <v>27</v>
      </c>
      <c r="B16" s="24">
        <v>500114</v>
      </c>
      <c r="C16" s="82">
        <v>11401</v>
      </c>
      <c r="D16" s="83" t="s">
        <v>29</v>
      </c>
      <c r="E16" s="84">
        <v>2</v>
      </c>
      <c r="F16" s="84" t="s">
        <v>166</v>
      </c>
      <c r="G16" s="14">
        <v>22</v>
      </c>
      <c r="H16" s="15" t="s">
        <v>25</v>
      </c>
      <c r="I16" s="311">
        <v>0</v>
      </c>
      <c r="J16" s="312">
        <v>0</v>
      </c>
      <c r="K16" s="312">
        <v>0</v>
      </c>
      <c r="L16" s="312">
        <v>0</v>
      </c>
      <c r="M16" s="312">
        <v>0</v>
      </c>
      <c r="N16" s="312">
        <v>0</v>
      </c>
      <c r="O16" s="73">
        <v>0</v>
      </c>
      <c r="P16" s="72">
        <v>0</v>
      </c>
      <c r="Q16" s="72">
        <v>0</v>
      </c>
      <c r="R16" s="72">
        <v>0</v>
      </c>
      <c r="S16" s="72">
        <v>0</v>
      </c>
      <c r="T16" s="72">
        <v>0</v>
      </c>
      <c r="U16" s="73">
        <v>0</v>
      </c>
      <c r="V16" s="72">
        <v>0</v>
      </c>
      <c r="W16" s="72">
        <v>0</v>
      </c>
      <c r="X16" s="72">
        <v>0</v>
      </c>
      <c r="Y16" s="72">
        <v>0</v>
      </c>
      <c r="Z16" s="72">
        <v>0</v>
      </c>
      <c r="AA16" s="73">
        <v>0</v>
      </c>
      <c r="AB16" s="72">
        <v>0</v>
      </c>
      <c r="AC16" s="72">
        <v>0</v>
      </c>
      <c r="AD16" s="72">
        <v>0</v>
      </c>
      <c r="AE16" s="72">
        <v>0</v>
      </c>
      <c r="AF16" s="72">
        <v>0</v>
      </c>
      <c r="AG16" s="73">
        <v>0</v>
      </c>
      <c r="AH16" s="72">
        <v>0</v>
      </c>
      <c r="AI16" s="72">
        <v>0</v>
      </c>
      <c r="AJ16" s="72">
        <v>0</v>
      </c>
      <c r="AK16" s="72">
        <v>0</v>
      </c>
      <c r="AL16" s="72">
        <v>0</v>
      </c>
      <c r="AN16" s="341"/>
    </row>
    <row r="17" spans="1:40" ht="25.5" outlineLevel="2" x14ac:dyDescent="0.25">
      <c r="A17" s="81" t="s">
        <v>20</v>
      </c>
      <c r="B17" s="24">
        <v>500116</v>
      </c>
      <c r="C17" s="82">
        <v>11501</v>
      </c>
      <c r="D17" s="83" t="s">
        <v>30</v>
      </c>
      <c r="E17" s="84">
        <v>2</v>
      </c>
      <c r="F17" s="84" t="s">
        <v>166</v>
      </c>
      <c r="G17" s="14" t="s">
        <v>23</v>
      </c>
      <c r="H17" s="15" t="s">
        <v>24</v>
      </c>
      <c r="I17" s="311">
        <v>16454</v>
      </c>
      <c r="J17" s="312">
        <v>3726</v>
      </c>
      <c r="K17" s="312">
        <v>7472</v>
      </c>
      <c r="L17" s="312">
        <v>154</v>
      </c>
      <c r="M17" s="312">
        <v>4626</v>
      </c>
      <c r="N17" s="312">
        <v>476</v>
      </c>
      <c r="O17" s="73">
        <v>4114</v>
      </c>
      <c r="P17" s="72">
        <v>932</v>
      </c>
      <c r="Q17" s="72">
        <v>1868</v>
      </c>
      <c r="R17" s="72">
        <v>38</v>
      </c>
      <c r="S17" s="72">
        <v>1157</v>
      </c>
      <c r="T17" s="72">
        <v>119</v>
      </c>
      <c r="U17" s="73">
        <v>4113</v>
      </c>
      <c r="V17" s="72">
        <v>931</v>
      </c>
      <c r="W17" s="72">
        <v>1868</v>
      </c>
      <c r="X17" s="72">
        <v>39</v>
      </c>
      <c r="Y17" s="72">
        <v>1156</v>
      </c>
      <c r="Z17" s="72">
        <v>119</v>
      </c>
      <c r="AA17" s="73">
        <v>4114</v>
      </c>
      <c r="AB17" s="72">
        <v>932</v>
      </c>
      <c r="AC17" s="72">
        <v>1868</v>
      </c>
      <c r="AD17" s="72">
        <v>38</v>
      </c>
      <c r="AE17" s="72">
        <v>1157</v>
      </c>
      <c r="AF17" s="72">
        <v>119</v>
      </c>
      <c r="AG17" s="73">
        <v>4113</v>
      </c>
      <c r="AH17" s="72">
        <v>931</v>
      </c>
      <c r="AI17" s="72">
        <v>1868</v>
      </c>
      <c r="AJ17" s="72">
        <v>39</v>
      </c>
      <c r="AK17" s="72">
        <v>1156</v>
      </c>
      <c r="AL17" s="72">
        <v>119</v>
      </c>
      <c r="AN17" s="341"/>
    </row>
    <row r="18" spans="1:40" ht="25.5" outlineLevel="2" x14ac:dyDescent="0.25">
      <c r="A18" s="81" t="s">
        <v>20</v>
      </c>
      <c r="B18" s="24">
        <v>500116</v>
      </c>
      <c r="C18" s="82">
        <v>11501</v>
      </c>
      <c r="D18" s="83" t="s">
        <v>30</v>
      </c>
      <c r="E18" s="84">
        <v>2</v>
      </c>
      <c r="F18" s="84" t="s">
        <v>166</v>
      </c>
      <c r="G18" s="14">
        <v>22</v>
      </c>
      <c r="H18" s="15" t="s">
        <v>25</v>
      </c>
      <c r="I18" s="311">
        <v>2979</v>
      </c>
      <c r="J18" s="312">
        <v>675</v>
      </c>
      <c r="K18" s="312">
        <v>1347</v>
      </c>
      <c r="L18" s="312">
        <v>31</v>
      </c>
      <c r="M18" s="312">
        <v>839</v>
      </c>
      <c r="N18" s="312">
        <v>87</v>
      </c>
      <c r="O18" s="73">
        <v>745</v>
      </c>
      <c r="P18" s="72">
        <v>169</v>
      </c>
      <c r="Q18" s="72">
        <v>337</v>
      </c>
      <c r="R18" s="72">
        <v>7</v>
      </c>
      <c r="S18" s="72">
        <v>210</v>
      </c>
      <c r="T18" s="72">
        <v>22</v>
      </c>
      <c r="U18" s="73">
        <v>745</v>
      </c>
      <c r="V18" s="72">
        <v>169</v>
      </c>
      <c r="W18" s="72">
        <v>337</v>
      </c>
      <c r="X18" s="72">
        <v>8</v>
      </c>
      <c r="Y18" s="72">
        <v>209</v>
      </c>
      <c r="Z18" s="72">
        <v>22</v>
      </c>
      <c r="AA18" s="73">
        <v>745</v>
      </c>
      <c r="AB18" s="72">
        <v>169</v>
      </c>
      <c r="AC18" s="72">
        <v>337</v>
      </c>
      <c r="AD18" s="72">
        <v>8</v>
      </c>
      <c r="AE18" s="72">
        <v>210</v>
      </c>
      <c r="AF18" s="72">
        <v>21</v>
      </c>
      <c r="AG18" s="73">
        <v>744</v>
      </c>
      <c r="AH18" s="72">
        <v>168</v>
      </c>
      <c r="AI18" s="72">
        <v>336</v>
      </c>
      <c r="AJ18" s="72">
        <v>8</v>
      </c>
      <c r="AK18" s="72">
        <v>210</v>
      </c>
      <c r="AL18" s="72">
        <v>22</v>
      </c>
      <c r="AN18" s="341"/>
    </row>
    <row r="19" spans="1:40" ht="25.5" outlineLevel="2" x14ac:dyDescent="0.25">
      <c r="A19" s="81" t="s">
        <v>20</v>
      </c>
      <c r="B19" s="24">
        <v>500116</v>
      </c>
      <c r="C19" s="82">
        <v>11501</v>
      </c>
      <c r="D19" s="83" t="s">
        <v>30</v>
      </c>
      <c r="E19" s="84">
        <v>2</v>
      </c>
      <c r="F19" s="84" t="s">
        <v>166</v>
      </c>
      <c r="G19" s="14" t="s">
        <v>168</v>
      </c>
      <c r="H19" s="15" t="s">
        <v>169</v>
      </c>
      <c r="I19" s="311">
        <v>13475</v>
      </c>
      <c r="J19" s="312">
        <v>3048</v>
      </c>
      <c r="K19" s="312">
        <v>6088</v>
      </c>
      <c r="L19" s="312">
        <v>145</v>
      </c>
      <c r="M19" s="312">
        <v>3800</v>
      </c>
      <c r="N19" s="312">
        <v>394</v>
      </c>
      <c r="O19" s="73">
        <v>3369</v>
      </c>
      <c r="P19" s="72">
        <v>762</v>
      </c>
      <c r="Q19" s="72">
        <v>1522</v>
      </c>
      <c r="R19" s="72">
        <v>36</v>
      </c>
      <c r="S19" s="72">
        <v>950</v>
      </c>
      <c r="T19" s="72">
        <v>99</v>
      </c>
      <c r="U19" s="73">
        <v>3368</v>
      </c>
      <c r="V19" s="72">
        <v>762</v>
      </c>
      <c r="W19" s="72">
        <v>1522</v>
      </c>
      <c r="X19" s="72">
        <v>36</v>
      </c>
      <c r="Y19" s="72">
        <v>950</v>
      </c>
      <c r="Z19" s="72">
        <v>98</v>
      </c>
      <c r="AA19" s="73">
        <v>3369</v>
      </c>
      <c r="AB19" s="72">
        <v>762</v>
      </c>
      <c r="AC19" s="72">
        <v>1522</v>
      </c>
      <c r="AD19" s="72">
        <v>36</v>
      </c>
      <c r="AE19" s="72">
        <v>950</v>
      </c>
      <c r="AF19" s="72">
        <v>99</v>
      </c>
      <c r="AG19" s="73">
        <v>3369</v>
      </c>
      <c r="AH19" s="72">
        <v>762</v>
      </c>
      <c r="AI19" s="72">
        <v>1522</v>
      </c>
      <c r="AJ19" s="72">
        <v>37</v>
      </c>
      <c r="AK19" s="72">
        <v>950</v>
      </c>
      <c r="AL19" s="72">
        <v>98</v>
      </c>
      <c r="AN19" s="341"/>
    </row>
    <row r="20" spans="1:40" ht="25.5" outlineLevel="2" x14ac:dyDescent="0.25">
      <c r="A20" s="81" t="s">
        <v>27</v>
      </c>
      <c r="B20" s="24">
        <v>500201</v>
      </c>
      <c r="C20" s="82">
        <v>20101</v>
      </c>
      <c r="D20" s="83" t="s">
        <v>31</v>
      </c>
      <c r="E20" s="84">
        <v>2</v>
      </c>
      <c r="F20" s="84" t="s">
        <v>166</v>
      </c>
      <c r="G20" s="14" t="s">
        <v>23</v>
      </c>
      <c r="H20" s="15" t="s">
        <v>24</v>
      </c>
      <c r="I20" s="311">
        <v>5194</v>
      </c>
      <c r="J20" s="312">
        <v>8</v>
      </c>
      <c r="K20" s="312">
        <v>2982</v>
      </c>
      <c r="L20" s="312">
        <v>155</v>
      </c>
      <c r="M20" s="312">
        <v>2049</v>
      </c>
      <c r="N20" s="312">
        <v>0</v>
      </c>
      <c r="O20" s="73">
        <v>1299</v>
      </c>
      <c r="P20" s="72">
        <v>2</v>
      </c>
      <c r="Q20" s="72">
        <v>746</v>
      </c>
      <c r="R20" s="72">
        <v>38</v>
      </c>
      <c r="S20" s="72">
        <v>513</v>
      </c>
      <c r="T20" s="72">
        <v>0</v>
      </c>
      <c r="U20" s="73">
        <v>1298</v>
      </c>
      <c r="V20" s="72">
        <v>2</v>
      </c>
      <c r="W20" s="72">
        <v>745</v>
      </c>
      <c r="X20" s="72">
        <v>39</v>
      </c>
      <c r="Y20" s="72">
        <v>512</v>
      </c>
      <c r="Z20" s="72">
        <v>0</v>
      </c>
      <c r="AA20" s="73">
        <v>1299</v>
      </c>
      <c r="AB20" s="72">
        <v>2</v>
      </c>
      <c r="AC20" s="72">
        <v>746</v>
      </c>
      <c r="AD20" s="72">
        <v>39</v>
      </c>
      <c r="AE20" s="72">
        <v>512</v>
      </c>
      <c r="AF20" s="72">
        <v>0</v>
      </c>
      <c r="AG20" s="73">
        <v>1298</v>
      </c>
      <c r="AH20" s="72">
        <v>2</v>
      </c>
      <c r="AI20" s="72">
        <v>745</v>
      </c>
      <c r="AJ20" s="72">
        <v>39</v>
      </c>
      <c r="AK20" s="72">
        <v>512</v>
      </c>
      <c r="AL20" s="72">
        <v>0</v>
      </c>
      <c r="AN20" s="341"/>
    </row>
    <row r="21" spans="1:40" ht="25.5" outlineLevel="2" x14ac:dyDescent="0.25">
      <c r="A21" s="81" t="s">
        <v>27</v>
      </c>
      <c r="B21" s="24">
        <v>500201</v>
      </c>
      <c r="C21" s="82">
        <v>20101</v>
      </c>
      <c r="D21" s="83" t="s">
        <v>31</v>
      </c>
      <c r="E21" s="84">
        <v>2</v>
      </c>
      <c r="F21" s="84" t="s">
        <v>166</v>
      </c>
      <c r="G21" s="14">
        <v>22</v>
      </c>
      <c r="H21" s="15" t="s">
        <v>25</v>
      </c>
      <c r="I21" s="311">
        <v>964</v>
      </c>
      <c r="J21" s="312">
        <v>0</v>
      </c>
      <c r="K21" s="312">
        <v>552</v>
      </c>
      <c r="L21" s="312">
        <v>24</v>
      </c>
      <c r="M21" s="312">
        <v>388</v>
      </c>
      <c r="N21" s="312">
        <v>0</v>
      </c>
      <c r="O21" s="73">
        <v>241</v>
      </c>
      <c r="P21" s="72">
        <v>0</v>
      </c>
      <c r="Q21" s="72">
        <v>138</v>
      </c>
      <c r="R21" s="72">
        <v>6</v>
      </c>
      <c r="S21" s="72">
        <v>97</v>
      </c>
      <c r="T21" s="72">
        <v>0</v>
      </c>
      <c r="U21" s="73">
        <v>241</v>
      </c>
      <c r="V21" s="72">
        <v>0</v>
      </c>
      <c r="W21" s="72">
        <v>138</v>
      </c>
      <c r="X21" s="72">
        <v>6</v>
      </c>
      <c r="Y21" s="72">
        <v>97</v>
      </c>
      <c r="Z21" s="72">
        <v>0</v>
      </c>
      <c r="AA21" s="73">
        <v>241</v>
      </c>
      <c r="AB21" s="72">
        <v>0</v>
      </c>
      <c r="AC21" s="72">
        <v>138</v>
      </c>
      <c r="AD21" s="72">
        <v>6</v>
      </c>
      <c r="AE21" s="72">
        <v>97</v>
      </c>
      <c r="AF21" s="72">
        <v>0</v>
      </c>
      <c r="AG21" s="73">
        <v>241</v>
      </c>
      <c r="AH21" s="72">
        <v>0</v>
      </c>
      <c r="AI21" s="72">
        <v>138</v>
      </c>
      <c r="AJ21" s="72">
        <v>6</v>
      </c>
      <c r="AK21" s="72">
        <v>97</v>
      </c>
      <c r="AL21" s="72">
        <v>0</v>
      </c>
      <c r="AN21" s="341"/>
    </row>
    <row r="22" spans="1:40" ht="25.5" outlineLevel="2" x14ac:dyDescent="0.25">
      <c r="A22" s="81" t="s">
        <v>27</v>
      </c>
      <c r="B22" s="24">
        <v>500301</v>
      </c>
      <c r="C22" s="82">
        <v>30101</v>
      </c>
      <c r="D22" s="83" t="s">
        <v>32</v>
      </c>
      <c r="E22" s="84">
        <v>2</v>
      </c>
      <c r="F22" s="84" t="s">
        <v>166</v>
      </c>
      <c r="G22" s="14" t="s">
        <v>23</v>
      </c>
      <c r="H22" s="15" t="s">
        <v>24</v>
      </c>
      <c r="I22" s="311">
        <v>3896</v>
      </c>
      <c r="J22" s="312">
        <v>83</v>
      </c>
      <c r="K22" s="312">
        <v>1889</v>
      </c>
      <c r="L22" s="312">
        <v>0</v>
      </c>
      <c r="M22" s="312">
        <v>1924</v>
      </c>
      <c r="N22" s="312">
        <v>0</v>
      </c>
      <c r="O22" s="73">
        <v>974</v>
      </c>
      <c r="P22" s="72">
        <v>20</v>
      </c>
      <c r="Q22" s="72">
        <v>472</v>
      </c>
      <c r="R22" s="72">
        <v>0</v>
      </c>
      <c r="S22" s="72">
        <v>482</v>
      </c>
      <c r="T22" s="72">
        <v>0</v>
      </c>
      <c r="U22" s="73">
        <v>974</v>
      </c>
      <c r="V22" s="72">
        <v>21</v>
      </c>
      <c r="W22" s="72">
        <v>472</v>
      </c>
      <c r="X22" s="72">
        <v>0</v>
      </c>
      <c r="Y22" s="72">
        <v>481</v>
      </c>
      <c r="Z22" s="72">
        <v>0</v>
      </c>
      <c r="AA22" s="73">
        <v>974</v>
      </c>
      <c r="AB22" s="72">
        <v>21</v>
      </c>
      <c r="AC22" s="72">
        <v>472</v>
      </c>
      <c r="AD22" s="72">
        <v>0</v>
      </c>
      <c r="AE22" s="72">
        <v>481</v>
      </c>
      <c r="AF22" s="72">
        <v>0</v>
      </c>
      <c r="AG22" s="73">
        <v>974</v>
      </c>
      <c r="AH22" s="72">
        <v>21</v>
      </c>
      <c r="AI22" s="72">
        <v>473</v>
      </c>
      <c r="AJ22" s="72">
        <v>0</v>
      </c>
      <c r="AK22" s="72">
        <v>480</v>
      </c>
      <c r="AL22" s="72">
        <v>0</v>
      </c>
      <c r="AN22" s="341"/>
    </row>
    <row r="23" spans="1:40" ht="25.5" outlineLevel="2" x14ac:dyDescent="0.25">
      <c r="A23" s="81" t="s">
        <v>27</v>
      </c>
      <c r="B23" s="24">
        <v>500301</v>
      </c>
      <c r="C23" s="82">
        <v>30101</v>
      </c>
      <c r="D23" s="83" t="s">
        <v>32</v>
      </c>
      <c r="E23" s="84">
        <v>2</v>
      </c>
      <c r="F23" s="84" t="s">
        <v>166</v>
      </c>
      <c r="G23" s="14">
        <v>22</v>
      </c>
      <c r="H23" s="15" t="s">
        <v>25</v>
      </c>
      <c r="I23" s="311">
        <v>0</v>
      </c>
      <c r="J23" s="312">
        <v>0</v>
      </c>
      <c r="K23" s="312">
        <v>0</v>
      </c>
      <c r="L23" s="312">
        <v>0</v>
      </c>
      <c r="M23" s="312">
        <v>0</v>
      </c>
      <c r="N23" s="312">
        <v>0</v>
      </c>
      <c r="O23" s="73">
        <v>0</v>
      </c>
      <c r="P23" s="72">
        <v>0</v>
      </c>
      <c r="Q23" s="72">
        <v>0</v>
      </c>
      <c r="R23" s="72">
        <v>0</v>
      </c>
      <c r="S23" s="72">
        <v>0</v>
      </c>
      <c r="T23" s="72">
        <v>0</v>
      </c>
      <c r="U23" s="73">
        <v>0</v>
      </c>
      <c r="V23" s="72">
        <v>0</v>
      </c>
      <c r="W23" s="72">
        <v>0</v>
      </c>
      <c r="X23" s="72">
        <v>0</v>
      </c>
      <c r="Y23" s="72">
        <v>0</v>
      </c>
      <c r="Z23" s="72">
        <v>0</v>
      </c>
      <c r="AA23" s="73">
        <v>0</v>
      </c>
      <c r="AB23" s="72">
        <v>0</v>
      </c>
      <c r="AC23" s="72">
        <v>0</v>
      </c>
      <c r="AD23" s="72">
        <v>0</v>
      </c>
      <c r="AE23" s="72">
        <v>0</v>
      </c>
      <c r="AF23" s="72">
        <v>0</v>
      </c>
      <c r="AG23" s="73">
        <v>0</v>
      </c>
      <c r="AH23" s="72">
        <v>0</v>
      </c>
      <c r="AI23" s="72">
        <v>0</v>
      </c>
      <c r="AJ23" s="72">
        <v>0</v>
      </c>
      <c r="AK23" s="72">
        <v>0</v>
      </c>
      <c r="AL23" s="72">
        <v>0</v>
      </c>
      <c r="AN23" s="341"/>
    </row>
    <row r="24" spans="1:40" ht="25.5" outlineLevel="2" x14ac:dyDescent="0.25">
      <c r="A24" s="81" t="s">
        <v>27</v>
      </c>
      <c r="B24" s="24">
        <v>500302</v>
      </c>
      <c r="C24" s="82">
        <v>30201</v>
      </c>
      <c r="D24" s="83" t="s">
        <v>33</v>
      </c>
      <c r="E24" s="84">
        <v>2</v>
      </c>
      <c r="F24" s="84" t="s">
        <v>166</v>
      </c>
      <c r="G24" s="14" t="s">
        <v>23</v>
      </c>
      <c r="H24" s="15" t="s">
        <v>24</v>
      </c>
      <c r="I24" s="311">
        <v>612</v>
      </c>
      <c r="J24" s="312">
        <v>8</v>
      </c>
      <c r="K24" s="312">
        <v>268</v>
      </c>
      <c r="L24" s="312">
        <v>0</v>
      </c>
      <c r="M24" s="312">
        <v>336</v>
      </c>
      <c r="N24" s="312">
        <v>0</v>
      </c>
      <c r="O24" s="73">
        <v>153</v>
      </c>
      <c r="P24" s="72">
        <v>2</v>
      </c>
      <c r="Q24" s="72">
        <v>67</v>
      </c>
      <c r="R24" s="72">
        <v>0</v>
      </c>
      <c r="S24" s="72">
        <v>84</v>
      </c>
      <c r="T24" s="72">
        <v>0</v>
      </c>
      <c r="U24" s="73">
        <v>153</v>
      </c>
      <c r="V24" s="72">
        <v>2</v>
      </c>
      <c r="W24" s="72">
        <v>67</v>
      </c>
      <c r="X24" s="72">
        <v>0</v>
      </c>
      <c r="Y24" s="72">
        <v>84</v>
      </c>
      <c r="Z24" s="72">
        <v>0</v>
      </c>
      <c r="AA24" s="73">
        <v>153</v>
      </c>
      <c r="AB24" s="72">
        <v>2</v>
      </c>
      <c r="AC24" s="72">
        <v>67</v>
      </c>
      <c r="AD24" s="72">
        <v>0</v>
      </c>
      <c r="AE24" s="72">
        <v>84</v>
      </c>
      <c r="AF24" s="72">
        <v>0</v>
      </c>
      <c r="AG24" s="73">
        <v>153</v>
      </c>
      <c r="AH24" s="72">
        <v>2</v>
      </c>
      <c r="AI24" s="72">
        <v>67</v>
      </c>
      <c r="AJ24" s="72">
        <v>0</v>
      </c>
      <c r="AK24" s="72">
        <v>84</v>
      </c>
      <c r="AL24" s="72">
        <v>0</v>
      </c>
      <c r="AN24" s="341"/>
    </row>
    <row r="25" spans="1:40" ht="25.5" outlineLevel="2" x14ac:dyDescent="0.25">
      <c r="A25" s="81" t="s">
        <v>27</v>
      </c>
      <c r="B25" s="24">
        <v>500302</v>
      </c>
      <c r="C25" s="82">
        <v>30201</v>
      </c>
      <c r="D25" s="83" t="s">
        <v>33</v>
      </c>
      <c r="E25" s="84">
        <v>2</v>
      </c>
      <c r="F25" s="84" t="s">
        <v>166</v>
      </c>
      <c r="G25" s="14">
        <v>22</v>
      </c>
      <c r="H25" s="15" t="s">
        <v>25</v>
      </c>
      <c r="I25" s="311">
        <v>0</v>
      </c>
      <c r="J25" s="312">
        <v>0</v>
      </c>
      <c r="K25" s="312">
        <v>0</v>
      </c>
      <c r="L25" s="312">
        <v>0</v>
      </c>
      <c r="M25" s="312">
        <v>0</v>
      </c>
      <c r="N25" s="312">
        <v>0</v>
      </c>
      <c r="O25" s="73">
        <v>0</v>
      </c>
      <c r="P25" s="72">
        <v>0</v>
      </c>
      <c r="Q25" s="72">
        <v>0</v>
      </c>
      <c r="R25" s="72">
        <v>0</v>
      </c>
      <c r="S25" s="72">
        <v>0</v>
      </c>
      <c r="T25" s="72">
        <v>0</v>
      </c>
      <c r="U25" s="73">
        <v>0</v>
      </c>
      <c r="V25" s="72">
        <v>0</v>
      </c>
      <c r="W25" s="72">
        <v>0</v>
      </c>
      <c r="X25" s="72">
        <v>0</v>
      </c>
      <c r="Y25" s="72">
        <v>0</v>
      </c>
      <c r="Z25" s="72">
        <v>0</v>
      </c>
      <c r="AA25" s="73">
        <v>0</v>
      </c>
      <c r="AB25" s="72">
        <v>0</v>
      </c>
      <c r="AC25" s="72">
        <v>0</v>
      </c>
      <c r="AD25" s="72">
        <v>0</v>
      </c>
      <c r="AE25" s="72">
        <v>0</v>
      </c>
      <c r="AF25" s="72">
        <v>0</v>
      </c>
      <c r="AG25" s="73">
        <v>0</v>
      </c>
      <c r="AH25" s="72">
        <v>0</v>
      </c>
      <c r="AI25" s="72">
        <v>0</v>
      </c>
      <c r="AJ25" s="72">
        <v>0</v>
      </c>
      <c r="AK25" s="72">
        <v>0</v>
      </c>
      <c r="AL25" s="72">
        <v>0</v>
      </c>
      <c r="AN25" s="341"/>
    </row>
    <row r="26" spans="1:40" ht="25.5" outlineLevel="2" x14ac:dyDescent="0.25">
      <c r="A26" s="81" t="s">
        <v>27</v>
      </c>
      <c r="B26" s="24">
        <v>500416</v>
      </c>
      <c r="C26" s="82">
        <v>41601</v>
      </c>
      <c r="D26" s="83" t="s">
        <v>34</v>
      </c>
      <c r="E26" s="84">
        <v>2</v>
      </c>
      <c r="F26" s="84" t="s">
        <v>166</v>
      </c>
      <c r="G26" s="14" t="s">
        <v>23</v>
      </c>
      <c r="H26" s="15" t="s">
        <v>24</v>
      </c>
      <c r="I26" s="311">
        <v>8000</v>
      </c>
      <c r="J26" s="312">
        <v>3160</v>
      </c>
      <c r="K26" s="312">
        <v>3920</v>
      </c>
      <c r="L26" s="312">
        <v>75</v>
      </c>
      <c r="M26" s="312">
        <v>803</v>
      </c>
      <c r="N26" s="312">
        <v>42</v>
      </c>
      <c r="O26" s="73">
        <v>2000</v>
      </c>
      <c r="P26" s="72">
        <v>790</v>
      </c>
      <c r="Q26" s="72">
        <v>980</v>
      </c>
      <c r="R26" s="72">
        <v>19</v>
      </c>
      <c r="S26" s="72">
        <v>201</v>
      </c>
      <c r="T26" s="72">
        <v>10</v>
      </c>
      <c r="U26" s="73">
        <v>2000</v>
      </c>
      <c r="V26" s="72">
        <v>790</v>
      </c>
      <c r="W26" s="72">
        <v>980</v>
      </c>
      <c r="X26" s="72">
        <v>19</v>
      </c>
      <c r="Y26" s="72">
        <v>200</v>
      </c>
      <c r="Z26" s="72">
        <v>11</v>
      </c>
      <c r="AA26" s="73">
        <v>2000</v>
      </c>
      <c r="AB26" s="72">
        <v>790</v>
      </c>
      <c r="AC26" s="72">
        <v>980</v>
      </c>
      <c r="AD26" s="72">
        <v>19</v>
      </c>
      <c r="AE26" s="72">
        <v>201</v>
      </c>
      <c r="AF26" s="72">
        <v>10</v>
      </c>
      <c r="AG26" s="73">
        <v>2000</v>
      </c>
      <c r="AH26" s="72">
        <v>790</v>
      </c>
      <c r="AI26" s="72">
        <v>980</v>
      </c>
      <c r="AJ26" s="72">
        <v>18</v>
      </c>
      <c r="AK26" s="72">
        <v>201</v>
      </c>
      <c r="AL26" s="72">
        <v>11</v>
      </c>
      <c r="AN26" s="341"/>
    </row>
    <row r="27" spans="1:40" ht="25.5" outlineLevel="2" x14ac:dyDescent="0.25">
      <c r="A27" s="81" t="s">
        <v>27</v>
      </c>
      <c r="B27" s="24">
        <v>500416</v>
      </c>
      <c r="C27" s="82">
        <v>41601</v>
      </c>
      <c r="D27" s="83" t="s">
        <v>34</v>
      </c>
      <c r="E27" s="84">
        <v>2</v>
      </c>
      <c r="F27" s="84" t="s">
        <v>166</v>
      </c>
      <c r="G27" s="14">
        <v>22</v>
      </c>
      <c r="H27" s="15" t="s">
        <v>25</v>
      </c>
      <c r="I27" s="311">
        <v>1436</v>
      </c>
      <c r="J27" s="312">
        <v>568</v>
      </c>
      <c r="K27" s="312">
        <v>704</v>
      </c>
      <c r="L27" s="312">
        <v>16</v>
      </c>
      <c r="M27" s="312">
        <v>144</v>
      </c>
      <c r="N27" s="312">
        <v>4</v>
      </c>
      <c r="O27" s="73">
        <v>359</v>
      </c>
      <c r="P27" s="72">
        <v>142</v>
      </c>
      <c r="Q27" s="72">
        <v>176</v>
      </c>
      <c r="R27" s="72">
        <v>4</v>
      </c>
      <c r="S27" s="72">
        <v>36</v>
      </c>
      <c r="T27" s="72">
        <v>1</v>
      </c>
      <c r="U27" s="73">
        <v>359</v>
      </c>
      <c r="V27" s="72">
        <v>142</v>
      </c>
      <c r="W27" s="72">
        <v>176</v>
      </c>
      <c r="X27" s="72">
        <v>4</v>
      </c>
      <c r="Y27" s="72">
        <v>36</v>
      </c>
      <c r="Z27" s="72">
        <v>1</v>
      </c>
      <c r="AA27" s="73">
        <v>359</v>
      </c>
      <c r="AB27" s="72">
        <v>142</v>
      </c>
      <c r="AC27" s="72">
        <v>176</v>
      </c>
      <c r="AD27" s="72">
        <v>4</v>
      </c>
      <c r="AE27" s="72">
        <v>36</v>
      </c>
      <c r="AF27" s="72">
        <v>1</v>
      </c>
      <c r="AG27" s="73">
        <v>359</v>
      </c>
      <c r="AH27" s="72">
        <v>142</v>
      </c>
      <c r="AI27" s="72">
        <v>176</v>
      </c>
      <c r="AJ27" s="72">
        <v>4</v>
      </c>
      <c r="AK27" s="72">
        <v>36</v>
      </c>
      <c r="AL27" s="72">
        <v>1</v>
      </c>
      <c r="AN27" s="341"/>
    </row>
    <row r="28" spans="1:40" ht="25.5" outlineLevel="2" x14ac:dyDescent="0.25">
      <c r="A28" s="81" t="s">
        <v>27</v>
      </c>
      <c r="B28" s="24">
        <v>500501</v>
      </c>
      <c r="C28" s="82">
        <v>50101</v>
      </c>
      <c r="D28" s="83" t="s">
        <v>35</v>
      </c>
      <c r="E28" s="84">
        <v>2</v>
      </c>
      <c r="F28" s="84" t="s">
        <v>166</v>
      </c>
      <c r="G28" s="14" t="s">
        <v>23</v>
      </c>
      <c r="H28" s="15" t="s">
        <v>24</v>
      </c>
      <c r="I28" s="311">
        <v>4098</v>
      </c>
      <c r="J28" s="312">
        <v>3630</v>
      </c>
      <c r="K28" s="312">
        <v>184</v>
      </c>
      <c r="L28" s="312">
        <v>8</v>
      </c>
      <c r="M28" s="312">
        <v>268</v>
      </c>
      <c r="N28" s="312">
        <v>8</v>
      </c>
      <c r="O28" s="73">
        <v>1025</v>
      </c>
      <c r="P28" s="72">
        <v>908</v>
      </c>
      <c r="Q28" s="72">
        <v>46</v>
      </c>
      <c r="R28" s="72">
        <v>2</v>
      </c>
      <c r="S28" s="72">
        <v>67</v>
      </c>
      <c r="T28" s="72">
        <v>2</v>
      </c>
      <c r="U28" s="73">
        <v>1024</v>
      </c>
      <c r="V28" s="72">
        <v>907</v>
      </c>
      <c r="W28" s="72">
        <v>46</v>
      </c>
      <c r="X28" s="72">
        <v>2</v>
      </c>
      <c r="Y28" s="72">
        <v>67</v>
      </c>
      <c r="Z28" s="72">
        <v>2</v>
      </c>
      <c r="AA28" s="73">
        <v>1025</v>
      </c>
      <c r="AB28" s="72">
        <v>908</v>
      </c>
      <c r="AC28" s="72">
        <v>46</v>
      </c>
      <c r="AD28" s="72">
        <v>2</v>
      </c>
      <c r="AE28" s="72">
        <v>67</v>
      </c>
      <c r="AF28" s="72">
        <v>2</v>
      </c>
      <c r="AG28" s="73">
        <v>1024</v>
      </c>
      <c r="AH28" s="72">
        <v>907</v>
      </c>
      <c r="AI28" s="72">
        <v>46</v>
      </c>
      <c r="AJ28" s="72">
        <v>2</v>
      </c>
      <c r="AK28" s="72">
        <v>67</v>
      </c>
      <c r="AL28" s="72">
        <v>2</v>
      </c>
      <c r="AN28" s="341"/>
    </row>
    <row r="29" spans="1:40" ht="25.5" outlineLevel="2" x14ac:dyDescent="0.25">
      <c r="A29" s="81" t="s">
        <v>27</v>
      </c>
      <c r="B29" s="24">
        <v>500501</v>
      </c>
      <c r="C29" s="82">
        <v>50101</v>
      </c>
      <c r="D29" s="83" t="s">
        <v>35</v>
      </c>
      <c r="E29" s="84">
        <v>2</v>
      </c>
      <c r="F29" s="84" t="s">
        <v>166</v>
      </c>
      <c r="G29" s="14">
        <v>22</v>
      </c>
      <c r="H29" s="15" t="s">
        <v>25</v>
      </c>
      <c r="I29" s="311">
        <v>683</v>
      </c>
      <c r="J29" s="312">
        <v>615</v>
      </c>
      <c r="K29" s="312">
        <v>20</v>
      </c>
      <c r="L29" s="312">
        <v>0</v>
      </c>
      <c r="M29" s="312">
        <v>48</v>
      </c>
      <c r="N29" s="312">
        <v>0</v>
      </c>
      <c r="O29" s="73">
        <v>171</v>
      </c>
      <c r="P29" s="72">
        <v>154</v>
      </c>
      <c r="Q29" s="72">
        <v>5</v>
      </c>
      <c r="R29" s="72">
        <v>0</v>
      </c>
      <c r="S29" s="72">
        <v>12</v>
      </c>
      <c r="T29" s="72">
        <v>0</v>
      </c>
      <c r="U29" s="73">
        <v>171</v>
      </c>
      <c r="V29" s="72">
        <v>154</v>
      </c>
      <c r="W29" s="72">
        <v>5</v>
      </c>
      <c r="X29" s="72">
        <v>0</v>
      </c>
      <c r="Y29" s="72">
        <v>12</v>
      </c>
      <c r="Z29" s="72">
        <v>0</v>
      </c>
      <c r="AA29" s="73">
        <v>171</v>
      </c>
      <c r="AB29" s="72">
        <v>154</v>
      </c>
      <c r="AC29" s="72">
        <v>5</v>
      </c>
      <c r="AD29" s="72">
        <v>0</v>
      </c>
      <c r="AE29" s="72">
        <v>12</v>
      </c>
      <c r="AF29" s="72">
        <v>0</v>
      </c>
      <c r="AG29" s="73">
        <v>170</v>
      </c>
      <c r="AH29" s="72">
        <v>153</v>
      </c>
      <c r="AI29" s="72">
        <v>5</v>
      </c>
      <c r="AJ29" s="72">
        <v>0</v>
      </c>
      <c r="AK29" s="72">
        <v>12</v>
      </c>
      <c r="AL29" s="72">
        <v>0</v>
      </c>
      <c r="AN29" s="341"/>
    </row>
    <row r="30" spans="1:40" ht="25.5" outlineLevel="2" x14ac:dyDescent="0.25">
      <c r="A30" s="81" t="s">
        <v>27</v>
      </c>
      <c r="B30" s="24">
        <v>500601</v>
      </c>
      <c r="C30" s="82">
        <v>60101</v>
      </c>
      <c r="D30" s="83" t="s">
        <v>36</v>
      </c>
      <c r="E30" s="84">
        <v>2</v>
      </c>
      <c r="F30" s="84" t="s">
        <v>166</v>
      </c>
      <c r="G30" s="14" t="s">
        <v>23</v>
      </c>
      <c r="H30" s="15" t="s">
        <v>24</v>
      </c>
      <c r="I30" s="311">
        <v>7076</v>
      </c>
      <c r="J30" s="312">
        <v>32</v>
      </c>
      <c r="K30" s="312">
        <v>3320</v>
      </c>
      <c r="L30" s="312">
        <v>0</v>
      </c>
      <c r="M30" s="312">
        <v>3724</v>
      </c>
      <c r="N30" s="312">
        <v>0</v>
      </c>
      <c r="O30" s="73">
        <v>1769</v>
      </c>
      <c r="P30" s="72">
        <v>8</v>
      </c>
      <c r="Q30" s="72">
        <v>830</v>
      </c>
      <c r="R30" s="72">
        <v>0</v>
      </c>
      <c r="S30" s="72">
        <v>931</v>
      </c>
      <c r="T30" s="72">
        <v>0</v>
      </c>
      <c r="U30" s="73">
        <v>1769</v>
      </c>
      <c r="V30" s="72">
        <v>8</v>
      </c>
      <c r="W30" s="72">
        <v>830</v>
      </c>
      <c r="X30" s="72">
        <v>0</v>
      </c>
      <c r="Y30" s="72">
        <v>931</v>
      </c>
      <c r="Z30" s="72">
        <v>0</v>
      </c>
      <c r="AA30" s="73">
        <v>1769</v>
      </c>
      <c r="AB30" s="72">
        <v>8</v>
      </c>
      <c r="AC30" s="72">
        <v>830</v>
      </c>
      <c r="AD30" s="72">
        <v>0</v>
      </c>
      <c r="AE30" s="72">
        <v>931</v>
      </c>
      <c r="AF30" s="72">
        <v>0</v>
      </c>
      <c r="AG30" s="73">
        <v>1769</v>
      </c>
      <c r="AH30" s="72">
        <v>8</v>
      </c>
      <c r="AI30" s="72">
        <v>830</v>
      </c>
      <c r="AJ30" s="72">
        <v>0</v>
      </c>
      <c r="AK30" s="72">
        <v>931</v>
      </c>
      <c r="AL30" s="72">
        <v>0</v>
      </c>
      <c r="AN30" s="341"/>
    </row>
    <row r="31" spans="1:40" ht="25.5" outlineLevel="2" x14ac:dyDescent="0.25">
      <c r="A31" s="81" t="s">
        <v>27</v>
      </c>
      <c r="B31" s="24">
        <v>500601</v>
      </c>
      <c r="C31" s="82">
        <v>60101</v>
      </c>
      <c r="D31" s="83" t="s">
        <v>36</v>
      </c>
      <c r="E31" s="84">
        <v>2</v>
      </c>
      <c r="F31" s="84" t="s">
        <v>166</v>
      </c>
      <c r="G31" s="14">
        <v>22</v>
      </c>
      <c r="H31" s="15" t="s">
        <v>25</v>
      </c>
      <c r="I31" s="311">
        <v>1800</v>
      </c>
      <c r="J31" s="312">
        <v>16</v>
      </c>
      <c r="K31" s="312">
        <v>856</v>
      </c>
      <c r="L31" s="312">
        <v>0</v>
      </c>
      <c r="M31" s="312">
        <v>928</v>
      </c>
      <c r="N31" s="312">
        <v>0</v>
      </c>
      <c r="O31" s="73">
        <v>450</v>
      </c>
      <c r="P31" s="72">
        <v>4</v>
      </c>
      <c r="Q31" s="72">
        <v>214</v>
      </c>
      <c r="R31" s="72">
        <v>0</v>
      </c>
      <c r="S31" s="72">
        <v>232</v>
      </c>
      <c r="T31" s="72">
        <v>0</v>
      </c>
      <c r="U31" s="73">
        <v>450</v>
      </c>
      <c r="V31" s="72">
        <v>4</v>
      </c>
      <c r="W31" s="72">
        <v>214</v>
      </c>
      <c r="X31" s="72">
        <v>0</v>
      </c>
      <c r="Y31" s="72">
        <v>232</v>
      </c>
      <c r="Z31" s="72">
        <v>0</v>
      </c>
      <c r="AA31" s="73">
        <v>450</v>
      </c>
      <c r="AB31" s="72">
        <v>4</v>
      </c>
      <c r="AC31" s="72">
        <v>214</v>
      </c>
      <c r="AD31" s="72">
        <v>0</v>
      </c>
      <c r="AE31" s="72">
        <v>232</v>
      </c>
      <c r="AF31" s="72">
        <v>0</v>
      </c>
      <c r="AG31" s="73">
        <v>450</v>
      </c>
      <c r="AH31" s="72">
        <v>4</v>
      </c>
      <c r="AI31" s="72">
        <v>214</v>
      </c>
      <c r="AJ31" s="72">
        <v>0</v>
      </c>
      <c r="AK31" s="72">
        <v>232</v>
      </c>
      <c r="AL31" s="72">
        <v>0</v>
      </c>
      <c r="AN31" s="341"/>
    </row>
    <row r="32" spans="1:40" ht="25.5" outlineLevel="2" x14ac:dyDescent="0.25">
      <c r="A32" s="81" t="s">
        <v>20</v>
      </c>
      <c r="B32" s="24">
        <v>500611</v>
      </c>
      <c r="C32" s="82">
        <v>61001</v>
      </c>
      <c r="D32" s="83" t="s">
        <v>170</v>
      </c>
      <c r="E32" s="84">
        <v>2</v>
      </c>
      <c r="F32" s="84" t="s">
        <v>166</v>
      </c>
      <c r="G32" s="14" t="s">
        <v>23</v>
      </c>
      <c r="H32" s="15" t="s">
        <v>24</v>
      </c>
      <c r="I32" s="311">
        <v>900</v>
      </c>
      <c r="J32" s="312">
        <v>216</v>
      </c>
      <c r="K32" s="312">
        <v>392</v>
      </c>
      <c r="L32" s="312">
        <v>20</v>
      </c>
      <c r="M32" s="312">
        <v>263</v>
      </c>
      <c r="N32" s="312">
        <v>9</v>
      </c>
      <c r="O32" s="73">
        <v>225</v>
      </c>
      <c r="P32" s="72">
        <v>54</v>
      </c>
      <c r="Q32" s="72">
        <v>98</v>
      </c>
      <c r="R32" s="72">
        <v>5</v>
      </c>
      <c r="S32" s="72">
        <v>66</v>
      </c>
      <c r="T32" s="72">
        <v>2</v>
      </c>
      <c r="U32" s="73">
        <v>225</v>
      </c>
      <c r="V32" s="72">
        <v>54</v>
      </c>
      <c r="W32" s="72">
        <v>98</v>
      </c>
      <c r="X32" s="72">
        <v>5</v>
      </c>
      <c r="Y32" s="72">
        <v>66</v>
      </c>
      <c r="Z32" s="72">
        <v>2</v>
      </c>
      <c r="AA32" s="73">
        <v>225</v>
      </c>
      <c r="AB32" s="72">
        <v>54</v>
      </c>
      <c r="AC32" s="72">
        <v>98</v>
      </c>
      <c r="AD32" s="72">
        <v>5</v>
      </c>
      <c r="AE32" s="72">
        <v>65</v>
      </c>
      <c r="AF32" s="72">
        <v>3</v>
      </c>
      <c r="AG32" s="73">
        <v>225</v>
      </c>
      <c r="AH32" s="72">
        <v>54</v>
      </c>
      <c r="AI32" s="72">
        <v>98</v>
      </c>
      <c r="AJ32" s="72">
        <v>5</v>
      </c>
      <c r="AK32" s="72">
        <v>66</v>
      </c>
      <c r="AL32" s="72">
        <v>2</v>
      </c>
      <c r="AN32" s="341"/>
    </row>
    <row r="33" spans="1:40" ht="25.5" outlineLevel="2" x14ac:dyDescent="0.25">
      <c r="A33" s="81" t="s">
        <v>20</v>
      </c>
      <c r="B33" s="24">
        <v>500611</v>
      </c>
      <c r="C33" s="82">
        <v>61001</v>
      </c>
      <c r="D33" s="83" t="s">
        <v>170</v>
      </c>
      <c r="E33" s="84">
        <v>2</v>
      </c>
      <c r="F33" s="84" t="s">
        <v>166</v>
      </c>
      <c r="G33" s="14">
        <v>22</v>
      </c>
      <c r="H33" s="15" t="s">
        <v>25</v>
      </c>
      <c r="I33" s="311">
        <v>0</v>
      </c>
      <c r="J33" s="312">
        <v>0</v>
      </c>
      <c r="K33" s="312">
        <v>0</v>
      </c>
      <c r="L33" s="312">
        <v>0</v>
      </c>
      <c r="M33" s="312">
        <v>0</v>
      </c>
      <c r="N33" s="312">
        <v>0</v>
      </c>
      <c r="O33" s="73">
        <v>0</v>
      </c>
      <c r="P33" s="72">
        <v>0</v>
      </c>
      <c r="Q33" s="72">
        <v>0</v>
      </c>
      <c r="R33" s="72">
        <v>0</v>
      </c>
      <c r="S33" s="72">
        <v>0</v>
      </c>
      <c r="T33" s="72">
        <v>0</v>
      </c>
      <c r="U33" s="73">
        <v>0</v>
      </c>
      <c r="V33" s="72">
        <v>0</v>
      </c>
      <c r="W33" s="72">
        <v>0</v>
      </c>
      <c r="X33" s="72">
        <v>0</v>
      </c>
      <c r="Y33" s="72">
        <v>0</v>
      </c>
      <c r="Z33" s="72">
        <v>0</v>
      </c>
      <c r="AA33" s="73">
        <v>0</v>
      </c>
      <c r="AB33" s="72">
        <v>0</v>
      </c>
      <c r="AC33" s="72">
        <v>0</v>
      </c>
      <c r="AD33" s="72">
        <v>0</v>
      </c>
      <c r="AE33" s="72">
        <v>0</v>
      </c>
      <c r="AF33" s="72">
        <v>0</v>
      </c>
      <c r="AG33" s="73">
        <v>0</v>
      </c>
      <c r="AH33" s="72">
        <v>0</v>
      </c>
      <c r="AI33" s="72">
        <v>0</v>
      </c>
      <c r="AJ33" s="72">
        <v>0</v>
      </c>
      <c r="AK33" s="72">
        <v>0</v>
      </c>
      <c r="AL33" s="72">
        <v>0</v>
      </c>
      <c r="AN33" s="341"/>
    </row>
    <row r="34" spans="1:40" ht="25.5" outlineLevel="2" x14ac:dyDescent="0.25">
      <c r="A34" s="81" t="s">
        <v>27</v>
      </c>
      <c r="B34" s="24">
        <v>500701</v>
      </c>
      <c r="C34" s="82">
        <v>70101</v>
      </c>
      <c r="D34" s="83" t="s">
        <v>37</v>
      </c>
      <c r="E34" s="84">
        <v>2</v>
      </c>
      <c r="F34" s="84" t="s">
        <v>166</v>
      </c>
      <c r="G34" s="14" t="s">
        <v>23</v>
      </c>
      <c r="H34" s="15" t="s">
        <v>24</v>
      </c>
      <c r="I34" s="311">
        <v>6565</v>
      </c>
      <c r="J34" s="312">
        <v>6305</v>
      </c>
      <c r="K34" s="312">
        <v>164</v>
      </c>
      <c r="L34" s="312">
        <v>0</v>
      </c>
      <c r="M34" s="312">
        <v>96</v>
      </c>
      <c r="N34" s="312">
        <v>0</v>
      </c>
      <c r="O34" s="73">
        <v>1641</v>
      </c>
      <c r="P34" s="72">
        <v>1576</v>
      </c>
      <c r="Q34" s="72">
        <v>41</v>
      </c>
      <c r="R34" s="72">
        <v>0</v>
      </c>
      <c r="S34" s="72">
        <v>24</v>
      </c>
      <c r="T34" s="72">
        <v>0</v>
      </c>
      <c r="U34" s="73">
        <v>1642</v>
      </c>
      <c r="V34" s="72">
        <v>1577</v>
      </c>
      <c r="W34" s="72">
        <v>41</v>
      </c>
      <c r="X34" s="72">
        <v>0</v>
      </c>
      <c r="Y34" s="72">
        <v>24</v>
      </c>
      <c r="Z34" s="72">
        <v>0</v>
      </c>
      <c r="AA34" s="73">
        <v>1641</v>
      </c>
      <c r="AB34" s="72">
        <v>1576</v>
      </c>
      <c r="AC34" s="72">
        <v>41</v>
      </c>
      <c r="AD34" s="72">
        <v>0</v>
      </c>
      <c r="AE34" s="72">
        <v>24</v>
      </c>
      <c r="AF34" s="72">
        <v>0</v>
      </c>
      <c r="AG34" s="73">
        <v>1641</v>
      </c>
      <c r="AH34" s="72">
        <v>1576</v>
      </c>
      <c r="AI34" s="72">
        <v>41</v>
      </c>
      <c r="AJ34" s="72">
        <v>0</v>
      </c>
      <c r="AK34" s="72">
        <v>24</v>
      </c>
      <c r="AL34" s="72">
        <v>0</v>
      </c>
      <c r="AN34" s="341"/>
    </row>
    <row r="35" spans="1:40" ht="25.5" outlineLevel="2" x14ac:dyDescent="0.25">
      <c r="A35" s="81" t="s">
        <v>27</v>
      </c>
      <c r="B35" s="24">
        <v>500701</v>
      </c>
      <c r="C35" s="82">
        <v>70101</v>
      </c>
      <c r="D35" s="83" t="s">
        <v>37</v>
      </c>
      <c r="E35" s="84">
        <v>2</v>
      </c>
      <c r="F35" s="84" t="s">
        <v>166</v>
      </c>
      <c r="G35" s="14">
        <v>22</v>
      </c>
      <c r="H35" s="15" t="s">
        <v>25</v>
      </c>
      <c r="I35" s="311">
        <v>1777</v>
      </c>
      <c r="J35" s="312">
        <v>1725</v>
      </c>
      <c r="K35" s="312">
        <v>41</v>
      </c>
      <c r="L35" s="312">
        <v>1</v>
      </c>
      <c r="M35" s="312">
        <v>10</v>
      </c>
      <c r="N35" s="312">
        <v>0</v>
      </c>
      <c r="O35" s="73">
        <v>444</v>
      </c>
      <c r="P35" s="72">
        <v>431</v>
      </c>
      <c r="Q35" s="72">
        <v>10</v>
      </c>
      <c r="R35" s="72">
        <v>0</v>
      </c>
      <c r="S35" s="72">
        <v>3</v>
      </c>
      <c r="T35" s="72">
        <v>0</v>
      </c>
      <c r="U35" s="73">
        <v>445</v>
      </c>
      <c r="V35" s="72">
        <v>432</v>
      </c>
      <c r="W35" s="72">
        <v>10</v>
      </c>
      <c r="X35" s="72">
        <v>0</v>
      </c>
      <c r="Y35" s="72">
        <v>3</v>
      </c>
      <c r="Z35" s="72">
        <v>0</v>
      </c>
      <c r="AA35" s="73">
        <v>444</v>
      </c>
      <c r="AB35" s="72">
        <v>431</v>
      </c>
      <c r="AC35" s="72">
        <v>10</v>
      </c>
      <c r="AD35" s="72">
        <v>1</v>
      </c>
      <c r="AE35" s="72">
        <v>2</v>
      </c>
      <c r="AF35" s="72">
        <v>0</v>
      </c>
      <c r="AG35" s="73">
        <v>444</v>
      </c>
      <c r="AH35" s="72">
        <v>431</v>
      </c>
      <c r="AI35" s="72">
        <v>11</v>
      </c>
      <c r="AJ35" s="72">
        <v>0</v>
      </c>
      <c r="AK35" s="72">
        <v>2</v>
      </c>
      <c r="AL35" s="72">
        <v>0</v>
      </c>
      <c r="AN35" s="341"/>
    </row>
    <row r="36" spans="1:40" ht="25.5" outlineLevel="2" x14ac:dyDescent="0.25">
      <c r="A36" s="81" t="s">
        <v>38</v>
      </c>
      <c r="B36" s="24">
        <v>500702</v>
      </c>
      <c r="C36" s="82">
        <v>70301</v>
      </c>
      <c r="D36" s="83" t="s">
        <v>39</v>
      </c>
      <c r="E36" s="84">
        <v>2</v>
      </c>
      <c r="F36" s="84" t="s">
        <v>166</v>
      </c>
      <c r="G36" s="14" t="s">
        <v>23</v>
      </c>
      <c r="H36" s="15" t="s">
        <v>24</v>
      </c>
      <c r="I36" s="311">
        <v>490</v>
      </c>
      <c r="J36" s="312">
        <v>116</v>
      </c>
      <c r="K36" s="312">
        <v>215</v>
      </c>
      <c r="L36" s="312">
        <v>12</v>
      </c>
      <c r="M36" s="312">
        <v>143</v>
      </c>
      <c r="N36" s="312">
        <v>4</v>
      </c>
      <c r="O36" s="73">
        <v>123</v>
      </c>
      <c r="P36" s="72">
        <v>29</v>
      </c>
      <c r="Q36" s="72">
        <v>54</v>
      </c>
      <c r="R36" s="72">
        <v>3</v>
      </c>
      <c r="S36" s="72">
        <v>36</v>
      </c>
      <c r="T36" s="72">
        <v>1</v>
      </c>
      <c r="U36" s="73">
        <v>122</v>
      </c>
      <c r="V36" s="72">
        <v>29</v>
      </c>
      <c r="W36" s="72">
        <v>53</v>
      </c>
      <c r="X36" s="72">
        <v>3</v>
      </c>
      <c r="Y36" s="72">
        <v>36</v>
      </c>
      <c r="Z36" s="72">
        <v>1</v>
      </c>
      <c r="AA36" s="73">
        <v>123</v>
      </c>
      <c r="AB36" s="72">
        <v>29</v>
      </c>
      <c r="AC36" s="72">
        <v>54</v>
      </c>
      <c r="AD36" s="72">
        <v>3</v>
      </c>
      <c r="AE36" s="72">
        <v>36</v>
      </c>
      <c r="AF36" s="72">
        <v>1</v>
      </c>
      <c r="AG36" s="73">
        <v>122</v>
      </c>
      <c r="AH36" s="72">
        <v>29</v>
      </c>
      <c r="AI36" s="72">
        <v>54</v>
      </c>
      <c r="AJ36" s="72">
        <v>3</v>
      </c>
      <c r="AK36" s="72">
        <v>35</v>
      </c>
      <c r="AL36" s="72">
        <v>1</v>
      </c>
      <c r="AN36" s="341"/>
    </row>
    <row r="37" spans="1:40" ht="25.5" outlineLevel="2" x14ac:dyDescent="0.25">
      <c r="A37" s="81" t="s">
        <v>38</v>
      </c>
      <c r="B37" s="24">
        <v>500702</v>
      </c>
      <c r="C37" s="82">
        <v>70301</v>
      </c>
      <c r="D37" s="83" t="s">
        <v>39</v>
      </c>
      <c r="E37" s="84">
        <v>2</v>
      </c>
      <c r="F37" s="84" t="s">
        <v>166</v>
      </c>
      <c r="G37" s="14">
        <v>22</v>
      </c>
      <c r="H37" s="15" t="s">
        <v>25</v>
      </c>
      <c r="I37" s="311">
        <v>25</v>
      </c>
      <c r="J37" s="312">
        <v>5</v>
      </c>
      <c r="K37" s="312">
        <v>12</v>
      </c>
      <c r="L37" s="312">
        <v>0</v>
      </c>
      <c r="M37" s="312">
        <v>8</v>
      </c>
      <c r="N37" s="312">
        <v>0</v>
      </c>
      <c r="O37" s="73">
        <v>6</v>
      </c>
      <c r="P37" s="72">
        <v>1</v>
      </c>
      <c r="Q37" s="72">
        <v>3</v>
      </c>
      <c r="R37" s="72">
        <v>0</v>
      </c>
      <c r="S37" s="72">
        <v>2</v>
      </c>
      <c r="T37" s="72">
        <v>0</v>
      </c>
      <c r="U37" s="73">
        <v>7</v>
      </c>
      <c r="V37" s="72">
        <v>2</v>
      </c>
      <c r="W37" s="72">
        <v>3</v>
      </c>
      <c r="X37" s="72">
        <v>0</v>
      </c>
      <c r="Y37" s="72">
        <v>2</v>
      </c>
      <c r="Z37" s="72">
        <v>0</v>
      </c>
      <c r="AA37" s="73">
        <v>6</v>
      </c>
      <c r="AB37" s="72">
        <v>1</v>
      </c>
      <c r="AC37" s="72">
        <v>3</v>
      </c>
      <c r="AD37" s="72">
        <v>0</v>
      </c>
      <c r="AE37" s="72">
        <v>2</v>
      </c>
      <c r="AF37" s="72">
        <v>0</v>
      </c>
      <c r="AG37" s="73">
        <v>6</v>
      </c>
      <c r="AH37" s="72">
        <v>1</v>
      </c>
      <c r="AI37" s="72">
        <v>3</v>
      </c>
      <c r="AJ37" s="72">
        <v>0</v>
      </c>
      <c r="AK37" s="72">
        <v>2</v>
      </c>
      <c r="AL37" s="72">
        <v>0</v>
      </c>
      <c r="AN37" s="341"/>
    </row>
    <row r="38" spans="1:40" ht="25.5" outlineLevel="2" x14ac:dyDescent="0.25">
      <c r="A38" s="81" t="s">
        <v>27</v>
      </c>
      <c r="B38" s="24">
        <v>500801</v>
      </c>
      <c r="C38" s="82">
        <v>80101</v>
      </c>
      <c r="D38" s="83" t="s">
        <v>40</v>
      </c>
      <c r="E38" s="84">
        <v>2</v>
      </c>
      <c r="F38" s="84" t="s">
        <v>166</v>
      </c>
      <c r="G38" s="14" t="s">
        <v>23</v>
      </c>
      <c r="H38" s="15" t="s">
        <v>24</v>
      </c>
      <c r="I38" s="311">
        <v>6200</v>
      </c>
      <c r="J38" s="312">
        <v>52</v>
      </c>
      <c r="K38" s="312">
        <v>2416</v>
      </c>
      <c r="L38" s="312">
        <v>0</v>
      </c>
      <c r="M38" s="312">
        <v>3732</v>
      </c>
      <c r="N38" s="312">
        <v>0</v>
      </c>
      <c r="O38" s="73">
        <v>1550</v>
      </c>
      <c r="P38" s="72">
        <v>13</v>
      </c>
      <c r="Q38" s="72">
        <v>604</v>
      </c>
      <c r="R38" s="72">
        <v>0</v>
      </c>
      <c r="S38" s="72">
        <v>933</v>
      </c>
      <c r="T38" s="72">
        <v>0</v>
      </c>
      <c r="U38" s="73">
        <v>1550</v>
      </c>
      <c r="V38" s="72">
        <v>13</v>
      </c>
      <c r="W38" s="72">
        <v>604</v>
      </c>
      <c r="X38" s="72">
        <v>0</v>
      </c>
      <c r="Y38" s="72">
        <v>933</v>
      </c>
      <c r="Z38" s="72">
        <v>0</v>
      </c>
      <c r="AA38" s="73">
        <v>1550</v>
      </c>
      <c r="AB38" s="72">
        <v>13</v>
      </c>
      <c r="AC38" s="72">
        <v>604</v>
      </c>
      <c r="AD38" s="72">
        <v>0</v>
      </c>
      <c r="AE38" s="72">
        <v>933</v>
      </c>
      <c r="AF38" s="72">
        <v>0</v>
      </c>
      <c r="AG38" s="73">
        <v>1550</v>
      </c>
      <c r="AH38" s="72">
        <v>13</v>
      </c>
      <c r="AI38" s="72">
        <v>604</v>
      </c>
      <c r="AJ38" s="72">
        <v>0</v>
      </c>
      <c r="AK38" s="72">
        <v>933</v>
      </c>
      <c r="AL38" s="72">
        <v>0</v>
      </c>
      <c r="AN38" s="341"/>
    </row>
    <row r="39" spans="1:40" ht="25.5" outlineLevel="2" x14ac:dyDescent="0.25">
      <c r="A39" s="81" t="s">
        <v>27</v>
      </c>
      <c r="B39" s="24">
        <v>500801</v>
      </c>
      <c r="C39" s="82">
        <v>80101</v>
      </c>
      <c r="D39" s="83" t="s">
        <v>40</v>
      </c>
      <c r="E39" s="84">
        <v>2</v>
      </c>
      <c r="F39" s="84" t="s">
        <v>166</v>
      </c>
      <c r="G39" s="14">
        <v>22</v>
      </c>
      <c r="H39" s="15" t="s">
        <v>25</v>
      </c>
      <c r="I39" s="311">
        <v>78</v>
      </c>
      <c r="J39" s="312">
        <v>0</v>
      </c>
      <c r="K39" s="312">
        <v>24</v>
      </c>
      <c r="L39" s="312">
        <v>0</v>
      </c>
      <c r="M39" s="312">
        <v>54</v>
      </c>
      <c r="N39" s="312">
        <v>0</v>
      </c>
      <c r="O39" s="73">
        <v>20</v>
      </c>
      <c r="P39" s="72">
        <v>0</v>
      </c>
      <c r="Q39" s="72">
        <v>6</v>
      </c>
      <c r="R39" s="72">
        <v>0</v>
      </c>
      <c r="S39" s="72">
        <v>14</v>
      </c>
      <c r="T39" s="72">
        <v>0</v>
      </c>
      <c r="U39" s="73">
        <v>19</v>
      </c>
      <c r="V39" s="72">
        <v>0</v>
      </c>
      <c r="W39" s="72">
        <v>6</v>
      </c>
      <c r="X39" s="72">
        <v>0</v>
      </c>
      <c r="Y39" s="72">
        <v>13</v>
      </c>
      <c r="Z39" s="72">
        <v>0</v>
      </c>
      <c r="AA39" s="73">
        <v>20</v>
      </c>
      <c r="AB39" s="72">
        <v>0</v>
      </c>
      <c r="AC39" s="72">
        <v>6</v>
      </c>
      <c r="AD39" s="72">
        <v>0</v>
      </c>
      <c r="AE39" s="72">
        <v>14</v>
      </c>
      <c r="AF39" s="72">
        <v>0</v>
      </c>
      <c r="AG39" s="73">
        <v>19</v>
      </c>
      <c r="AH39" s="72">
        <v>0</v>
      </c>
      <c r="AI39" s="72">
        <v>6</v>
      </c>
      <c r="AJ39" s="72">
        <v>0</v>
      </c>
      <c r="AK39" s="72">
        <v>13</v>
      </c>
      <c r="AL39" s="72">
        <v>0</v>
      </c>
      <c r="AN39" s="341"/>
    </row>
    <row r="40" spans="1:40" ht="25.5" outlineLevel="2" x14ac:dyDescent="0.25">
      <c r="A40" s="81" t="s">
        <v>27</v>
      </c>
      <c r="B40" s="24">
        <v>500803</v>
      </c>
      <c r="C40" s="82">
        <v>80301</v>
      </c>
      <c r="D40" s="83" t="s">
        <v>41</v>
      </c>
      <c r="E40" s="84">
        <v>2</v>
      </c>
      <c r="F40" s="84" t="s">
        <v>166</v>
      </c>
      <c r="G40" s="14" t="s">
        <v>23</v>
      </c>
      <c r="H40" s="15" t="s">
        <v>24</v>
      </c>
      <c r="I40" s="311">
        <v>560</v>
      </c>
      <c r="J40" s="312">
        <v>12</v>
      </c>
      <c r="K40" s="312">
        <v>220</v>
      </c>
      <c r="L40" s="312">
        <v>0</v>
      </c>
      <c r="M40" s="312">
        <v>328</v>
      </c>
      <c r="N40" s="312">
        <v>0</v>
      </c>
      <c r="O40" s="73">
        <v>140</v>
      </c>
      <c r="P40" s="72">
        <v>3</v>
      </c>
      <c r="Q40" s="72">
        <v>55</v>
      </c>
      <c r="R40" s="72">
        <v>0</v>
      </c>
      <c r="S40" s="72">
        <v>82</v>
      </c>
      <c r="T40" s="72">
        <v>0</v>
      </c>
      <c r="U40" s="73">
        <v>140</v>
      </c>
      <c r="V40" s="72">
        <v>3</v>
      </c>
      <c r="W40" s="72">
        <v>55</v>
      </c>
      <c r="X40" s="72">
        <v>0</v>
      </c>
      <c r="Y40" s="72">
        <v>82</v>
      </c>
      <c r="Z40" s="72">
        <v>0</v>
      </c>
      <c r="AA40" s="73">
        <v>140</v>
      </c>
      <c r="AB40" s="72">
        <v>3</v>
      </c>
      <c r="AC40" s="72">
        <v>55</v>
      </c>
      <c r="AD40" s="72">
        <v>0</v>
      </c>
      <c r="AE40" s="72">
        <v>82</v>
      </c>
      <c r="AF40" s="72">
        <v>0</v>
      </c>
      <c r="AG40" s="73">
        <v>140</v>
      </c>
      <c r="AH40" s="72">
        <v>3</v>
      </c>
      <c r="AI40" s="72">
        <v>55</v>
      </c>
      <c r="AJ40" s="72">
        <v>0</v>
      </c>
      <c r="AK40" s="72">
        <v>82</v>
      </c>
      <c r="AL40" s="72">
        <v>0</v>
      </c>
      <c r="AN40" s="341"/>
    </row>
    <row r="41" spans="1:40" ht="25.5" outlineLevel="2" x14ac:dyDescent="0.25">
      <c r="A41" s="81" t="s">
        <v>27</v>
      </c>
      <c r="B41" s="24">
        <v>500803</v>
      </c>
      <c r="C41" s="82">
        <v>80301</v>
      </c>
      <c r="D41" s="83" t="s">
        <v>41</v>
      </c>
      <c r="E41" s="84">
        <v>2</v>
      </c>
      <c r="F41" s="84" t="s">
        <v>166</v>
      </c>
      <c r="G41" s="14">
        <v>22</v>
      </c>
      <c r="H41" s="15" t="s">
        <v>25</v>
      </c>
      <c r="I41" s="311">
        <v>0</v>
      </c>
      <c r="J41" s="312">
        <v>0</v>
      </c>
      <c r="K41" s="312">
        <v>0</v>
      </c>
      <c r="L41" s="312">
        <v>0</v>
      </c>
      <c r="M41" s="312">
        <v>0</v>
      </c>
      <c r="N41" s="312">
        <v>0</v>
      </c>
      <c r="O41" s="73">
        <v>0</v>
      </c>
      <c r="P41" s="72">
        <v>0</v>
      </c>
      <c r="Q41" s="72">
        <v>0</v>
      </c>
      <c r="R41" s="72">
        <v>0</v>
      </c>
      <c r="S41" s="72">
        <v>0</v>
      </c>
      <c r="T41" s="72">
        <v>0</v>
      </c>
      <c r="U41" s="73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73">
        <v>0</v>
      </c>
      <c r="AB41" s="72">
        <v>0</v>
      </c>
      <c r="AC41" s="72">
        <v>0</v>
      </c>
      <c r="AD41" s="72">
        <v>0</v>
      </c>
      <c r="AE41" s="72">
        <v>0</v>
      </c>
      <c r="AF41" s="72">
        <v>0</v>
      </c>
      <c r="AG41" s="73">
        <v>0</v>
      </c>
      <c r="AH41" s="72">
        <v>0</v>
      </c>
      <c r="AI41" s="72">
        <v>0</v>
      </c>
      <c r="AJ41" s="72">
        <v>0</v>
      </c>
      <c r="AK41" s="72">
        <v>0</v>
      </c>
      <c r="AL41" s="72">
        <v>0</v>
      </c>
      <c r="AN41" s="341"/>
    </row>
    <row r="42" spans="1:40" ht="25.5" outlineLevel="2" x14ac:dyDescent="0.25">
      <c r="A42" s="81" t="s">
        <v>20</v>
      </c>
      <c r="B42" s="24">
        <v>500904</v>
      </c>
      <c r="C42" s="82">
        <v>90601</v>
      </c>
      <c r="D42" s="83" t="s">
        <v>42</v>
      </c>
      <c r="E42" s="84">
        <v>2</v>
      </c>
      <c r="F42" s="84" t="s">
        <v>166</v>
      </c>
      <c r="G42" s="14" t="s">
        <v>23</v>
      </c>
      <c r="H42" s="15" t="s">
        <v>24</v>
      </c>
      <c r="I42" s="311">
        <v>1619</v>
      </c>
      <c r="J42" s="312">
        <v>388</v>
      </c>
      <c r="K42" s="312">
        <v>707</v>
      </c>
      <c r="L42" s="312">
        <v>40</v>
      </c>
      <c r="M42" s="312">
        <v>468</v>
      </c>
      <c r="N42" s="312">
        <v>16</v>
      </c>
      <c r="O42" s="73">
        <v>405</v>
      </c>
      <c r="P42" s="72">
        <v>97</v>
      </c>
      <c r="Q42" s="72">
        <v>177</v>
      </c>
      <c r="R42" s="72">
        <v>10</v>
      </c>
      <c r="S42" s="72">
        <v>117</v>
      </c>
      <c r="T42" s="72">
        <v>4</v>
      </c>
      <c r="U42" s="73">
        <v>405</v>
      </c>
      <c r="V42" s="72">
        <v>97</v>
      </c>
      <c r="W42" s="72">
        <v>177</v>
      </c>
      <c r="X42" s="72">
        <v>10</v>
      </c>
      <c r="Y42" s="72">
        <v>117</v>
      </c>
      <c r="Z42" s="72">
        <v>4</v>
      </c>
      <c r="AA42" s="73">
        <v>405</v>
      </c>
      <c r="AB42" s="72">
        <v>97</v>
      </c>
      <c r="AC42" s="72">
        <v>177</v>
      </c>
      <c r="AD42" s="72">
        <v>10</v>
      </c>
      <c r="AE42" s="72">
        <v>117</v>
      </c>
      <c r="AF42" s="72">
        <v>4</v>
      </c>
      <c r="AG42" s="73">
        <v>404</v>
      </c>
      <c r="AH42" s="72">
        <v>97</v>
      </c>
      <c r="AI42" s="72">
        <v>176</v>
      </c>
      <c r="AJ42" s="72">
        <v>10</v>
      </c>
      <c r="AK42" s="72">
        <v>117</v>
      </c>
      <c r="AL42" s="72">
        <v>4</v>
      </c>
      <c r="AN42" s="341"/>
    </row>
    <row r="43" spans="1:40" ht="38.25" customHeight="1" outlineLevel="2" x14ac:dyDescent="0.25">
      <c r="A43" s="81" t="s">
        <v>20</v>
      </c>
      <c r="B43" s="24">
        <v>500904</v>
      </c>
      <c r="C43" s="82">
        <v>90601</v>
      </c>
      <c r="D43" s="83" t="s">
        <v>42</v>
      </c>
      <c r="E43" s="84">
        <v>2</v>
      </c>
      <c r="F43" s="84" t="s">
        <v>166</v>
      </c>
      <c r="G43" s="14">
        <v>22</v>
      </c>
      <c r="H43" s="15" t="s">
        <v>25</v>
      </c>
      <c r="I43" s="311">
        <v>0</v>
      </c>
      <c r="J43" s="312">
        <v>0</v>
      </c>
      <c r="K43" s="312">
        <v>0</v>
      </c>
      <c r="L43" s="312">
        <v>0</v>
      </c>
      <c r="M43" s="312">
        <v>0</v>
      </c>
      <c r="N43" s="312">
        <v>0</v>
      </c>
      <c r="O43" s="73">
        <v>0</v>
      </c>
      <c r="P43" s="72">
        <v>0</v>
      </c>
      <c r="Q43" s="72">
        <v>0</v>
      </c>
      <c r="R43" s="72">
        <v>0</v>
      </c>
      <c r="S43" s="72">
        <v>0</v>
      </c>
      <c r="T43" s="72">
        <v>0</v>
      </c>
      <c r="U43" s="73">
        <v>0</v>
      </c>
      <c r="V43" s="72">
        <v>0</v>
      </c>
      <c r="W43" s="72">
        <v>0</v>
      </c>
      <c r="X43" s="72">
        <v>0</v>
      </c>
      <c r="Y43" s="72">
        <v>0</v>
      </c>
      <c r="Z43" s="72">
        <v>0</v>
      </c>
      <c r="AA43" s="73">
        <v>0</v>
      </c>
      <c r="AB43" s="72">
        <v>0</v>
      </c>
      <c r="AC43" s="72">
        <v>0</v>
      </c>
      <c r="AD43" s="72">
        <v>0</v>
      </c>
      <c r="AE43" s="72">
        <v>0</v>
      </c>
      <c r="AF43" s="72">
        <v>0</v>
      </c>
      <c r="AG43" s="73">
        <v>0</v>
      </c>
      <c r="AH43" s="72">
        <v>0</v>
      </c>
      <c r="AI43" s="72">
        <v>0</v>
      </c>
      <c r="AJ43" s="72">
        <v>0</v>
      </c>
      <c r="AK43" s="72">
        <v>0</v>
      </c>
      <c r="AL43" s="72">
        <v>0</v>
      </c>
      <c r="AN43" s="341"/>
    </row>
    <row r="44" spans="1:40" ht="38.25" customHeight="1" outlineLevel="2" x14ac:dyDescent="0.25">
      <c r="A44" s="81" t="s">
        <v>27</v>
      </c>
      <c r="B44" s="24">
        <v>501001</v>
      </c>
      <c r="C44" s="82">
        <v>100101</v>
      </c>
      <c r="D44" s="83" t="s">
        <v>43</v>
      </c>
      <c r="E44" s="84">
        <v>2</v>
      </c>
      <c r="F44" s="84" t="s">
        <v>166</v>
      </c>
      <c r="G44" s="14" t="s">
        <v>23</v>
      </c>
      <c r="H44" s="15" t="s">
        <v>24</v>
      </c>
      <c r="I44" s="311">
        <v>2818</v>
      </c>
      <c r="J44" s="312">
        <v>316</v>
      </c>
      <c r="K44" s="312">
        <v>556</v>
      </c>
      <c r="L44" s="312">
        <v>0</v>
      </c>
      <c r="M44" s="312">
        <v>1946</v>
      </c>
      <c r="N44" s="312">
        <v>0</v>
      </c>
      <c r="O44" s="73">
        <v>705</v>
      </c>
      <c r="P44" s="72">
        <v>79</v>
      </c>
      <c r="Q44" s="72">
        <v>139</v>
      </c>
      <c r="R44" s="72">
        <v>0</v>
      </c>
      <c r="S44" s="72">
        <v>487</v>
      </c>
      <c r="T44" s="72">
        <v>0</v>
      </c>
      <c r="U44" s="73">
        <v>704</v>
      </c>
      <c r="V44" s="72">
        <v>79</v>
      </c>
      <c r="W44" s="72">
        <v>139</v>
      </c>
      <c r="X44" s="72">
        <v>0</v>
      </c>
      <c r="Y44" s="72">
        <v>486</v>
      </c>
      <c r="Z44" s="72">
        <v>0</v>
      </c>
      <c r="AA44" s="73">
        <v>705</v>
      </c>
      <c r="AB44" s="72">
        <v>79</v>
      </c>
      <c r="AC44" s="72">
        <v>139</v>
      </c>
      <c r="AD44" s="72">
        <v>0</v>
      </c>
      <c r="AE44" s="72">
        <v>487</v>
      </c>
      <c r="AF44" s="72">
        <v>0</v>
      </c>
      <c r="AG44" s="73">
        <v>704</v>
      </c>
      <c r="AH44" s="72">
        <v>79</v>
      </c>
      <c r="AI44" s="72">
        <v>139</v>
      </c>
      <c r="AJ44" s="72">
        <v>0</v>
      </c>
      <c r="AK44" s="72">
        <v>486</v>
      </c>
      <c r="AL44" s="72">
        <v>0</v>
      </c>
      <c r="AN44" s="341"/>
    </row>
    <row r="45" spans="1:40" ht="25.5" outlineLevel="2" x14ac:dyDescent="0.25">
      <c r="A45" s="81" t="s">
        <v>27</v>
      </c>
      <c r="B45" s="24">
        <v>501001</v>
      </c>
      <c r="C45" s="82">
        <v>100101</v>
      </c>
      <c r="D45" s="83" t="s">
        <v>43</v>
      </c>
      <c r="E45" s="84">
        <v>2</v>
      </c>
      <c r="F45" s="84" t="s">
        <v>166</v>
      </c>
      <c r="G45" s="14">
        <v>22</v>
      </c>
      <c r="H45" s="15" t="s">
        <v>25</v>
      </c>
      <c r="I45" s="311">
        <v>872</v>
      </c>
      <c r="J45" s="312">
        <v>100</v>
      </c>
      <c r="K45" s="312">
        <v>172</v>
      </c>
      <c r="L45" s="312">
        <v>0</v>
      </c>
      <c r="M45" s="312">
        <v>596</v>
      </c>
      <c r="N45" s="312">
        <v>4</v>
      </c>
      <c r="O45" s="73">
        <v>218</v>
      </c>
      <c r="P45" s="72">
        <v>25</v>
      </c>
      <c r="Q45" s="72">
        <v>43</v>
      </c>
      <c r="R45" s="72">
        <v>0</v>
      </c>
      <c r="S45" s="72">
        <v>149</v>
      </c>
      <c r="T45" s="72">
        <v>1</v>
      </c>
      <c r="U45" s="73">
        <v>218</v>
      </c>
      <c r="V45" s="72">
        <v>25</v>
      </c>
      <c r="W45" s="72">
        <v>43</v>
      </c>
      <c r="X45" s="72">
        <v>0</v>
      </c>
      <c r="Y45" s="72">
        <v>149</v>
      </c>
      <c r="Z45" s="72">
        <v>1</v>
      </c>
      <c r="AA45" s="73">
        <v>218</v>
      </c>
      <c r="AB45" s="72">
        <v>25</v>
      </c>
      <c r="AC45" s="72">
        <v>43</v>
      </c>
      <c r="AD45" s="72">
        <v>0</v>
      </c>
      <c r="AE45" s="72">
        <v>149</v>
      </c>
      <c r="AF45" s="72">
        <v>1</v>
      </c>
      <c r="AG45" s="73">
        <v>218</v>
      </c>
      <c r="AH45" s="72">
        <v>25</v>
      </c>
      <c r="AI45" s="72">
        <v>43</v>
      </c>
      <c r="AJ45" s="72">
        <v>0</v>
      </c>
      <c r="AK45" s="72">
        <v>149</v>
      </c>
      <c r="AL45" s="72">
        <v>1</v>
      </c>
      <c r="AN45" s="341"/>
    </row>
    <row r="46" spans="1:40" ht="25.5" outlineLevel="2" x14ac:dyDescent="0.25">
      <c r="A46" s="81" t="s">
        <v>38</v>
      </c>
      <c r="B46" s="24">
        <v>501002</v>
      </c>
      <c r="C46" s="82">
        <v>100201</v>
      </c>
      <c r="D46" s="83" t="s">
        <v>171</v>
      </c>
      <c r="E46" s="84">
        <v>2</v>
      </c>
      <c r="F46" s="84" t="s">
        <v>166</v>
      </c>
      <c r="G46" s="14" t="s">
        <v>23</v>
      </c>
      <c r="H46" s="15" t="s">
        <v>24</v>
      </c>
      <c r="I46" s="311">
        <v>414</v>
      </c>
      <c r="J46" s="312">
        <v>8</v>
      </c>
      <c r="K46" s="312">
        <v>68</v>
      </c>
      <c r="L46" s="312">
        <v>0</v>
      </c>
      <c r="M46" s="312">
        <v>338</v>
      </c>
      <c r="N46" s="312">
        <v>0</v>
      </c>
      <c r="O46" s="73">
        <v>104</v>
      </c>
      <c r="P46" s="72">
        <v>2</v>
      </c>
      <c r="Q46" s="72">
        <v>17</v>
      </c>
      <c r="R46" s="72">
        <v>0</v>
      </c>
      <c r="S46" s="72">
        <v>85</v>
      </c>
      <c r="T46" s="72">
        <v>0</v>
      </c>
      <c r="U46" s="73">
        <v>103</v>
      </c>
      <c r="V46" s="72">
        <v>2</v>
      </c>
      <c r="W46" s="72">
        <v>17</v>
      </c>
      <c r="X46" s="72">
        <v>0</v>
      </c>
      <c r="Y46" s="72">
        <v>84</v>
      </c>
      <c r="Z46" s="72">
        <v>0</v>
      </c>
      <c r="AA46" s="73">
        <v>104</v>
      </c>
      <c r="AB46" s="72">
        <v>2</v>
      </c>
      <c r="AC46" s="72">
        <v>17</v>
      </c>
      <c r="AD46" s="72">
        <v>0</v>
      </c>
      <c r="AE46" s="72">
        <v>85</v>
      </c>
      <c r="AF46" s="72">
        <v>0</v>
      </c>
      <c r="AG46" s="73">
        <v>103</v>
      </c>
      <c r="AH46" s="72">
        <v>2</v>
      </c>
      <c r="AI46" s="72">
        <v>17</v>
      </c>
      <c r="AJ46" s="72">
        <v>0</v>
      </c>
      <c r="AK46" s="72">
        <v>84</v>
      </c>
      <c r="AL46" s="72">
        <v>0</v>
      </c>
      <c r="AN46" s="341"/>
    </row>
    <row r="47" spans="1:40" ht="25.5" outlineLevel="2" x14ac:dyDescent="0.25">
      <c r="A47" s="81" t="s">
        <v>38</v>
      </c>
      <c r="B47" s="24">
        <v>501002</v>
      </c>
      <c r="C47" s="82">
        <v>100201</v>
      </c>
      <c r="D47" s="83" t="s">
        <v>171</v>
      </c>
      <c r="E47" s="84">
        <v>2</v>
      </c>
      <c r="F47" s="84" t="s">
        <v>166</v>
      </c>
      <c r="G47" s="14">
        <v>22</v>
      </c>
      <c r="H47" s="15" t="s">
        <v>25</v>
      </c>
      <c r="I47" s="311">
        <v>0</v>
      </c>
      <c r="J47" s="312">
        <v>0</v>
      </c>
      <c r="K47" s="312">
        <v>0</v>
      </c>
      <c r="L47" s="312">
        <v>0</v>
      </c>
      <c r="M47" s="312">
        <v>0</v>
      </c>
      <c r="N47" s="312">
        <v>0</v>
      </c>
      <c r="O47" s="73">
        <v>0</v>
      </c>
      <c r="P47" s="72">
        <v>0</v>
      </c>
      <c r="Q47" s="72">
        <v>0</v>
      </c>
      <c r="R47" s="72">
        <v>0</v>
      </c>
      <c r="S47" s="72">
        <v>0</v>
      </c>
      <c r="T47" s="72">
        <v>0</v>
      </c>
      <c r="U47" s="73">
        <v>0</v>
      </c>
      <c r="V47" s="72">
        <v>0</v>
      </c>
      <c r="W47" s="72">
        <v>0</v>
      </c>
      <c r="X47" s="72">
        <v>0</v>
      </c>
      <c r="Y47" s="72">
        <v>0</v>
      </c>
      <c r="Z47" s="72">
        <v>0</v>
      </c>
      <c r="AA47" s="73">
        <v>0</v>
      </c>
      <c r="AB47" s="72">
        <v>0</v>
      </c>
      <c r="AC47" s="72">
        <v>0</v>
      </c>
      <c r="AD47" s="72">
        <v>0</v>
      </c>
      <c r="AE47" s="72">
        <v>0</v>
      </c>
      <c r="AF47" s="72">
        <v>0</v>
      </c>
      <c r="AG47" s="73">
        <v>0</v>
      </c>
      <c r="AH47" s="72">
        <v>0</v>
      </c>
      <c r="AI47" s="72">
        <v>0</v>
      </c>
      <c r="AJ47" s="72">
        <v>0</v>
      </c>
      <c r="AK47" s="72">
        <v>0</v>
      </c>
      <c r="AL47" s="72">
        <v>0</v>
      </c>
      <c r="AN47" s="341"/>
    </row>
    <row r="48" spans="1:40" ht="25.5" outlineLevel="2" x14ac:dyDescent="0.25">
      <c r="A48" s="81" t="s">
        <v>20</v>
      </c>
      <c r="B48" s="24">
        <v>501008</v>
      </c>
      <c r="C48" s="82">
        <v>100801</v>
      </c>
      <c r="D48" s="83" t="s">
        <v>172</v>
      </c>
      <c r="E48" s="84">
        <v>2</v>
      </c>
      <c r="F48" s="84" t="s">
        <v>166</v>
      </c>
      <c r="G48" s="14" t="s">
        <v>23</v>
      </c>
      <c r="H48" s="15" t="s">
        <v>24</v>
      </c>
      <c r="I48" s="311">
        <v>101</v>
      </c>
      <c r="J48" s="312">
        <v>8</v>
      </c>
      <c r="K48" s="312">
        <v>17</v>
      </c>
      <c r="L48" s="312">
        <v>0</v>
      </c>
      <c r="M48" s="312">
        <v>76</v>
      </c>
      <c r="N48" s="312">
        <v>0</v>
      </c>
      <c r="O48" s="73">
        <v>25</v>
      </c>
      <c r="P48" s="72">
        <v>2</v>
      </c>
      <c r="Q48" s="72">
        <v>4</v>
      </c>
      <c r="R48" s="72">
        <v>0</v>
      </c>
      <c r="S48" s="72">
        <v>19</v>
      </c>
      <c r="T48" s="72">
        <v>0</v>
      </c>
      <c r="U48" s="73">
        <v>26</v>
      </c>
      <c r="V48" s="72">
        <v>2</v>
      </c>
      <c r="W48" s="72">
        <v>5</v>
      </c>
      <c r="X48" s="72">
        <v>0</v>
      </c>
      <c r="Y48" s="72">
        <v>19</v>
      </c>
      <c r="Z48" s="72">
        <v>0</v>
      </c>
      <c r="AA48" s="73">
        <v>25</v>
      </c>
      <c r="AB48" s="72">
        <v>2</v>
      </c>
      <c r="AC48" s="72">
        <v>4</v>
      </c>
      <c r="AD48" s="72">
        <v>0</v>
      </c>
      <c r="AE48" s="72">
        <v>19</v>
      </c>
      <c r="AF48" s="72">
        <v>0</v>
      </c>
      <c r="AG48" s="73">
        <v>25</v>
      </c>
      <c r="AH48" s="72">
        <v>2</v>
      </c>
      <c r="AI48" s="72">
        <v>4</v>
      </c>
      <c r="AJ48" s="72">
        <v>0</v>
      </c>
      <c r="AK48" s="72">
        <v>19</v>
      </c>
      <c r="AL48" s="72">
        <v>0</v>
      </c>
      <c r="AN48" s="341"/>
    </row>
    <row r="49" spans="1:40" ht="25.5" outlineLevel="2" x14ac:dyDescent="0.25">
      <c r="A49" s="81" t="s">
        <v>20</v>
      </c>
      <c r="B49" s="24">
        <v>501008</v>
      </c>
      <c r="C49" s="82">
        <v>100801</v>
      </c>
      <c r="D49" s="83" t="s">
        <v>172</v>
      </c>
      <c r="E49" s="84">
        <v>2</v>
      </c>
      <c r="F49" s="84" t="s">
        <v>166</v>
      </c>
      <c r="G49" s="14">
        <v>22</v>
      </c>
      <c r="H49" s="15" t="s">
        <v>25</v>
      </c>
      <c r="I49" s="311">
        <v>0</v>
      </c>
      <c r="J49" s="312">
        <v>0</v>
      </c>
      <c r="K49" s="312">
        <v>0</v>
      </c>
      <c r="L49" s="312">
        <v>0</v>
      </c>
      <c r="M49" s="312">
        <v>0</v>
      </c>
      <c r="N49" s="312">
        <v>0</v>
      </c>
      <c r="O49" s="73">
        <v>0</v>
      </c>
      <c r="P49" s="72">
        <v>0</v>
      </c>
      <c r="Q49" s="72">
        <v>0</v>
      </c>
      <c r="R49" s="72">
        <v>0</v>
      </c>
      <c r="S49" s="72">
        <v>0</v>
      </c>
      <c r="T49" s="72">
        <v>0</v>
      </c>
      <c r="U49" s="73">
        <v>0</v>
      </c>
      <c r="V49" s="72">
        <v>0</v>
      </c>
      <c r="W49" s="72">
        <v>0</v>
      </c>
      <c r="X49" s="72">
        <v>0</v>
      </c>
      <c r="Y49" s="72">
        <v>0</v>
      </c>
      <c r="Z49" s="72">
        <v>0</v>
      </c>
      <c r="AA49" s="73">
        <v>0</v>
      </c>
      <c r="AB49" s="72">
        <v>0</v>
      </c>
      <c r="AC49" s="72">
        <v>0</v>
      </c>
      <c r="AD49" s="72">
        <v>0</v>
      </c>
      <c r="AE49" s="72">
        <v>0</v>
      </c>
      <c r="AF49" s="72">
        <v>0</v>
      </c>
      <c r="AG49" s="73">
        <v>0</v>
      </c>
      <c r="AH49" s="72">
        <v>0</v>
      </c>
      <c r="AI49" s="72">
        <v>0</v>
      </c>
      <c r="AJ49" s="72">
        <v>0</v>
      </c>
      <c r="AK49" s="72">
        <v>0</v>
      </c>
      <c r="AL49" s="72">
        <v>0</v>
      </c>
      <c r="AN49" s="341"/>
    </row>
    <row r="50" spans="1:40" ht="25.5" outlineLevel="2" x14ac:dyDescent="0.25">
      <c r="A50" s="81" t="s">
        <v>27</v>
      </c>
      <c r="B50" s="24">
        <v>501101</v>
      </c>
      <c r="C50" s="82">
        <v>110101</v>
      </c>
      <c r="D50" s="83" t="s">
        <v>45</v>
      </c>
      <c r="E50" s="84">
        <v>2</v>
      </c>
      <c r="F50" s="84" t="s">
        <v>166</v>
      </c>
      <c r="G50" s="14" t="s">
        <v>23</v>
      </c>
      <c r="H50" s="15" t="s">
        <v>24</v>
      </c>
      <c r="I50" s="311">
        <v>2815</v>
      </c>
      <c r="J50" s="312">
        <v>32</v>
      </c>
      <c r="K50" s="312">
        <v>2111</v>
      </c>
      <c r="L50" s="312">
        <v>24</v>
      </c>
      <c r="M50" s="312">
        <v>644</v>
      </c>
      <c r="N50" s="312">
        <v>4</v>
      </c>
      <c r="O50" s="73">
        <v>704</v>
      </c>
      <c r="P50" s="72">
        <v>8</v>
      </c>
      <c r="Q50" s="72">
        <v>528</v>
      </c>
      <c r="R50" s="72">
        <v>6</v>
      </c>
      <c r="S50" s="72">
        <v>161</v>
      </c>
      <c r="T50" s="72">
        <v>1</v>
      </c>
      <c r="U50" s="73">
        <v>704</v>
      </c>
      <c r="V50" s="72">
        <v>8</v>
      </c>
      <c r="W50" s="72">
        <v>528</v>
      </c>
      <c r="X50" s="72">
        <v>6</v>
      </c>
      <c r="Y50" s="72">
        <v>161</v>
      </c>
      <c r="Z50" s="72">
        <v>1</v>
      </c>
      <c r="AA50" s="73">
        <v>704</v>
      </c>
      <c r="AB50" s="72">
        <v>8</v>
      </c>
      <c r="AC50" s="72">
        <v>528</v>
      </c>
      <c r="AD50" s="72">
        <v>6</v>
      </c>
      <c r="AE50" s="72">
        <v>161</v>
      </c>
      <c r="AF50" s="72">
        <v>1</v>
      </c>
      <c r="AG50" s="73">
        <v>703</v>
      </c>
      <c r="AH50" s="72">
        <v>8</v>
      </c>
      <c r="AI50" s="72">
        <v>527</v>
      </c>
      <c r="AJ50" s="72">
        <v>6</v>
      </c>
      <c r="AK50" s="72">
        <v>161</v>
      </c>
      <c r="AL50" s="72">
        <v>1</v>
      </c>
      <c r="AN50" s="341"/>
    </row>
    <row r="51" spans="1:40" ht="25.5" outlineLevel="2" x14ac:dyDescent="0.25">
      <c r="A51" s="81" t="s">
        <v>27</v>
      </c>
      <c r="B51" s="24">
        <v>501101</v>
      </c>
      <c r="C51" s="82">
        <v>110101</v>
      </c>
      <c r="D51" s="83" t="s">
        <v>45</v>
      </c>
      <c r="E51" s="84">
        <v>2</v>
      </c>
      <c r="F51" s="84" t="s">
        <v>166</v>
      </c>
      <c r="G51" s="14">
        <v>22</v>
      </c>
      <c r="H51" s="15" t="s">
        <v>25</v>
      </c>
      <c r="I51" s="311">
        <v>541</v>
      </c>
      <c r="J51" s="312">
        <v>4</v>
      </c>
      <c r="K51" s="312">
        <v>405</v>
      </c>
      <c r="L51" s="312">
        <v>4</v>
      </c>
      <c r="M51" s="312">
        <v>128</v>
      </c>
      <c r="N51" s="312">
        <v>0</v>
      </c>
      <c r="O51" s="73">
        <v>135</v>
      </c>
      <c r="P51" s="72">
        <v>1</v>
      </c>
      <c r="Q51" s="72">
        <v>101</v>
      </c>
      <c r="R51" s="72">
        <v>1</v>
      </c>
      <c r="S51" s="72">
        <v>32</v>
      </c>
      <c r="T51" s="72">
        <v>0</v>
      </c>
      <c r="U51" s="73">
        <v>136</v>
      </c>
      <c r="V51" s="72">
        <v>1</v>
      </c>
      <c r="W51" s="72">
        <v>102</v>
      </c>
      <c r="X51" s="72">
        <v>1</v>
      </c>
      <c r="Y51" s="72">
        <v>32</v>
      </c>
      <c r="Z51" s="72">
        <v>0</v>
      </c>
      <c r="AA51" s="73">
        <v>135</v>
      </c>
      <c r="AB51" s="72">
        <v>1</v>
      </c>
      <c r="AC51" s="72">
        <v>101</v>
      </c>
      <c r="AD51" s="72">
        <v>1</v>
      </c>
      <c r="AE51" s="72">
        <v>32</v>
      </c>
      <c r="AF51" s="72">
        <v>0</v>
      </c>
      <c r="AG51" s="73">
        <v>135</v>
      </c>
      <c r="AH51" s="72">
        <v>1</v>
      </c>
      <c r="AI51" s="72">
        <v>101</v>
      </c>
      <c r="AJ51" s="72">
        <v>1</v>
      </c>
      <c r="AK51" s="72">
        <v>32</v>
      </c>
      <c r="AL51" s="72">
        <v>0</v>
      </c>
      <c r="AN51" s="341"/>
    </row>
    <row r="52" spans="1:40" ht="25.5" outlineLevel="2" x14ac:dyDescent="0.25">
      <c r="A52" s="81" t="s">
        <v>27</v>
      </c>
      <c r="B52" s="24">
        <v>501301</v>
      </c>
      <c r="C52" s="82">
        <v>130101</v>
      </c>
      <c r="D52" s="83" t="s">
        <v>46</v>
      </c>
      <c r="E52" s="84">
        <v>2</v>
      </c>
      <c r="F52" s="84" t="s">
        <v>166</v>
      </c>
      <c r="G52" s="14" t="s">
        <v>23</v>
      </c>
      <c r="H52" s="15" t="s">
        <v>24</v>
      </c>
      <c r="I52" s="311">
        <v>2963</v>
      </c>
      <c r="J52" s="312">
        <v>212</v>
      </c>
      <c r="K52" s="312">
        <v>147</v>
      </c>
      <c r="L52" s="312">
        <v>8</v>
      </c>
      <c r="M52" s="312">
        <v>2592</v>
      </c>
      <c r="N52" s="312">
        <v>4</v>
      </c>
      <c r="O52" s="73">
        <v>741</v>
      </c>
      <c r="P52" s="72">
        <v>53</v>
      </c>
      <c r="Q52" s="72">
        <v>37</v>
      </c>
      <c r="R52" s="72">
        <v>2</v>
      </c>
      <c r="S52" s="72">
        <v>648</v>
      </c>
      <c r="T52" s="72">
        <v>1</v>
      </c>
      <c r="U52" s="73">
        <v>741</v>
      </c>
      <c r="V52" s="72">
        <v>53</v>
      </c>
      <c r="W52" s="72">
        <v>37</v>
      </c>
      <c r="X52" s="72">
        <v>2</v>
      </c>
      <c r="Y52" s="72">
        <v>648</v>
      </c>
      <c r="Z52" s="72">
        <v>1</v>
      </c>
      <c r="AA52" s="73">
        <v>741</v>
      </c>
      <c r="AB52" s="72">
        <v>53</v>
      </c>
      <c r="AC52" s="72">
        <v>37</v>
      </c>
      <c r="AD52" s="72">
        <v>2</v>
      </c>
      <c r="AE52" s="72">
        <v>648</v>
      </c>
      <c r="AF52" s="72">
        <v>1</v>
      </c>
      <c r="AG52" s="73">
        <v>740</v>
      </c>
      <c r="AH52" s="72">
        <v>53</v>
      </c>
      <c r="AI52" s="72">
        <v>36</v>
      </c>
      <c r="AJ52" s="72">
        <v>2</v>
      </c>
      <c r="AK52" s="72">
        <v>648</v>
      </c>
      <c r="AL52" s="72">
        <v>1</v>
      </c>
      <c r="AN52" s="341"/>
    </row>
    <row r="53" spans="1:40" ht="25.5" outlineLevel="2" x14ac:dyDescent="0.25">
      <c r="A53" s="81" t="s">
        <v>27</v>
      </c>
      <c r="B53" s="24">
        <v>501301</v>
      </c>
      <c r="C53" s="82">
        <v>130101</v>
      </c>
      <c r="D53" s="83" t="s">
        <v>46</v>
      </c>
      <c r="E53" s="84">
        <v>2</v>
      </c>
      <c r="F53" s="84" t="s">
        <v>166</v>
      </c>
      <c r="G53" s="14">
        <v>22</v>
      </c>
      <c r="H53" s="15" t="s">
        <v>25</v>
      </c>
      <c r="I53" s="311">
        <v>401</v>
      </c>
      <c r="J53" s="312">
        <v>28</v>
      </c>
      <c r="K53" s="312">
        <v>19</v>
      </c>
      <c r="L53" s="312">
        <v>4</v>
      </c>
      <c r="M53" s="312">
        <v>346</v>
      </c>
      <c r="N53" s="312">
        <v>4</v>
      </c>
      <c r="O53" s="73">
        <v>100</v>
      </c>
      <c r="P53" s="72">
        <v>7</v>
      </c>
      <c r="Q53" s="72">
        <v>5</v>
      </c>
      <c r="R53" s="72">
        <v>1</v>
      </c>
      <c r="S53" s="72">
        <v>86</v>
      </c>
      <c r="T53" s="72">
        <v>1</v>
      </c>
      <c r="U53" s="73">
        <v>101</v>
      </c>
      <c r="V53" s="72">
        <v>7</v>
      </c>
      <c r="W53" s="72">
        <v>5</v>
      </c>
      <c r="X53" s="72">
        <v>1</v>
      </c>
      <c r="Y53" s="72">
        <v>87</v>
      </c>
      <c r="Z53" s="72">
        <v>1</v>
      </c>
      <c r="AA53" s="73">
        <v>100</v>
      </c>
      <c r="AB53" s="72">
        <v>7</v>
      </c>
      <c r="AC53" s="72">
        <v>5</v>
      </c>
      <c r="AD53" s="72">
        <v>1</v>
      </c>
      <c r="AE53" s="72">
        <v>86</v>
      </c>
      <c r="AF53" s="72">
        <v>1</v>
      </c>
      <c r="AG53" s="73">
        <v>100</v>
      </c>
      <c r="AH53" s="72">
        <v>7</v>
      </c>
      <c r="AI53" s="72">
        <v>4</v>
      </c>
      <c r="AJ53" s="72">
        <v>1</v>
      </c>
      <c r="AK53" s="72">
        <v>87</v>
      </c>
      <c r="AL53" s="72">
        <v>1</v>
      </c>
      <c r="AN53" s="341"/>
    </row>
    <row r="54" spans="1:40" ht="25.5" outlineLevel="2" x14ac:dyDescent="0.25">
      <c r="A54" s="81" t="s">
        <v>27</v>
      </c>
      <c r="B54" s="24">
        <v>501411</v>
      </c>
      <c r="C54" s="82">
        <v>141101</v>
      </c>
      <c r="D54" s="83" t="s">
        <v>47</v>
      </c>
      <c r="E54" s="84">
        <v>2</v>
      </c>
      <c r="F54" s="84" t="s">
        <v>166</v>
      </c>
      <c r="G54" s="14" t="s">
        <v>23</v>
      </c>
      <c r="H54" s="15" t="s">
        <v>24</v>
      </c>
      <c r="I54" s="311">
        <v>2008</v>
      </c>
      <c r="J54" s="312">
        <v>280</v>
      </c>
      <c r="K54" s="312">
        <v>1588</v>
      </c>
      <c r="L54" s="312">
        <v>0</v>
      </c>
      <c r="M54" s="312">
        <v>140</v>
      </c>
      <c r="N54" s="312">
        <v>0</v>
      </c>
      <c r="O54" s="73">
        <v>502</v>
      </c>
      <c r="P54" s="72">
        <v>70</v>
      </c>
      <c r="Q54" s="72">
        <v>397</v>
      </c>
      <c r="R54" s="72">
        <v>0</v>
      </c>
      <c r="S54" s="72">
        <v>35</v>
      </c>
      <c r="T54" s="72">
        <v>0</v>
      </c>
      <c r="U54" s="73">
        <v>502</v>
      </c>
      <c r="V54" s="72">
        <v>70</v>
      </c>
      <c r="W54" s="72">
        <v>397</v>
      </c>
      <c r="X54" s="72">
        <v>0</v>
      </c>
      <c r="Y54" s="72">
        <v>35</v>
      </c>
      <c r="Z54" s="72">
        <v>0</v>
      </c>
      <c r="AA54" s="73">
        <v>502</v>
      </c>
      <c r="AB54" s="72">
        <v>70</v>
      </c>
      <c r="AC54" s="72">
        <v>397</v>
      </c>
      <c r="AD54" s="72">
        <v>0</v>
      </c>
      <c r="AE54" s="72">
        <v>35</v>
      </c>
      <c r="AF54" s="72">
        <v>0</v>
      </c>
      <c r="AG54" s="73">
        <v>502</v>
      </c>
      <c r="AH54" s="72">
        <v>70</v>
      </c>
      <c r="AI54" s="72">
        <v>397</v>
      </c>
      <c r="AJ54" s="72">
        <v>0</v>
      </c>
      <c r="AK54" s="72">
        <v>35</v>
      </c>
      <c r="AL54" s="72">
        <v>0</v>
      </c>
      <c r="AN54" s="341"/>
    </row>
    <row r="55" spans="1:40" ht="25.5" outlineLevel="2" x14ac:dyDescent="0.25">
      <c r="A55" s="81" t="s">
        <v>27</v>
      </c>
      <c r="B55" s="24">
        <v>501411</v>
      </c>
      <c r="C55" s="82">
        <v>141101</v>
      </c>
      <c r="D55" s="83" t="s">
        <v>47</v>
      </c>
      <c r="E55" s="84">
        <v>2</v>
      </c>
      <c r="F55" s="84" t="s">
        <v>166</v>
      </c>
      <c r="G55" s="14">
        <v>22</v>
      </c>
      <c r="H55" s="15" t="s">
        <v>25</v>
      </c>
      <c r="I55" s="311">
        <v>584</v>
      </c>
      <c r="J55" s="312">
        <v>72</v>
      </c>
      <c r="K55" s="312">
        <v>472</v>
      </c>
      <c r="L55" s="312">
        <v>0</v>
      </c>
      <c r="M55" s="312">
        <v>40</v>
      </c>
      <c r="N55" s="312">
        <v>0</v>
      </c>
      <c r="O55" s="73">
        <v>146</v>
      </c>
      <c r="P55" s="72">
        <v>18</v>
      </c>
      <c r="Q55" s="72">
        <v>118</v>
      </c>
      <c r="R55" s="72">
        <v>0</v>
      </c>
      <c r="S55" s="72">
        <v>10</v>
      </c>
      <c r="T55" s="72">
        <v>0</v>
      </c>
      <c r="U55" s="73">
        <v>146</v>
      </c>
      <c r="V55" s="72">
        <v>18</v>
      </c>
      <c r="W55" s="72">
        <v>118</v>
      </c>
      <c r="X55" s="72">
        <v>0</v>
      </c>
      <c r="Y55" s="72">
        <v>10</v>
      </c>
      <c r="Z55" s="72">
        <v>0</v>
      </c>
      <c r="AA55" s="73">
        <v>146</v>
      </c>
      <c r="AB55" s="72">
        <v>18</v>
      </c>
      <c r="AC55" s="72">
        <v>118</v>
      </c>
      <c r="AD55" s="72">
        <v>0</v>
      </c>
      <c r="AE55" s="72">
        <v>10</v>
      </c>
      <c r="AF55" s="72">
        <v>0</v>
      </c>
      <c r="AG55" s="73">
        <v>146</v>
      </c>
      <c r="AH55" s="72">
        <v>18</v>
      </c>
      <c r="AI55" s="72">
        <v>118</v>
      </c>
      <c r="AJ55" s="72">
        <v>0</v>
      </c>
      <c r="AK55" s="72">
        <v>10</v>
      </c>
      <c r="AL55" s="72">
        <v>0</v>
      </c>
      <c r="AN55" s="341"/>
    </row>
    <row r="56" spans="1:40" ht="25.5" outlineLevel="2" x14ac:dyDescent="0.25">
      <c r="A56" s="81" t="s">
        <v>27</v>
      </c>
      <c r="B56" s="24">
        <v>501501</v>
      </c>
      <c r="C56" s="82">
        <v>150101</v>
      </c>
      <c r="D56" s="83" t="s">
        <v>48</v>
      </c>
      <c r="E56" s="84">
        <v>2</v>
      </c>
      <c r="F56" s="84" t="s">
        <v>166</v>
      </c>
      <c r="G56" s="14" t="s">
        <v>23</v>
      </c>
      <c r="H56" s="15" t="s">
        <v>24</v>
      </c>
      <c r="I56" s="311">
        <v>5932</v>
      </c>
      <c r="J56" s="312">
        <v>5100</v>
      </c>
      <c r="K56" s="312">
        <v>264</v>
      </c>
      <c r="L56" s="312">
        <v>12</v>
      </c>
      <c r="M56" s="312">
        <v>556</v>
      </c>
      <c r="N56" s="312">
        <v>0</v>
      </c>
      <c r="O56" s="73">
        <v>1483</v>
      </c>
      <c r="P56" s="72">
        <v>1275</v>
      </c>
      <c r="Q56" s="72">
        <v>66</v>
      </c>
      <c r="R56" s="72">
        <v>3</v>
      </c>
      <c r="S56" s="72">
        <v>139</v>
      </c>
      <c r="T56" s="72">
        <v>0</v>
      </c>
      <c r="U56" s="73">
        <v>1483</v>
      </c>
      <c r="V56" s="72">
        <v>1275</v>
      </c>
      <c r="W56" s="72">
        <v>66</v>
      </c>
      <c r="X56" s="72">
        <v>3</v>
      </c>
      <c r="Y56" s="72">
        <v>139</v>
      </c>
      <c r="Z56" s="72">
        <v>0</v>
      </c>
      <c r="AA56" s="73">
        <v>1483</v>
      </c>
      <c r="AB56" s="72">
        <v>1275</v>
      </c>
      <c r="AC56" s="72">
        <v>66</v>
      </c>
      <c r="AD56" s="72">
        <v>3</v>
      </c>
      <c r="AE56" s="72">
        <v>139</v>
      </c>
      <c r="AF56" s="72">
        <v>0</v>
      </c>
      <c r="AG56" s="73">
        <v>1483</v>
      </c>
      <c r="AH56" s="72">
        <v>1275</v>
      </c>
      <c r="AI56" s="72">
        <v>66</v>
      </c>
      <c r="AJ56" s="72">
        <v>3</v>
      </c>
      <c r="AK56" s="72">
        <v>139</v>
      </c>
      <c r="AL56" s="72">
        <v>0</v>
      </c>
      <c r="AN56" s="341"/>
    </row>
    <row r="57" spans="1:40" ht="25.5" outlineLevel="2" x14ac:dyDescent="0.25">
      <c r="A57" s="81" t="s">
        <v>27</v>
      </c>
      <c r="B57" s="24">
        <v>501501</v>
      </c>
      <c r="C57" s="82">
        <v>150101</v>
      </c>
      <c r="D57" s="83" t="s">
        <v>48</v>
      </c>
      <c r="E57" s="84">
        <v>2</v>
      </c>
      <c r="F57" s="84" t="s">
        <v>166</v>
      </c>
      <c r="G57" s="14">
        <v>22</v>
      </c>
      <c r="H57" s="15" t="s">
        <v>25</v>
      </c>
      <c r="I57" s="311">
        <v>2391</v>
      </c>
      <c r="J57" s="312">
        <v>2047</v>
      </c>
      <c r="K57" s="312">
        <v>113</v>
      </c>
      <c r="L57" s="312">
        <v>4</v>
      </c>
      <c r="M57" s="312">
        <v>227</v>
      </c>
      <c r="N57" s="312">
        <v>0</v>
      </c>
      <c r="O57" s="73">
        <v>598</v>
      </c>
      <c r="P57" s="72">
        <v>512</v>
      </c>
      <c r="Q57" s="72">
        <v>28</v>
      </c>
      <c r="R57" s="72">
        <v>1</v>
      </c>
      <c r="S57" s="72">
        <v>57</v>
      </c>
      <c r="T57" s="72">
        <v>0</v>
      </c>
      <c r="U57" s="73">
        <v>598</v>
      </c>
      <c r="V57" s="72">
        <v>512</v>
      </c>
      <c r="W57" s="72">
        <v>28</v>
      </c>
      <c r="X57" s="72">
        <v>1</v>
      </c>
      <c r="Y57" s="72">
        <v>57</v>
      </c>
      <c r="Z57" s="72">
        <v>0</v>
      </c>
      <c r="AA57" s="73">
        <v>598</v>
      </c>
      <c r="AB57" s="72">
        <v>512</v>
      </c>
      <c r="AC57" s="72">
        <v>28</v>
      </c>
      <c r="AD57" s="72">
        <v>1</v>
      </c>
      <c r="AE57" s="72">
        <v>57</v>
      </c>
      <c r="AF57" s="72">
        <v>0</v>
      </c>
      <c r="AG57" s="73">
        <v>597</v>
      </c>
      <c r="AH57" s="72">
        <v>511</v>
      </c>
      <c r="AI57" s="72">
        <v>29</v>
      </c>
      <c r="AJ57" s="72">
        <v>1</v>
      </c>
      <c r="AK57" s="72">
        <v>56</v>
      </c>
      <c r="AL57" s="72">
        <v>0</v>
      </c>
      <c r="AN57" s="341"/>
    </row>
    <row r="58" spans="1:40" ht="25.5" outlineLevel="2" x14ac:dyDescent="0.25">
      <c r="A58" s="81" t="s">
        <v>38</v>
      </c>
      <c r="B58" s="24">
        <v>501505</v>
      </c>
      <c r="C58" s="82">
        <v>150601</v>
      </c>
      <c r="D58" s="83" t="s">
        <v>173</v>
      </c>
      <c r="E58" s="84">
        <v>2</v>
      </c>
      <c r="F58" s="84" t="s">
        <v>166</v>
      </c>
      <c r="G58" s="14" t="s">
        <v>23</v>
      </c>
      <c r="H58" s="15" t="s">
        <v>24</v>
      </c>
      <c r="I58" s="311">
        <v>213</v>
      </c>
      <c r="J58" s="312">
        <v>205</v>
      </c>
      <c r="K58" s="312">
        <v>4</v>
      </c>
      <c r="L58" s="312">
        <v>0</v>
      </c>
      <c r="M58" s="312">
        <v>4</v>
      </c>
      <c r="N58" s="312">
        <v>0</v>
      </c>
      <c r="O58" s="73">
        <v>53</v>
      </c>
      <c r="P58" s="72">
        <v>51</v>
      </c>
      <c r="Q58" s="72">
        <v>1</v>
      </c>
      <c r="R58" s="72">
        <v>0</v>
      </c>
      <c r="S58" s="72">
        <v>1</v>
      </c>
      <c r="T58" s="72">
        <v>0</v>
      </c>
      <c r="U58" s="73">
        <v>54</v>
      </c>
      <c r="V58" s="72">
        <v>52</v>
      </c>
      <c r="W58" s="72">
        <v>1</v>
      </c>
      <c r="X58" s="72">
        <v>0</v>
      </c>
      <c r="Y58" s="72">
        <v>1</v>
      </c>
      <c r="Z58" s="72">
        <v>0</v>
      </c>
      <c r="AA58" s="73">
        <v>53</v>
      </c>
      <c r="AB58" s="72">
        <v>51</v>
      </c>
      <c r="AC58" s="72">
        <v>1</v>
      </c>
      <c r="AD58" s="72">
        <v>0</v>
      </c>
      <c r="AE58" s="72">
        <v>1</v>
      </c>
      <c r="AF58" s="72">
        <v>0</v>
      </c>
      <c r="AG58" s="73">
        <v>53</v>
      </c>
      <c r="AH58" s="72">
        <v>51</v>
      </c>
      <c r="AI58" s="72">
        <v>1</v>
      </c>
      <c r="AJ58" s="72">
        <v>0</v>
      </c>
      <c r="AK58" s="72">
        <v>1</v>
      </c>
      <c r="AL58" s="72">
        <v>0</v>
      </c>
      <c r="AN58" s="341"/>
    </row>
    <row r="59" spans="1:40" ht="25.5" outlineLevel="2" x14ac:dyDescent="0.25">
      <c r="A59" s="81" t="s">
        <v>38</v>
      </c>
      <c r="B59" s="24">
        <v>501505</v>
      </c>
      <c r="C59" s="82">
        <v>150601</v>
      </c>
      <c r="D59" s="83" t="s">
        <v>173</v>
      </c>
      <c r="E59" s="84">
        <v>2</v>
      </c>
      <c r="F59" s="84" t="s">
        <v>166</v>
      </c>
      <c r="G59" s="14">
        <v>22</v>
      </c>
      <c r="H59" s="15" t="s">
        <v>25</v>
      </c>
      <c r="I59" s="311">
        <v>0</v>
      </c>
      <c r="J59" s="312">
        <v>0</v>
      </c>
      <c r="K59" s="312">
        <v>0</v>
      </c>
      <c r="L59" s="312">
        <v>0</v>
      </c>
      <c r="M59" s="312">
        <v>0</v>
      </c>
      <c r="N59" s="312">
        <v>0</v>
      </c>
      <c r="O59" s="73">
        <v>0</v>
      </c>
      <c r="P59" s="72">
        <v>0</v>
      </c>
      <c r="Q59" s="72">
        <v>0</v>
      </c>
      <c r="R59" s="72">
        <v>0</v>
      </c>
      <c r="S59" s="72">
        <v>0</v>
      </c>
      <c r="T59" s="72">
        <v>0</v>
      </c>
      <c r="U59" s="73">
        <v>0</v>
      </c>
      <c r="V59" s="72">
        <v>0</v>
      </c>
      <c r="W59" s="72">
        <v>0</v>
      </c>
      <c r="X59" s="72">
        <v>0</v>
      </c>
      <c r="Y59" s="72">
        <v>0</v>
      </c>
      <c r="Z59" s="72">
        <v>0</v>
      </c>
      <c r="AA59" s="73">
        <v>0</v>
      </c>
      <c r="AB59" s="72">
        <v>0</v>
      </c>
      <c r="AC59" s="72">
        <v>0</v>
      </c>
      <c r="AD59" s="72">
        <v>0</v>
      </c>
      <c r="AE59" s="72">
        <v>0</v>
      </c>
      <c r="AF59" s="72">
        <v>0</v>
      </c>
      <c r="AG59" s="73">
        <v>0</v>
      </c>
      <c r="AH59" s="72">
        <v>0</v>
      </c>
      <c r="AI59" s="72">
        <v>0</v>
      </c>
      <c r="AJ59" s="72">
        <v>0</v>
      </c>
      <c r="AK59" s="72">
        <v>0</v>
      </c>
      <c r="AL59" s="72">
        <v>0</v>
      </c>
      <c r="AN59" s="341"/>
    </row>
    <row r="60" spans="1:40" ht="25.5" outlineLevel="2" x14ac:dyDescent="0.25">
      <c r="A60" s="81" t="s">
        <v>27</v>
      </c>
      <c r="B60" s="24">
        <v>501506</v>
      </c>
      <c r="C60" s="82">
        <v>150701</v>
      </c>
      <c r="D60" s="83" t="s">
        <v>49</v>
      </c>
      <c r="E60" s="84">
        <v>2</v>
      </c>
      <c r="F60" s="84" t="s">
        <v>166</v>
      </c>
      <c r="G60" s="14" t="s">
        <v>23</v>
      </c>
      <c r="H60" s="15" t="s">
        <v>24</v>
      </c>
      <c r="I60" s="311">
        <v>110</v>
      </c>
      <c r="J60" s="312">
        <v>94</v>
      </c>
      <c r="K60" s="312">
        <v>8</v>
      </c>
      <c r="L60" s="312">
        <v>0</v>
      </c>
      <c r="M60" s="312">
        <v>8</v>
      </c>
      <c r="N60" s="312">
        <v>0</v>
      </c>
      <c r="O60" s="73">
        <v>28</v>
      </c>
      <c r="P60" s="72">
        <v>24</v>
      </c>
      <c r="Q60" s="72">
        <v>2</v>
      </c>
      <c r="R60" s="72">
        <v>0</v>
      </c>
      <c r="S60" s="72">
        <v>2</v>
      </c>
      <c r="T60" s="72">
        <v>0</v>
      </c>
      <c r="U60" s="73">
        <v>27</v>
      </c>
      <c r="V60" s="72">
        <v>23</v>
      </c>
      <c r="W60" s="72">
        <v>2</v>
      </c>
      <c r="X60" s="72">
        <v>0</v>
      </c>
      <c r="Y60" s="72">
        <v>2</v>
      </c>
      <c r="Z60" s="72">
        <v>0</v>
      </c>
      <c r="AA60" s="73">
        <v>28</v>
      </c>
      <c r="AB60" s="72">
        <v>24</v>
      </c>
      <c r="AC60" s="72">
        <v>2</v>
      </c>
      <c r="AD60" s="72">
        <v>0</v>
      </c>
      <c r="AE60" s="72">
        <v>2</v>
      </c>
      <c r="AF60" s="72">
        <v>0</v>
      </c>
      <c r="AG60" s="73">
        <v>27</v>
      </c>
      <c r="AH60" s="72">
        <v>23</v>
      </c>
      <c r="AI60" s="72">
        <v>2</v>
      </c>
      <c r="AJ60" s="72">
        <v>0</v>
      </c>
      <c r="AK60" s="72">
        <v>2</v>
      </c>
      <c r="AL60" s="72">
        <v>0</v>
      </c>
      <c r="AN60" s="341"/>
    </row>
    <row r="61" spans="1:40" ht="25.5" outlineLevel="2" x14ac:dyDescent="0.25">
      <c r="A61" s="81" t="s">
        <v>27</v>
      </c>
      <c r="B61" s="24">
        <v>501506</v>
      </c>
      <c r="C61" s="82">
        <v>150701</v>
      </c>
      <c r="D61" s="83" t="s">
        <v>49</v>
      </c>
      <c r="E61" s="84">
        <v>2</v>
      </c>
      <c r="F61" s="84" t="s">
        <v>166</v>
      </c>
      <c r="G61" s="14">
        <v>22</v>
      </c>
      <c r="H61" s="15" t="s">
        <v>25</v>
      </c>
      <c r="I61" s="311">
        <v>0</v>
      </c>
      <c r="J61" s="312">
        <v>0</v>
      </c>
      <c r="K61" s="312">
        <v>0</v>
      </c>
      <c r="L61" s="312">
        <v>0</v>
      </c>
      <c r="M61" s="312">
        <v>0</v>
      </c>
      <c r="N61" s="312">
        <v>0</v>
      </c>
      <c r="O61" s="73">
        <v>0</v>
      </c>
      <c r="P61" s="72">
        <v>0</v>
      </c>
      <c r="Q61" s="72">
        <v>0</v>
      </c>
      <c r="R61" s="72">
        <v>0</v>
      </c>
      <c r="S61" s="72">
        <v>0</v>
      </c>
      <c r="T61" s="72">
        <v>0</v>
      </c>
      <c r="U61" s="73">
        <v>0</v>
      </c>
      <c r="V61" s="72">
        <v>0</v>
      </c>
      <c r="W61" s="72">
        <v>0</v>
      </c>
      <c r="X61" s="72">
        <v>0</v>
      </c>
      <c r="Y61" s="72">
        <v>0</v>
      </c>
      <c r="Z61" s="72">
        <v>0</v>
      </c>
      <c r="AA61" s="73">
        <v>0</v>
      </c>
      <c r="AB61" s="72">
        <v>0</v>
      </c>
      <c r="AC61" s="72">
        <v>0</v>
      </c>
      <c r="AD61" s="72">
        <v>0</v>
      </c>
      <c r="AE61" s="72">
        <v>0</v>
      </c>
      <c r="AF61" s="72">
        <v>0</v>
      </c>
      <c r="AG61" s="73">
        <v>0</v>
      </c>
      <c r="AH61" s="72">
        <v>0</v>
      </c>
      <c r="AI61" s="72">
        <v>0</v>
      </c>
      <c r="AJ61" s="72">
        <v>0</v>
      </c>
      <c r="AK61" s="72">
        <v>0</v>
      </c>
      <c r="AL61" s="72">
        <v>0</v>
      </c>
      <c r="AN61" s="341"/>
    </row>
    <row r="62" spans="1:40" ht="25.5" outlineLevel="2" x14ac:dyDescent="0.25">
      <c r="A62" s="81" t="s">
        <v>20</v>
      </c>
      <c r="B62" s="24">
        <v>501519</v>
      </c>
      <c r="C62" s="82">
        <v>151901</v>
      </c>
      <c r="D62" s="83" t="s">
        <v>50</v>
      </c>
      <c r="E62" s="84">
        <v>2</v>
      </c>
      <c r="F62" s="84" t="s">
        <v>166</v>
      </c>
      <c r="G62" s="14" t="s">
        <v>23</v>
      </c>
      <c r="H62" s="15" t="s">
        <v>24</v>
      </c>
      <c r="I62" s="311">
        <v>124</v>
      </c>
      <c r="J62" s="312">
        <v>36</v>
      </c>
      <c r="K62" s="312">
        <v>60</v>
      </c>
      <c r="L62" s="312">
        <v>0</v>
      </c>
      <c r="M62" s="312">
        <v>28</v>
      </c>
      <c r="N62" s="312">
        <v>0</v>
      </c>
      <c r="O62" s="73">
        <v>31</v>
      </c>
      <c r="P62" s="72">
        <v>9</v>
      </c>
      <c r="Q62" s="72">
        <v>15</v>
      </c>
      <c r="R62" s="72">
        <v>0</v>
      </c>
      <c r="S62" s="72">
        <v>7</v>
      </c>
      <c r="T62" s="72">
        <v>0</v>
      </c>
      <c r="U62" s="73">
        <v>31</v>
      </c>
      <c r="V62" s="72">
        <v>9</v>
      </c>
      <c r="W62" s="72">
        <v>15</v>
      </c>
      <c r="X62" s="72">
        <v>0</v>
      </c>
      <c r="Y62" s="72">
        <v>7</v>
      </c>
      <c r="Z62" s="72">
        <v>0</v>
      </c>
      <c r="AA62" s="73">
        <v>31</v>
      </c>
      <c r="AB62" s="72">
        <v>9</v>
      </c>
      <c r="AC62" s="72">
        <v>15</v>
      </c>
      <c r="AD62" s="72">
        <v>0</v>
      </c>
      <c r="AE62" s="72">
        <v>7</v>
      </c>
      <c r="AF62" s="72">
        <v>0</v>
      </c>
      <c r="AG62" s="73">
        <v>31</v>
      </c>
      <c r="AH62" s="72">
        <v>9</v>
      </c>
      <c r="AI62" s="72">
        <v>15</v>
      </c>
      <c r="AJ62" s="72">
        <v>0</v>
      </c>
      <c r="AK62" s="72">
        <v>7</v>
      </c>
      <c r="AL62" s="72">
        <v>0</v>
      </c>
      <c r="AN62" s="341"/>
    </row>
    <row r="63" spans="1:40" ht="25.5" outlineLevel="2" x14ac:dyDescent="0.25">
      <c r="A63" s="81" t="s">
        <v>20</v>
      </c>
      <c r="B63" s="24">
        <v>501519</v>
      </c>
      <c r="C63" s="82">
        <v>151901</v>
      </c>
      <c r="D63" s="83" t="s">
        <v>50</v>
      </c>
      <c r="E63" s="84">
        <v>2</v>
      </c>
      <c r="F63" s="84" t="s">
        <v>166</v>
      </c>
      <c r="G63" s="14">
        <v>22</v>
      </c>
      <c r="H63" s="15" t="s">
        <v>25</v>
      </c>
      <c r="I63" s="311">
        <v>0</v>
      </c>
      <c r="J63" s="312">
        <v>0</v>
      </c>
      <c r="K63" s="312">
        <v>0</v>
      </c>
      <c r="L63" s="312">
        <v>0</v>
      </c>
      <c r="M63" s="312">
        <v>0</v>
      </c>
      <c r="N63" s="312">
        <v>0</v>
      </c>
      <c r="O63" s="73">
        <v>0</v>
      </c>
      <c r="P63" s="72">
        <v>0</v>
      </c>
      <c r="Q63" s="72">
        <v>0</v>
      </c>
      <c r="R63" s="72">
        <v>0</v>
      </c>
      <c r="S63" s="72">
        <v>0</v>
      </c>
      <c r="T63" s="72">
        <v>0</v>
      </c>
      <c r="U63" s="73">
        <v>0</v>
      </c>
      <c r="V63" s="72">
        <v>0</v>
      </c>
      <c r="W63" s="72">
        <v>0</v>
      </c>
      <c r="X63" s="72">
        <v>0</v>
      </c>
      <c r="Y63" s="72">
        <v>0</v>
      </c>
      <c r="Z63" s="72">
        <v>0</v>
      </c>
      <c r="AA63" s="73">
        <v>0</v>
      </c>
      <c r="AB63" s="72">
        <v>0</v>
      </c>
      <c r="AC63" s="72">
        <v>0</v>
      </c>
      <c r="AD63" s="72">
        <v>0</v>
      </c>
      <c r="AE63" s="72">
        <v>0</v>
      </c>
      <c r="AF63" s="72">
        <v>0</v>
      </c>
      <c r="AG63" s="73">
        <v>0</v>
      </c>
      <c r="AH63" s="72">
        <v>0</v>
      </c>
      <c r="AI63" s="72">
        <v>0</v>
      </c>
      <c r="AJ63" s="72">
        <v>0</v>
      </c>
      <c r="AK63" s="72">
        <v>0</v>
      </c>
      <c r="AL63" s="72">
        <v>0</v>
      </c>
      <c r="AN63" s="341"/>
    </row>
    <row r="64" spans="1:40" ht="25.5" outlineLevel="2" x14ac:dyDescent="0.25">
      <c r="A64" s="81" t="s">
        <v>27</v>
      </c>
      <c r="B64" s="24">
        <v>501601</v>
      </c>
      <c r="C64" s="82">
        <v>160101</v>
      </c>
      <c r="D64" s="83" t="s">
        <v>51</v>
      </c>
      <c r="E64" s="84">
        <v>2</v>
      </c>
      <c r="F64" s="84" t="s">
        <v>166</v>
      </c>
      <c r="G64" s="14" t="s">
        <v>23</v>
      </c>
      <c r="H64" s="15" t="s">
        <v>24</v>
      </c>
      <c r="I64" s="311">
        <v>1255</v>
      </c>
      <c r="J64" s="312">
        <v>12</v>
      </c>
      <c r="K64" s="312">
        <v>1179</v>
      </c>
      <c r="L64" s="312">
        <v>0</v>
      </c>
      <c r="M64" s="312">
        <v>64</v>
      </c>
      <c r="N64" s="312">
        <v>0</v>
      </c>
      <c r="O64" s="73">
        <v>314</v>
      </c>
      <c r="P64" s="72">
        <v>3</v>
      </c>
      <c r="Q64" s="72">
        <v>295</v>
      </c>
      <c r="R64" s="72">
        <v>0</v>
      </c>
      <c r="S64" s="72">
        <v>16</v>
      </c>
      <c r="T64" s="72">
        <v>0</v>
      </c>
      <c r="U64" s="73">
        <v>314</v>
      </c>
      <c r="V64" s="72">
        <v>3</v>
      </c>
      <c r="W64" s="72">
        <v>295</v>
      </c>
      <c r="X64" s="72">
        <v>0</v>
      </c>
      <c r="Y64" s="72">
        <v>16</v>
      </c>
      <c r="Z64" s="72">
        <v>0</v>
      </c>
      <c r="AA64" s="73">
        <v>314</v>
      </c>
      <c r="AB64" s="72">
        <v>3</v>
      </c>
      <c r="AC64" s="72">
        <v>295</v>
      </c>
      <c r="AD64" s="72">
        <v>0</v>
      </c>
      <c r="AE64" s="72">
        <v>16</v>
      </c>
      <c r="AF64" s="72">
        <v>0</v>
      </c>
      <c r="AG64" s="73">
        <v>313</v>
      </c>
      <c r="AH64" s="72">
        <v>3</v>
      </c>
      <c r="AI64" s="72">
        <v>294</v>
      </c>
      <c r="AJ64" s="72">
        <v>0</v>
      </c>
      <c r="AK64" s="72">
        <v>16</v>
      </c>
      <c r="AL64" s="72">
        <v>0</v>
      </c>
      <c r="AN64" s="341"/>
    </row>
    <row r="65" spans="1:40" ht="25.5" outlineLevel="2" x14ac:dyDescent="0.25">
      <c r="A65" s="81" t="s">
        <v>27</v>
      </c>
      <c r="B65" s="24">
        <v>501601</v>
      </c>
      <c r="C65" s="82">
        <v>160101</v>
      </c>
      <c r="D65" s="83" t="s">
        <v>51</v>
      </c>
      <c r="E65" s="84">
        <v>2</v>
      </c>
      <c r="F65" s="84" t="s">
        <v>166</v>
      </c>
      <c r="G65" s="14">
        <v>22</v>
      </c>
      <c r="H65" s="15" t="s">
        <v>25</v>
      </c>
      <c r="I65" s="311">
        <v>442</v>
      </c>
      <c r="J65" s="312">
        <v>4</v>
      </c>
      <c r="K65" s="312">
        <v>422</v>
      </c>
      <c r="L65" s="312">
        <v>0</v>
      </c>
      <c r="M65" s="312">
        <v>16</v>
      </c>
      <c r="N65" s="312">
        <v>0</v>
      </c>
      <c r="O65" s="73">
        <v>111</v>
      </c>
      <c r="P65" s="72">
        <v>1</v>
      </c>
      <c r="Q65" s="72">
        <v>106</v>
      </c>
      <c r="R65" s="72">
        <v>0</v>
      </c>
      <c r="S65" s="72">
        <v>4</v>
      </c>
      <c r="T65" s="72">
        <v>0</v>
      </c>
      <c r="U65" s="73">
        <v>110</v>
      </c>
      <c r="V65" s="72">
        <v>1</v>
      </c>
      <c r="W65" s="72">
        <v>105</v>
      </c>
      <c r="X65" s="72">
        <v>0</v>
      </c>
      <c r="Y65" s="72">
        <v>4</v>
      </c>
      <c r="Z65" s="72">
        <v>0</v>
      </c>
      <c r="AA65" s="73">
        <v>111</v>
      </c>
      <c r="AB65" s="72">
        <v>1</v>
      </c>
      <c r="AC65" s="72">
        <v>106</v>
      </c>
      <c r="AD65" s="72">
        <v>0</v>
      </c>
      <c r="AE65" s="72">
        <v>4</v>
      </c>
      <c r="AF65" s="72">
        <v>0</v>
      </c>
      <c r="AG65" s="73">
        <v>110</v>
      </c>
      <c r="AH65" s="72">
        <v>1</v>
      </c>
      <c r="AI65" s="72">
        <v>105</v>
      </c>
      <c r="AJ65" s="72">
        <v>0</v>
      </c>
      <c r="AK65" s="72">
        <v>4</v>
      </c>
      <c r="AL65" s="72">
        <v>0</v>
      </c>
      <c r="AN65" s="341"/>
    </row>
    <row r="66" spans="1:40" ht="25.5" outlineLevel="2" x14ac:dyDescent="0.25">
      <c r="A66" s="81" t="s">
        <v>20</v>
      </c>
      <c r="B66" s="24">
        <v>501602</v>
      </c>
      <c r="C66" s="82">
        <v>160201</v>
      </c>
      <c r="D66" s="83" t="s">
        <v>174</v>
      </c>
      <c r="E66" s="84">
        <v>2</v>
      </c>
      <c r="F66" s="84" t="s">
        <v>166</v>
      </c>
      <c r="G66" s="14" t="s">
        <v>23</v>
      </c>
      <c r="H66" s="15" t="s">
        <v>24</v>
      </c>
      <c r="I66" s="311">
        <v>401</v>
      </c>
      <c r="J66" s="312">
        <v>4</v>
      </c>
      <c r="K66" s="312">
        <v>381</v>
      </c>
      <c r="L66" s="312">
        <v>0</v>
      </c>
      <c r="M66" s="312">
        <v>16</v>
      </c>
      <c r="N66" s="312">
        <v>0</v>
      </c>
      <c r="O66" s="73">
        <v>100</v>
      </c>
      <c r="P66" s="72">
        <v>1</v>
      </c>
      <c r="Q66" s="72">
        <v>95</v>
      </c>
      <c r="R66" s="72">
        <v>0</v>
      </c>
      <c r="S66" s="72">
        <v>4</v>
      </c>
      <c r="T66" s="72">
        <v>0</v>
      </c>
      <c r="U66" s="73">
        <v>101</v>
      </c>
      <c r="V66" s="72">
        <v>1</v>
      </c>
      <c r="W66" s="72">
        <v>96</v>
      </c>
      <c r="X66" s="72">
        <v>0</v>
      </c>
      <c r="Y66" s="72">
        <v>4</v>
      </c>
      <c r="Z66" s="72">
        <v>0</v>
      </c>
      <c r="AA66" s="73">
        <v>100</v>
      </c>
      <c r="AB66" s="72">
        <v>1</v>
      </c>
      <c r="AC66" s="72">
        <v>95</v>
      </c>
      <c r="AD66" s="72">
        <v>0</v>
      </c>
      <c r="AE66" s="72">
        <v>4</v>
      </c>
      <c r="AF66" s="72">
        <v>0</v>
      </c>
      <c r="AG66" s="73">
        <v>100</v>
      </c>
      <c r="AH66" s="72">
        <v>1</v>
      </c>
      <c r="AI66" s="72">
        <v>95</v>
      </c>
      <c r="AJ66" s="72">
        <v>0</v>
      </c>
      <c r="AK66" s="72">
        <v>4</v>
      </c>
      <c r="AL66" s="72">
        <v>0</v>
      </c>
      <c r="AN66" s="341"/>
    </row>
    <row r="67" spans="1:40" ht="25.5" outlineLevel="2" x14ac:dyDescent="0.25">
      <c r="A67" s="81" t="s">
        <v>20</v>
      </c>
      <c r="B67" s="24">
        <v>501602</v>
      </c>
      <c r="C67" s="82">
        <v>160201</v>
      </c>
      <c r="D67" s="83" t="s">
        <v>174</v>
      </c>
      <c r="E67" s="84">
        <v>2</v>
      </c>
      <c r="F67" s="84" t="s">
        <v>166</v>
      </c>
      <c r="G67" s="14">
        <v>22</v>
      </c>
      <c r="H67" s="15" t="s">
        <v>25</v>
      </c>
      <c r="I67" s="311">
        <v>0</v>
      </c>
      <c r="J67" s="312">
        <v>0</v>
      </c>
      <c r="K67" s="312">
        <v>0</v>
      </c>
      <c r="L67" s="312">
        <v>0</v>
      </c>
      <c r="M67" s="312">
        <v>0</v>
      </c>
      <c r="N67" s="312">
        <v>0</v>
      </c>
      <c r="O67" s="73">
        <v>0</v>
      </c>
      <c r="P67" s="72">
        <v>0</v>
      </c>
      <c r="Q67" s="72">
        <v>0</v>
      </c>
      <c r="R67" s="72">
        <v>0</v>
      </c>
      <c r="S67" s="72">
        <v>0</v>
      </c>
      <c r="T67" s="72">
        <v>0</v>
      </c>
      <c r="U67" s="73">
        <v>0</v>
      </c>
      <c r="V67" s="72">
        <v>0</v>
      </c>
      <c r="W67" s="72">
        <v>0</v>
      </c>
      <c r="X67" s="72">
        <v>0</v>
      </c>
      <c r="Y67" s="72">
        <v>0</v>
      </c>
      <c r="Z67" s="72">
        <v>0</v>
      </c>
      <c r="AA67" s="73">
        <v>0</v>
      </c>
      <c r="AB67" s="72">
        <v>0</v>
      </c>
      <c r="AC67" s="72">
        <v>0</v>
      </c>
      <c r="AD67" s="72">
        <v>0</v>
      </c>
      <c r="AE67" s="72">
        <v>0</v>
      </c>
      <c r="AF67" s="72">
        <v>0</v>
      </c>
      <c r="AG67" s="73">
        <v>0</v>
      </c>
      <c r="AH67" s="72">
        <v>0</v>
      </c>
      <c r="AI67" s="72">
        <v>0</v>
      </c>
      <c r="AJ67" s="72">
        <v>0</v>
      </c>
      <c r="AK67" s="72">
        <v>0</v>
      </c>
      <c r="AL67" s="72">
        <v>0</v>
      </c>
      <c r="AN67" s="341"/>
    </row>
    <row r="68" spans="1:40" ht="25.5" outlineLevel="2" x14ac:dyDescent="0.25">
      <c r="A68" s="81" t="s">
        <v>27</v>
      </c>
      <c r="B68" s="24">
        <v>501701</v>
      </c>
      <c r="C68" s="82">
        <v>170101</v>
      </c>
      <c r="D68" s="83" t="s">
        <v>52</v>
      </c>
      <c r="E68" s="84">
        <v>2</v>
      </c>
      <c r="F68" s="84" t="s">
        <v>166</v>
      </c>
      <c r="G68" s="14" t="s">
        <v>23</v>
      </c>
      <c r="H68" s="15" t="s">
        <v>24</v>
      </c>
      <c r="I68" s="311">
        <v>9216</v>
      </c>
      <c r="J68" s="312">
        <v>60</v>
      </c>
      <c r="K68" s="312">
        <v>8596</v>
      </c>
      <c r="L68" s="312">
        <v>0</v>
      </c>
      <c r="M68" s="312">
        <v>560</v>
      </c>
      <c r="N68" s="312">
        <v>0</v>
      </c>
      <c r="O68" s="73">
        <v>2304</v>
      </c>
      <c r="P68" s="72">
        <v>15</v>
      </c>
      <c r="Q68" s="72">
        <v>2149</v>
      </c>
      <c r="R68" s="72">
        <v>0</v>
      </c>
      <c r="S68" s="72">
        <v>140</v>
      </c>
      <c r="T68" s="72">
        <v>0</v>
      </c>
      <c r="U68" s="73">
        <v>2304</v>
      </c>
      <c r="V68" s="72">
        <v>15</v>
      </c>
      <c r="W68" s="72">
        <v>2149</v>
      </c>
      <c r="X68" s="72">
        <v>0</v>
      </c>
      <c r="Y68" s="72">
        <v>140</v>
      </c>
      <c r="Z68" s="72">
        <v>0</v>
      </c>
      <c r="AA68" s="73">
        <v>2304</v>
      </c>
      <c r="AB68" s="72">
        <v>15</v>
      </c>
      <c r="AC68" s="72">
        <v>2149</v>
      </c>
      <c r="AD68" s="72">
        <v>0</v>
      </c>
      <c r="AE68" s="72">
        <v>140</v>
      </c>
      <c r="AF68" s="72">
        <v>0</v>
      </c>
      <c r="AG68" s="73">
        <v>2304</v>
      </c>
      <c r="AH68" s="72">
        <v>15</v>
      </c>
      <c r="AI68" s="72">
        <v>2149</v>
      </c>
      <c r="AJ68" s="72">
        <v>0</v>
      </c>
      <c r="AK68" s="72">
        <v>140</v>
      </c>
      <c r="AL68" s="72">
        <v>0</v>
      </c>
      <c r="AN68" s="341"/>
    </row>
    <row r="69" spans="1:40" ht="25.5" outlineLevel="2" x14ac:dyDescent="0.25">
      <c r="A69" s="81" t="s">
        <v>27</v>
      </c>
      <c r="B69" s="24">
        <v>501701</v>
      </c>
      <c r="C69" s="82">
        <v>170101</v>
      </c>
      <c r="D69" s="83" t="s">
        <v>52</v>
      </c>
      <c r="E69" s="84">
        <v>2</v>
      </c>
      <c r="F69" s="84" t="s">
        <v>166</v>
      </c>
      <c r="G69" s="14">
        <v>22</v>
      </c>
      <c r="H69" s="15" t="s">
        <v>25</v>
      </c>
      <c r="I69" s="311">
        <v>2352</v>
      </c>
      <c r="J69" s="312">
        <v>24</v>
      </c>
      <c r="K69" s="312">
        <v>2168</v>
      </c>
      <c r="L69" s="312">
        <v>0</v>
      </c>
      <c r="M69" s="312">
        <v>160</v>
      </c>
      <c r="N69" s="312">
        <v>0</v>
      </c>
      <c r="O69" s="73">
        <v>588</v>
      </c>
      <c r="P69" s="72">
        <v>6</v>
      </c>
      <c r="Q69" s="72">
        <v>542</v>
      </c>
      <c r="R69" s="72">
        <v>0</v>
      </c>
      <c r="S69" s="72">
        <v>40</v>
      </c>
      <c r="T69" s="72">
        <v>0</v>
      </c>
      <c r="U69" s="73">
        <v>588</v>
      </c>
      <c r="V69" s="72">
        <v>6</v>
      </c>
      <c r="W69" s="72">
        <v>542</v>
      </c>
      <c r="X69" s="72">
        <v>0</v>
      </c>
      <c r="Y69" s="72">
        <v>40</v>
      </c>
      <c r="Z69" s="72">
        <v>0</v>
      </c>
      <c r="AA69" s="73">
        <v>588</v>
      </c>
      <c r="AB69" s="72">
        <v>6</v>
      </c>
      <c r="AC69" s="72">
        <v>542</v>
      </c>
      <c r="AD69" s="72">
        <v>0</v>
      </c>
      <c r="AE69" s="72">
        <v>40</v>
      </c>
      <c r="AF69" s="72">
        <v>0</v>
      </c>
      <c r="AG69" s="73">
        <v>588</v>
      </c>
      <c r="AH69" s="72">
        <v>6</v>
      </c>
      <c r="AI69" s="72">
        <v>542</v>
      </c>
      <c r="AJ69" s="72">
        <v>0</v>
      </c>
      <c r="AK69" s="72">
        <v>40</v>
      </c>
      <c r="AL69" s="72">
        <v>0</v>
      </c>
      <c r="AN69" s="341"/>
    </row>
    <row r="70" spans="1:40" ht="25.5" outlineLevel="2" x14ac:dyDescent="0.25">
      <c r="A70" s="81" t="s">
        <v>27</v>
      </c>
      <c r="B70" s="24">
        <v>501705</v>
      </c>
      <c r="C70" s="82">
        <v>170601</v>
      </c>
      <c r="D70" s="83" t="s">
        <v>53</v>
      </c>
      <c r="E70" s="84">
        <v>2</v>
      </c>
      <c r="F70" s="84" t="s">
        <v>166</v>
      </c>
      <c r="G70" s="14" t="s">
        <v>23</v>
      </c>
      <c r="H70" s="15" t="s">
        <v>24</v>
      </c>
      <c r="I70" s="311">
        <v>0</v>
      </c>
      <c r="J70" s="72">
        <v>0</v>
      </c>
      <c r="K70" s="72">
        <v>0</v>
      </c>
      <c r="L70" s="72">
        <v>0</v>
      </c>
      <c r="M70" s="72">
        <v>0</v>
      </c>
      <c r="N70" s="72">
        <v>0</v>
      </c>
      <c r="O70" s="73">
        <v>0</v>
      </c>
      <c r="P70" s="72">
        <v>0</v>
      </c>
      <c r="Q70" s="72">
        <v>0</v>
      </c>
      <c r="R70" s="72">
        <v>0</v>
      </c>
      <c r="S70" s="72">
        <v>0</v>
      </c>
      <c r="T70" s="72">
        <v>0</v>
      </c>
      <c r="U70" s="73">
        <v>0</v>
      </c>
      <c r="V70" s="72">
        <v>0</v>
      </c>
      <c r="W70" s="72">
        <v>0</v>
      </c>
      <c r="X70" s="72">
        <v>0</v>
      </c>
      <c r="Y70" s="72">
        <v>0</v>
      </c>
      <c r="Z70" s="72">
        <v>0</v>
      </c>
      <c r="AA70" s="73">
        <v>0</v>
      </c>
      <c r="AB70" s="72">
        <v>0</v>
      </c>
      <c r="AC70" s="72">
        <v>0</v>
      </c>
      <c r="AD70" s="72">
        <v>0</v>
      </c>
      <c r="AE70" s="72">
        <v>0</v>
      </c>
      <c r="AF70" s="72">
        <v>0</v>
      </c>
      <c r="AG70" s="73">
        <v>0</v>
      </c>
      <c r="AH70" s="72">
        <v>0</v>
      </c>
      <c r="AI70" s="72">
        <v>0</v>
      </c>
      <c r="AJ70" s="72">
        <v>0</v>
      </c>
      <c r="AK70" s="72">
        <v>0</v>
      </c>
      <c r="AL70" s="72">
        <v>0</v>
      </c>
      <c r="AN70" s="341"/>
    </row>
    <row r="71" spans="1:40" ht="25.5" outlineLevel="2" x14ac:dyDescent="0.25">
      <c r="A71" s="81" t="s">
        <v>27</v>
      </c>
      <c r="B71" s="24">
        <v>501705</v>
      </c>
      <c r="C71" s="82">
        <v>170601</v>
      </c>
      <c r="D71" s="83" t="s">
        <v>53</v>
      </c>
      <c r="E71" s="84">
        <v>2</v>
      </c>
      <c r="F71" s="84" t="s">
        <v>166</v>
      </c>
      <c r="G71" s="14">
        <v>22</v>
      </c>
      <c r="H71" s="15" t="s">
        <v>25</v>
      </c>
      <c r="I71" s="311">
        <v>0</v>
      </c>
      <c r="J71" s="312">
        <v>0</v>
      </c>
      <c r="K71" s="312">
        <v>0</v>
      </c>
      <c r="L71" s="312">
        <v>0</v>
      </c>
      <c r="M71" s="312">
        <v>0</v>
      </c>
      <c r="N71" s="312">
        <v>0</v>
      </c>
      <c r="O71" s="73">
        <v>0</v>
      </c>
      <c r="P71" s="72">
        <v>0</v>
      </c>
      <c r="Q71" s="72">
        <v>0</v>
      </c>
      <c r="R71" s="72">
        <v>0</v>
      </c>
      <c r="S71" s="72">
        <v>0</v>
      </c>
      <c r="T71" s="72">
        <v>0</v>
      </c>
      <c r="U71" s="73">
        <v>0</v>
      </c>
      <c r="V71" s="72">
        <v>0</v>
      </c>
      <c r="W71" s="72">
        <v>0</v>
      </c>
      <c r="X71" s="72">
        <v>0</v>
      </c>
      <c r="Y71" s="72">
        <v>0</v>
      </c>
      <c r="Z71" s="72">
        <v>0</v>
      </c>
      <c r="AA71" s="73">
        <v>0</v>
      </c>
      <c r="AB71" s="72">
        <v>0</v>
      </c>
      <c r="AC71" s="72">
        <v>0</v>
      </c>
      <c r="AD71" s="72">
        <v>0</v>
      </c>
      <c r="AE71" s="72">
        <v>0</v>
      </c>
      <c r="AF71" s="72">
        <v>0</v>
      </c>
      <c r="AG71" s="73">
        <v>0</v>
      </c>
      <c r="AH71" s="72">
        <v>0</v>
      </c>
      <c r="AI71" s="72">
        <v>0</v>
      </c>
      <c r="AJ71" s="72">
        <v>0</v>
      </c>
      <c r="AK71" s="72">
        <v>0</v>
      </c>
      <c r="AL71" s="72">
        <v>0</v>
      </c>
      <c r="AN71" s="341"/>
    </row>
    <row r="72" spans="1:40" ht="25.5" outlineLevel="2" x14ac:dyDescent="0.25">
      <c r="A72" s="81" t="s">
        <v>20</v>
      </c>
      <c r="B72" s="24">
        <v>501707</v>
      </c>
      <c r="C72" s="82">
        <v>171001</v>
      </c>
      <c r="D72" s="83" t="s">
        <v>175</v>
      </c>
      <c r="E72" s="84">
        <v>2</v>
      </c>
      <c r="F72" s="84" t="s">
        <v>166</v>
      </c>
      <c r="G72" s="14" t="s">
        <v>23</v>
      </c>
      <c r="H72" s="15" t="s">
        <v>24</v>
      </c>
      <c r="I72" s="311">
        <v>284</v>
      </c>
      <c r="J72" s="312">
        <v>56</v>
      </c>
      <c r="K72" s="312">
        <v>56</v>
      </c>
      <c r="L72" s="312">
        <v>56</v>
      </c>
      <c r="M72" s="312">
        <v>60</v>
      </c>
      <c r="N72" s="312">
        <v>56</v>
      </c>
      <c r="O72" s="73">
        <v>71</v>
      </c>
      <c r="P72" s="72">
        <v>14</v>
      </c>
      <c r="Q72" s="72">
        <v>14</v>
      </c>
      <c r="R72" s="72">
        <v>14</v>
      </c>
      <c r="S72" s="72">
        <v>15</v>
      </c>
      <c r="T72" s="72">
        <v>14</v>
      </c>
      <c r="U72" s="73">
        <v>71</v>
      </c>
      <c r="V72" s="72">
        <v>14</v>
      </c>
      <c r="W72" s="72">
        <v>14</v>
      </c>
      <c r="X72" s="72">
        <v>14</v>
      </c>
      <c r="Y72" s="72">
        <v>15</v>
      </c>
      <c r="Z72" s="72">
        <v>14</v>
      </c>
      <c r="AA72" s="73">
        <v>71</v>
      </c>
      <c r="AB72" s="72">
        <v>14</v>
      </c>
      <c r="AC72" s="72">
        <v>14</v>
      </c>
      <c r="AD72" s="72">
        <v>14</v>
      </c>
      <c r="AE72" s="72">
        <v>15</v>
      </c>
      <c r="AF72" s="72">
        <v>14</v>
      </c>
      <c r="AG72" s="73">
        <v>71</v>
      </c>
      <c r="AH72" s="72">
        <v>14</v>
      </c>
      <c r="AI72" s="72">
        <v>14</v>
      </c>
      <c r="AJ72" s="72">
        <v>14</v>
      </c>
      <c r="AK72" s="72">
        <v>15</v>
      </c>
      <c r="AL72" s="72">
        <v>14</v>
      </c>
      <c r="AN72" s="341"/>
    </row>
    <row r="73" spans="1:40" ht="25.5" outlineLevel="2" x14ac:dyDescent="0.25">
      <c r="A73" s="81" t="s">
        <v>20</v>
      </c>
      <c r="B73" s="24">
        <v>501707</v>
      </c>
      <c r="C73" s="82">
        <v>171001</v>
      </c>
      <c r="D73" s="83" t="s">
        <v>175</v>
      </c>
      <c r="E73" s="84">
        <v>2</v>
      </c>
      <c r="F73" s="84" t="s">
        <v>166</v>
      </c>
      <c r="G73" s="14">
        <v>22</v>
      </c>
      <c r="H73" s="15" t="s">
        <v>25</v>
      </c>
      <c r="I73" s="311">
        <v>0</v>
      </c>
      <c r="J73" s="312">
        <v>0</v>
      </c>
      <c r="K73" s="312">
        <v>0</v>
      </c>
      <c r="L73" s="312">
        <v>0</v>
      </c>
      <c r="M73" s="312">
        <v>0</v>
      </c>
      <c r="N73" s="312">
        <v>0</v>
      </c>
      <c r="O73" s="73">
        <v>0</v>
      </c>
      <c r="P73" s="72">
        <v>0</v>
      </c>
      <c r="Q73" s="72">
        <v>0</v>
      </c>
      <c r="R73" s="72">
        <v>0</v>
      </c>
      <c r="S73" s="72">
        <v>0</v>
      </c>
      <c r="T73" s="72">
        <v>0</v>
      </c>
      <c r="U73" s="73">
        <v>0</v>
      </c>
      <c r="V73" s="72">
        <v>0</v>
      </c>
      <c r="W73" s="72">
        <v>0</v>
      </c>
      <c r="X73" s="72">
        <v>0</v>
      </c>
      <c r="Y73" s="72">
        <v>0</v>
      </c>
      <c r="Z73" s="72">
        <v>0</v>
      </c>
      <c r="AA73" s="73">
        <v>0</v>
      </c>
      <c r="AB73" s="72">
        <v>0</v>
      </c>
      <c r="AC73" s="72">
        <v>0</v>
      </c>
      <c r="AD73" s="72">
        <v>0</v>
      </c>
      <c r="AE73" s="72">
        <v>0</v>
      </c>
      <c r="AF73" s="72">
        <v>0</v>
      </c>
      <c r="AG73" s="73">
        <v>0</v>
      </c>
      <c r="AH73" s="72">
        <v>0</v>
      </c>
      <c r="AI73" s="72">
        <v>0</v>
      </c>
      <c r="AJ73" s="72">
        <v>0</v>
      </c>
      <c r="AK73" s="72">
        <v>0</v>
      </c>
      <c r="AL73" s="72">
        <v>0</v>
      </c>
      <c r="AN73" s="341"/>
    </row>
    <row r="74" spans="1:40" ht="25.5" outlineLevel="2" x14ac:dyDescent="0.25">
      <c r="A74" s="81" t="s">
        <v>27</v>
      </c>
      <c r="B74" s="24">
        <v>501901</v>
      </c>
      <c r="C74" s="82">
        <v>190101</v>
      </c>
      <c r="D74" s="83" t="s">
        <v>56</v>
      </c>
      <c r="E74" s="84">
        <v>2</v>
      </c>
      <c r="F74" s="84" t="s">
        <v>166</v>
      </c>
      <c r="G74" s="14" t="s">
        <v>23</v>
      </c>
      <c r="H74" s="15" t="s">
        <v>24</v>
      </c>
      <c r="I74" s="311">
        <v>5158</v>
      </c>
      <c r="J74" s="312">
        <v>56</v>
      </c>
      <c r="K74" s="312">
        <v>2078</v>
      </c>
      <c r="L74" s="312">
        <v>0</v>
      </c>
      <c r="M74" s="312">
        <v>3024</v>
      </c>
      <c r="N74" s="312">
        <v>0</v>
      </c>
      <c r="O74" s="73">
        <v>1290</v>
      </c>
      <c r="P74" s="72">
        <v>14</v>
      </c>
      <c r="Q74" s="72">
        <v>520</v>
      </c>
      <c r="R74" s="72">
        <v>0</v>
      </c>
      <c r="S74" s="72">
        <v>756</v>
      </c>
      <c r="T74" s="72">
        <v>0</v>
      </c>
      <c r="U74" s="73">
        <v>1289</v>
      </c>
      <c r="V74" s="72">
        <v>14</v>
      </c>
      <c r="W74" s="72">
        <v>519</v>
      </c>
      <c r="X74" s="72">
        <v>0</v>
      </c>
      <c r="Y74" s="72">
        <v>756</v>
      </c>
      <c r="Z74" s="72">
        <v>0</v>
      </c>
      <c r="AA74" s="73">
        <v>1290</v>
      </c>
      <c r="AB74" s="72">
        <v>14</v>
      </c>
      <c r="AC74" s="72">
        <v>520</v>
      </c>
      <c r="AD74" s="72">
        <v>0</v>
      </c>
      <c r="AE74" s="72">
        <v>756</v>
      </c>
      <c r="AF74" s="72">
        <v>0</v>
      </c>
      <c r="AG74" s="73">
        <v>1289</v>
      </c>
      <c r="AH74" s="72">
        <v>14</v>
      </c>
      <c r="AI74" s="72">
        <v>519</v>
      </c>
      <c r="AJ74" s="72">
        <v>0</v>
      </c>
      <c r="AK74" s="72">
        <v>756</v>
      </c>
      <c r="AL74" s="72">
        <v>0</v>
      </c>
      <c r="AN74" s="341"/>
    </row>
    <row r="75" spans="1:40" ht="25.5" outlineLevel="2" x14ac:dyDescent="0.25">
      <c r="A75" s="81" t="s">
        <v>27</v>
      </c>
      <c r="B75" s="24">
        <v>501901</v>
      </c>
      <c r="C75" s="82">
        <v>190101</v>
      </c>
      <c r="D75" s="83" t="s">
        <v>56</v>
      </c>
      <c r="E75" s="84">
        <v>2</v>
      </c>
      <c r="F75" s="84" t="s">
        <v>166</v>
      </c>
      <c r="G75" s="14">
        <v>22</v>
      </c>
      <c r="H75" s="15" t="s">
        <v>25</v>
      </c>
      <c r="I75" s="311">
        <v>126</v>
      </c>
      <c r="J75" s="312">
        <v>0</v>
      </c>
      <c r="K75" s="312">
        <v>50</v>
      </c>
      <c r="L75" s="312">
        <v>0</v>
      </c>
      <c r="M75" s="312">
        <v>76</v>
      </c>
      <c r="N75" s="312">
        <v>0</v>
      </c>
      <c r="O75" s="73">
        <v>32</v>
      </c>
      <c r="P75" s="72">
        <v>0</v>
      </c>
      <c r="Q75" s="72">
        <v>13</v>
      </c>
      <c r="R75" s="72">
        <v>0</v>
      </c>
      <c r="S75" s="72">
        <v>19</v>
      </c>
      <c r="T75" s="72">
        <v>0</v>
      </c>
      <c r="U75" s="73">
        <v>31</v>
      </c>
      <c r="V75" s="72">
        <v>0</v>
      </c>
      <c r="W75" s="72">
        <v>12</v>
      </c>
      <c r="X75" s="72">
        <v>0</v>
      </c>
      <c r="Y75" s="72">
        <v>19</v>
      </c>
      <c r="Z75" s="72">
        <v>0</v>
      </c>
      <c r="AA75" s="73">
        <v>32</v>
      </c>
      <c r="AB75" s="72">
        <v>0</v>
      </c>
      <c r="AC75" s="72">
        <v>13</v>
      </c>
      <c r="AD75" s="72">
        <v>0</v>
      </c>
      <c r="AE75" s="72">
        <v>19</v>
      </c>
      <c r="AF75" s="72">
        <v>0</v>
      </c>
      <c r="AG75" s="73">
        <v>31</v>
      </c>
      <c r="AH75" s="72">
        <v>0</v>
      </c>
      <c r="AI75" s="72">
        <v>12</v>
      </c>
      <c r="AJ75" s="72">
        <v>0</v>
      </c>
      <c r="AK75" s="72">
        <v>19</v>
      </c>
      <c r="AL75" s="72">
        <v>0</v>
      </c>
      <c r="AN75" s="341"/>
    </row>
    <row r="76" spans="1:40" ht="25.5" outlineLevel="2" x14ac:dyDescent="0.25">
      <c r="A76" s="81" t="s">
        <v>20</v>
      </c>
      <c r="B76" s="24">
        <v>501912</v>
      </c>
      <c r="C76" s="82">
        <v>191201</v>
      </c>
      <c r="D76" s="83" t="s">
        <v>57</v>
      </c>
      <c r="E76" s="84">
        <v>2</v>
      </c>
      <c r="F76" s="84" t="s">
        <v>166</v>
      </c>
      <c r="G76" s="14" t="s">
        <v>23</v>
      </c>
      <c r="H76" s="15" t="s">
        <v>24</v>
      </c>
      <c r="I76" s="311">
        <v>50</v>
      </c>
      <c r="J76" s="312">
        <v>0</v>
      </c>
      <c r="K76" s="312">
        <v>20</v>
      </c>
      <c r="L76" s="312">
        <v>0</v>
      </c>
      <c r="M76" s="312">
        <v>30</v>
      </c>
      <c r="N76" s="312">
        <v>0</v>
      </c>
      <c r="O76" s="73">
        <v>13</v>
      </c>
      <c r="P76" s="72">
        <v>0</v>
      </c>
      <c r="Q76" s="72">
        <v>5</v>
      </c>
      <c r="R76" s="72">
        <v>0</v>
      </c>
      <c r="S76" s="72">
        <v>8</v>
      </c>
      <c r="T76" s="72">
        <v>0</v>
      </c>
      <c r="U76" s="73">
        <v>12</v>
      </c>
      <c r="V76" s="72">
        <v>0</v>
      </c>
      <c r="W76" s="72">
        <v>5</v>
      </c>
      <c r="X76" s="72">
        <v>0</v>
      </c>
      <c r="Y76" s="72">
        <v>7</v>
      </c>
      <c r="Z76" s="72">
        <v>0</v>
      </c>
      <c r="AA76" s="73">
        <v>13</v>
      </c>
      <c r="AB76" s="72">
        <v>0</v>
      </c>
      <c r="AC76" s="72">
        <v>5</v>
      </c>
      <c r="AD76" s="72">
        <v>0</v>
      </c>
      <c r="AE76" s="72">
        <v>8</v>
      </c>
      <c r="AF76" s="72">
        <v>0</v>
      </c>
      <c r="AG76" s="73">
        <v>12</v>
      </c>
      <c r="AH76" s="72">
        <v>0</v>
      </c>
      <c r="AI76" s="72">
        <v>5</v>
      </c>
      <c r="AJ76" s="72">
        <v>0</v>
      </c>
      <c r="AK76" s="72">
        <v>7</v>
      </c>
      <c r="AL76" s="72">
        <v>0</v>
      </c>
      <c r="AN76" s="341"/>
    </row>
    <row r="77" spans="1:40" ht="25.5" outlineLevel="2" x14ac:dyDescent="0.25">
      <c r="A77" s="81" t="s">
        <v>20</v>
      </c>
      <c r="B77" s="24">
        <v>501912</v>
      </c>
      <c r="C77" s="82">
        <v>191201</v>
      </c>
      <c r="D77" s="83" t="s">
        <v>57</v>
      </c>
      <c r="E77" s="84">
        <v>2</v>
      </c>
      <c r="F77" s="84" t="s">
        <v>166</v>
      </c>
      <c r="G77" s="14">
        <v>22</v>
      </c>
      <c r="H77" s="15" t="s">
        <v>25</v>
      </c>
      <c r="I77" s="311">
        <v>0</v>
      </c>
      <c r="J77" s="312">
        <v>0</v>
      </c>
      <c r="K77" s="312">
        <v>0</v>
      </c>
      <c r="L77" s="312">
        <v>0</v>
      </c>
      <c r="M77" s="312">
        <v>0</v>
      </c>
      <c r="N77" s="312">
        <v>0</v>
      </c>
      <c r="O77" s="73">
        <v>0</v>
      </c>
      <c r="P77" s="72">
        <v>0</v>
      </c>
      <c r="Q77" s="72">
        <v>0</v>
      </c>
      <c r="R77" s="72">
        <v>0</v>
      </c>
      <c r="S77" s="72">
        <v>0</v>
      </c>
      <c r="T77" s="72">
        <v>0</v>
      </c>
      <c r="U77" s="73">
        <v>0</v>
      </c>
      <c r="V77" s="72">
        <v>0</v>
      </c>
      <c r="W77" s="72">
        <v>0</v>
      </c>
      <c r="X77" s="72">
        <v>0</v>
      </c>
      <c r="Y77" s="72">
        <v>0</v>
      </c>
      <c r="Z77" s="72">
        <v>0</v>
      </c>
      <c r="AA77" s="73">
        <v>0</v>
      </c>
      <c r="AB77" s="72">
        <v>0</v>
      </c>
      <c r="AC77" s="72">
        <v>0</v>
      </c>
      <c r="AD77" s="72">
        <v>0</v>
      </c>
      <c r="AE77" s="72">
        <v>0</v>
      </c>
      <c r="AF77" s="72">
        <v>0</v>
      </c>
      <c r="AG77" s="73">
        <v>0</v>
      </c>
      <c r="AH77" s="72">
        <v>0</v>
      </c>
      <c r="AI77" s="72">
        <v>0</v>
      </c>
      <c r="AJ77" s="72">
        <v>0</v>
      </c>
      <c r="AK77" s="72">
        <v>0</v>
      </c>
      <c r="AL77" s="72">
        <v>0</v>
      </c>
      <c r="AN77" s="341"/>
    </row>
    <row r="78" spans="1:40" ht="25.5" outlineLevel="2" x14ac:dyDescent="0.25">
      <c r="A78" s="81" t="s">
        <v>27</v>
      </c>
      <c r="B78" s="24">
        <v>501914</v>
      </c>
      <c r="C78" s="82">
        <v>191401</v>
      </c>
      <c r="D78" s="83" t="s">
        <v>58</v>
      </c>
      <c r="E78" s="84">
        <v>2</v>
      </c>
      <c r="F78" s="84" t="s">
        <v>166</v>
      </c>
      <c r="G78" s="14" t="s">
        <v>23</v>
      </c>
      <c r="H78" s="15" t="s">
        <v>24</v>
      </c>
      <c r="I78" s="311">
        <v>3346</v>
      </c>
      <c r="J78" s="312">
        <v>12</v>
      </c>
      <c r="K78" s="312">
        <v>1680</v>
      </c>
      <c r="L78" s="312">
        <v>0</v>
      </c>
      <c r="M78" s="312">
        <v>1654</v>
      </c>
      <c r="N78" s="312">
        <v>0</v>
      </c>
      <c r="O78" s="73">
        <v>837</v>
      </c>
      <c r="P78" s="72">
        <v>3</v>
      </c>
      <c r="Q78" s="72">
        <v>420</v>
      </c>
      <c r="R78" s="72">
        <v>0</v>
      </c>
      <c r="S78" s="72">
        <v>414</v>
      </c>
      <c r="T78" s="72">
        <v>0</v>
      </c>
      <c r="U78" s="73">
        <v>836</v>
      </c>
      <c r="V78" s="72">
        <v>3</v>
      </c>
      <c r="W78" s="72">
        <v>420</v>
      </c>
      <c r="X78" s="72">
        <v>0</v>
      </c>
      <c r="Y78" s="72">
        <v>413</v>
      </c>
      <c r="Z78" s="72">
        <v>0</v>
      </c>
      <c r="AA78" s="73">
        <v>837</v>
      </c>
      <c r="AB78" s="72">
        <v>3</v>
      </c>
      <c r="AC78" s="72">
        <v>420</v>
      </c>
      <c r="AD78" s="72">
        <v>0</v>
      </c>
      <c r="AE78" s="72">
        <v>414</v>
      </c>
      <c r="AF78" s="72">
        <v>0</v>
      </c>
      <c r="AG78" s="73">
        <v>836</v>
      </c>
      <c r="AH78" s="72">
        <v>3</v>
      </c>
      <c r="AI78" s="72">
        <v>420</v>
      </c>
      <c r="AJ78" s="72">
        <v>0</v>
      </c>
      <c r="AK78" s="72">
        <v>413</v>
      </c>
      <c r="AL78" s="72">
        <v>0</v>
      </c>
      <c r="AN78" s="341"/>
    </row>
    <row r="79" spans="1:40" ht="25.5" outlineLevel="2" x14ac:dyDescent="0.25">
      <c r="A79" s="85" t="s">
        <v>27</v>
      </c>
      <c r="B79" s="24">
        <v>501914</v>
      </c>
      <c r="C79" s="21">
        <v>191401</v>
      </c>
      <c r="D79" s="19" t="s">
        <v>58</v>
      </c>
      <c r="E79" s="86">
        <v>2</v>
      </c>
      <c r="F79" s="86" t="s">
        <v>166</v>
      </c>
      <c r="G79" s="22">
        <v>22</v>
      </c>
      <c r="H79" s="25" t="s">
        <v>25</v>
      </c>
      <c r="I79" s="311">
        <v>0</v>
      </c>
      <c r="J79" s="312">
        <v>0</v>
      </c>
      <c r="K79" s="312">
        <v>0</v>
      </c>
      <c r="L79" s="312">
        <v>0</v>
      </c>
      <c r="M79" s="312">
        <v>0</v>
      </c>
      <c r="N79" s="312">
        <v>0</v>
      </c>
      <c r="O79" s="73">
        <v>0</v>
      </c>
      <c r="P79" s="72">
        <v>0</v>
      </c>
      <c r="Q79" s="72">
        <v>0</v>
      </c>
      <c r="R79" s="72">
        <v>0</v>
      </c>
      <c r="S79" s="72">
        <v>0</v>
      </c>
      <c r="T79" s="72">
        <v>0</v>
      </c>
      <c r="U79" s="73">
        <v>0</v>
      </c>
      <c r="V79" s="72">
        <v>0</v>
      </c>
      <c r="W79" s="72">
        <v>0</v>
      </c>
      <c r="X79" s="72">
        <v>0</v>
      </c>
      <c r="Y79" s="72">
        <v>0</v>
      </c>
      <c r="Z79" s="72">
        <v>0</v>
      </c>
      <c r="AA79" s="73">
        <v>0</v>
      </c>
      <c r="AB79" s="72">
        <v>0</v>
      </c>
      <c r="AC79" s="72">
        <v>0</v>
      </c>
      <c r="AD79" s="72">
        <v>0</v>
      </c>
      <c r="AE79" s="72">
        <v>0</v>
      </c>
      <c r="AF79" s="72">
        <v>0</v>
      </c>
      <c r="AG79" s="73">
        <v>0</v>
      </c>
      <c r="AH79" s="72">
        <v>0</v>
      </c>
      <c r="AI79" s="72">
        <v>0</v>
      </c>
      <c r="AJ79" s="72">
        <v>0</v>
      </c>
      <c r="AK79" s="72">
        <v>0</v>
      </c>
      <c r="AL79" s="72">
        <v>0</v>
      </c>
      <c r="AN79" s="341"/>
    </row>
    <row r="80" spans="1:40" ht="25.5" outlineLevel="2" x14ac:dyDescent="0.25">
      <c r="A80" s="85" t="s">
        <v>27</v>
      </c>
      <c r="B80" s="24">
        <v>502003</v>
      </c>
      <c r="C80" s="21">
        <v>200301</v>
      </c>
      <c r="D80" s="19" t="s">
        <v>59</v>
      </c>
      <c r="E80" s="86">
        <v>2</v>
      </c>
      <c r="F80" s="86" t="s">
        <v>166</v>
      </c>
      <c r="G80" s="14" t="s">
        <v>23</v>
      </c>
      <c r="H80" s="15" t="s">
        <v>24</v>
      </c>
      <c r="I80" s="311">
        <v>3482</v>
      </c>
      <c r="J80" s="312">
        <v>136</v>
      </c>
      <c r="K80" s="312">
        <v>2366</v>
      </c>
      <c r="L80" s="312">
        <v>40</v>
      </c>
      <c r="M80" s="312">
        <v>900</v>
      </c>
      <c r="N80" s="312">
        <v>40</v>
      </c>
      <c r="O80" s="73">
        <v>871</v>
      </c>
      <c r="P80" s="72">
        <v>34</v>
      </c>
      <c r="Q80" s="72">
        <v>592</v>
      </c>
      <c r="R80" s="72">
        <v>10</v>
      </c>
      <c r="S80" s="72">
        <v>225</v>
      </c>
      <c r="T80" s="72">
        <v>10</v>
      </c>
      <c r="U80" s="73">
        <v>870</v>
      </c>
      <c r="V80" s="72">
        <v>34</v>
      </c>
      <c r="W80" s="72">
        <v>591</v>
      </c>
      <c r="X80" s="72">
        <v>10</v>
      </c>
      <c r="Y80" s="72">
        <v>225</v>
      </c>
      <c r="Z80" s="72">
        <v>10</v>
      </c>
      <c r="AA80" s="73">
        <v>871</v>
      </c>
      <c r="AB80" s="72">
        <v>34</v>
      </c>
      <c r="AC80" s="72">
        <v>592</v>
      </c>
      <c r="AD80" s="72">
        <v>10</v>
      </c>
      <c r="AE80" s="72">
        <v>225</v>
      </c>
      <c r="AF80" s="72">
        <v>10</v>
      </c>
      <c r="AG80" s="73">
        <v>870</v>
      </c>
      <c r="AH80" s="72">
        <v>34</v>
      </c>
      <c r="AI80" s="72">
        <v>591</v>
      </c>
      <c r="AJ80" s="72">
        <v>10</v>
      </c>
      <c r="AK80" s="72">
        <v>225</v>
      </c>
      <c r="AL80" s="72">
        <v>10</v>
      </c>
      <c r="AN80" s="341"/>
    </row>
    <row r="81" spans="1:40" ht="25.5" outlineLevel="2" x14ac:dyDescent="0.25">
      <c r="A81" s="81" t="s">
        <v>27</v>
      </c>
      <c r="B81" s="24">
        <v>502003</v>
      </c>
      <c r="C81" s="82">
        <v>200301</v>
      </c>
      <c r="D81" s="83" t="s">
        <v>59</v>
      </c>
      <c r="E81" s="84">
        <v>2</v>
      </c>
      <c r="F81" s="84" t="s">
        <v>166</v>
      </c>
      <c r="G81" s="14">
        <v>22</v>
      </c>
      <c r="H81" s="15" t="s">
        <v>25</v>
      </c>
      <c r="I81" s="311">
        <v>1555</v>
      </c>
      <c r="J81" s="312">
        <v>88</v>
      </c>
      <c r="K81" s="312">
        <v>1003</v>
      </c>
      <c r="L81" s="312">
        <v>44</v>
      </c>
      <c r="M81" s="312">
        <v>375</v>
      </c>
      <c r="N81" s="312">
        <v>45</v>
      </c>
      <c r="O81" s="73">
        <v>389</v>
      </c>
      <c r="P81" s="72">
        <v>22</v>
      </c>
      <c r="Q81" s="72">
        <v>251</v>
      </c>
      <c r="R81" s="72">
        <v>11</v>
      </c>
      <c r="S81" s="72">
        <v>94</v>
      </c>
      <c r="T81" s="72">
        <v>11</v>
      </c>
      <c r="U81" s="73">
        <v>389</v>
      </c>
      <c r="V81" s="72">
        <v>22</v>
      </c>
      <c r="W81" s="72">
        <v>251</v>
      </c>
      <c r="X81" s="72">
        <v>11</v>
      </c>
      <c r="Y81" s="72">
        <v>94</v>
      </c>
      <c r="Z81" s="72">
        <v>11</v>
      </c>
      <c r="AA81" s="73">
        <v>389</v>
      </c>
      <c r="AB81" s="72">
        <v>22</v>
      </c>
      <c r="AC81" s="72">
        <v>251</v>
      </c>
      <c r="AD81" s="72">
        <v>11</v>
      </c>
      <c r="AE81" s="72">
        <v>94</v>
      </c>
      <c r="AF81" s="72">
        <v>11</v>
      </c>
      <c r="AG81" s="73">
        <v>388</v>
      </c>
      <c r="AH81" s="72">
        <v>22</v>
      </c>
      <c r="AI81" s="72">
        <v>250</v>
      </c>
      <c r="AJ81" s="72">
        <v>11</v>
      </c>
      <c r="AK81" s="72">
        <v>93</v>
      </c>
      <c r="AL81" s="72">
        <v>12</v>
      </c>
      <c r="AN81" s="341"/>
    </row>
    <row r="82" spans="1:40" ht="25.5" outlineLevel="2" x14ac:dyDescent="0.25">
      <c r="A82" s="81" t="s">
        <v>27</v>
      </c>
      <c r="B82" s="24">
        <v>502004</v>
      </c>
      <c r="C82" s="82">
        <v>200401</v>
      </c>
      <c r="D82" s="83" t="s">
        <v>60</v>
      </c>
      <c r="E82" s="84">
        <v>2</v>
      </c>
      <c r="F82" s="84" t="s">
        <v>166</v>
      </c>
      <c r="G82" s="14" t="s">
        <v>23</v>
      </c>
      <c r="H82" s="15" t="s">
        <v>24</v>
      </c>
      <c r="I82" s="311">
        <v>2479</v>
      </c>
      <c r="J82" s="312">
        <v>36</v>
      </c>
      <c r="K82" s="312">
        <v>1056</v>
      </c>
      <c r="L82" s="312">
        <v>0</v>
      </c>
      <c r="M82" s="312">
        <v>1383</v>
      </c>
      <c r="N82" s="312">
        <v>4</v>
      </c>
      <c r="O82" s="73">
        <v>620</v>
      </c>
      <c r="P82" s="72">
        <v>9</v>
      </c>
      <c r="Q82" s="72">
        <v>264</v>
      </c>
      <c r="R82" s="72">
        <v>0</v>
      </c>
      <c r="S82" s="72">
        <v>346</v>
      </c>
      <c r="T82" s="72">
        <v>1</v>
      </c>
      <c r="U82" s="73">
        <v>620</v>
      </c>
      <c r="V82" s="72">
        <v>9</v>
      </c>
      <c r="W82" s="72">
        <v>264</v>
      </c>
      <c r="X82" s="72">
        <v>0</v>
      </c>
      <c r="Y82" s="72">
        <v>346</v>
      </c>
      <c r="Z82" s="72">
        <v>1</v>
      </c>
      <c r="AA82" s="73">
        <v>620</v>
      </c>
      <c r="AB82" s="72">
        <v>9</v>
      </c>
      <c r="AC82" s="72">
        <v>264</v>
      </c>
      <c r="AD82" s="72">
        <v>0</v>
      </c>
      <c r="AE82" s="72">
        <v>346</v>
      </c>
      <c r="AF82" s="72">
        <v>1</v>
      </c>
      <c r="AG82" s="73">
        <v>619</v>
      </c>
      <c r="AH82" s="72">
        <v>9</v>
      </c>
      <c r="AI82" s="72">
        <v>264</v>
      </c>
      <c r="AJ82" s="72">
        <v>0</v>
      </c>
      <c r="AK82" s="72">
        <v>345</v>
      </c>
      <c r="AL82" s="72">
        <v>1</v>
      </c>
      <c r="AN82" s="341"/>
    </row>
    <row r="83" spans="1:40" ht="25.5" outlineLevel="2" x14ac:dyDescent="0.25">
      <c r="A83" s="81" t="s">
        <v>27</v>
      </c>
      <c r="B83" s="24">
        <v>502004</v>
      </c>
      <c r="C83" s="82">
        <v>200401</v>
      </c>
      <c r="D83" s="83" t="s">
        <v>60</v>
      </c>
      <c r="E83" s="84">
        <v>2</v>
      </c>
      <c r="F83" s="84" t="s">
        <v>166</v>
      </c>
      <c r="G83" s="14">
        <v>22</v>
      </c>
      <c r="H83" s="15" t="s">
        <v>25</v>
      </c>
      <c r="I83" s="311">
        <v>0</v>
      </c>
      <c r="J83" s="312">
        <v>0</v>
      </c>
      <c r="K83" s="312">
        <v>0</v>
      </c>
      <c r="L83" s="312">
        <v>0</v>
      </c>
      <c r="M83" s="312">
        <v>0</v>
      </c>
      <c r="N83" s="312">
        <v>0</v>
      </c>
      <c r="O83" s="73">
        <v>0</v>
      </c>
      <c r="P83" s="72">
        <v>0</v>
      </c>
      <c r="Q83" s="72">
        <v>0</v>
      </c>
      <c r="R83" s="72">
        <v>0</v>
      </c>
      <c r="S83" s="72">
        <v>0</v>
      </c>
      <c r="T83" s="72">
        <v>0</v>
      </c>
      <c r="U83" s="73">
        <v>0</v>
      </c>
      <c r="V83" s="72">
        <v>0</v>
      </c>
      <c r="W83" s="72">
        <v>0</v>
      </c>
      <c r="X83" s="72">
        <v>0</v>
      </c>
      <c r="Y83" s="72">
        <v>0</v>
      </c>
      <c r="Z83" s="72">
        <v>0</v>
      </c>
      <c r="AA83" s="73">
        <v>0</v>
      </c>
      <c r="AB83" s="72">
        <v>0</v>
      </c>
      <c r="AC83" s="72">
        <v>0</v>
      </c>
      <c r="AD83" s="72">
        <v>0</v>
      </c>
      <c r="AE83" s="72">
        <v>0</v>
      </c>
      <c r="AF83" s="72">
        <v>0</v>
      </c>
      <c r="AG83" s="73">
        <v>0</v>
      </c>
      <c r="AH83" s="72">
        <v>0</v>
      </c>
      <c r="AI83" s="72">
        <v>0</v>
      </c>
      <c r="AJ83" s="72">
        <v>0</v>
      </c>
      <c r="AK83" s="72">
        <v>0</v>
      </c>
      <c r="AL83" s="72">
        <v>0</v>
      </c>
      <c r="AN83" s="341"/>
    </row>
    <row r="84" spans="1:40" ht="25.5" outlineLevel="2" x14ac:dyDescent="0.25">
      <c r="A84" s="81" t="s">
        <v>27</v>
      </c>
      <c r="B84" s="24">
        <v>502101</v>
      </c>
      <c r="C84" s="82">
        <v>210101</v>
      </c>
      <c r="D84" s="83" t="s">
        <v>61</v>
      </c>
      <c r="E84" s="84">
        <v>2</v>
      </c>
      <c r="F84" s="84" t="s">
        <v>166</v>
      </c>
      <c r="G84" s="14" t="s">
        <v>23</v>
      </c>
      <c r="H84" s="15" t="s">
        <v>24</v>
      </c>
      <c r="I84" s="311">
        <v>3170</v>
      </c>
      <c r="J84" s="312">
        <v>634</v>
      </c>
      <c r="K84" s="312">
        <v>2060</v>
      </c>
      <c r="L84" s="312">
        <v>20</v>
      </c>
      <c r="M84" s="312">
        <v>440</v>
      </c>
      <c r="N84" s="312">
        <v>16</v>
      </c>
      <c r="O84" s="73">
        <v>793</v>
      </c>
      <c r="P84" s="72">
        <v>159</v>
      </c>
      <c r="Q84" s="72">
        <v>516</v>
      </c>
      <c r="R84" s="72">
        <v>5</v>
      </c>
      <c r="S84" s="72">
        <v>109</v>
      </c>
      <c r="T84" s="72">
        <v>4</v>
      </c>
      <c r="U84" s="73">
        <v>792</v>
      </c>
      <c r="V84" s="72">
        <v>158</v>
      </c>
      <c r="W84" s="72">
        <v>515</v>
      </c>
      <c r="X84" s="72">
        <v>5</v>
      </c>
      <c r="Y84" s="72">
        <v>110</v>
      </c>
      <c r="Z84" s="72">
        <v>4</v>
      </c>
      <c r="AA84" s="73">
        <v>793</v>
      </c>
      <c r="AB84" s="72">
        <v>159</v>
      </c>
      <c r="AC84" s="72">
        <v>514</v>
      </c>
      <c r="AD84" s="72">
        <v>5</v>
      </c>
      <c r="AE84" s="72">
        <v>111</v>
      </c>
      <c r="AF84" s="72">
        <v>4</v>
      </c>
      <c r="AG84" s="73">
        <v>792</v>
      </c>
      <c r="AH84" s="72">
        <v>158</v>
      </c>
      <c r="AI84" s="72">
        <v>515</v>
      </c>
      <c r="AJ84" s="72">
        <v>5</v>
      </c>
      <c r="AK84" s="72">
        <v>110</v>
      </c>
      <c r="AL84" s="72">
        <v>4</v>
      </c>
      <c r="AN84" s="341"/>
    </row>
    <row r="85" spans="1:40" ht="25.5" outlineLevel="2" x14ac:dyDescent="0.25">
      <c r="A85" s="81" t="s">
        <v>27</v>
      </c>
      <c r="B85" s="24">
        <v>502101</v>
      </c>
      <c r="C85" s="82">
        <v>210101</v>
      </c>
      <c r="D85" s="83" t="s">
        <v>61</v>
      </c>
      <c r="E85" s="84">
        <v>2</v>
      </c>
      <c r="F85" s="84" t="s">
        <v>166</v>
      </c>
      <c r="G85" s="14">
        <v>22</v>
      </c>
      <c r="H85" s="15" t="s">
        <v>25</v>
      </c>
      <c r="I85" s="311">
        <v>580</v>
      </c>
      <c r="J85" s="312">
        <v>116</v>
      </c>
      <c r="K85" s="312">
        <v>376</v>
      </c>
      <c r="L85" s="312">
        <v>4</v>
      </c>
      <c r="M85" s="312">
        <v>80</v>
      </c>
      <c r="N85" s="312">
        <v>4</v>
      </c>
      <c r="O85" s="73">
        <v>145</v>
      </c>
      <c r="P85" s="72">
        <v>29</v>
      </c>
      <c r="Q85" s="72">
        <v>94</v>
      </c>
      <c r="R85" s="72">
        <v>1</v>
      </c>
      <c r="S85" s="72">
        <v>20</v>
      </c>
      <c r="T85" s="72">
        <v>1</v>
      </c>
      <c r="U85" s="73">
        <v>145</v>
      </c>
      <c r="V85" s="72">
        <v>29</v>
      </c>
      <c r="W85" s="72">
        <v>94</v>
      </c>
      <c r="X85" s="72">
        <v>1</v>
      </c>
      <c r="Y85" s="72">
        <v>20</v>
      </c>
      <c r="Z85" s="72">
        <v>1</v>
      </c>
      <c r="AA85" s="73">
        <v>145</v>
      </c>
      <c r="AB85" s="72">
        <v>29</v>
      </c>
      <c r="AC85" s="72">
        <v>94</v>
      </c>
      <c r="AD85" s="72">
        <v>1</v>
      </c>
      <c r="AE85" s="72">
        <v>20</v>
      </c>
      <c r="AF85" s="72">
        <v>1</v>
      </c>
      <c r="AG85" s="73">
        <v>145</v>
      </c>
      <c r="AH85" s="72">
        <v>29</v>
      </c>
      <c r="AI85" s="72">
        <v>94</v>
      </c>
      <c r="AJ85" s="72">
        <v>1</v>
      </c>
      <c r="AK85" s="72">
        <v>20</v>
      </c>
      <c r="AL85" s="72">
        <v>1</v>
      </c>
      <c r="AN85" s="341"/>
    </row>
    <row r="86" spans="1:40" ht="25.5" outlineLevel="2" x14ac:dyDescent="0.25">
      <c r="A86" s="81" t="s">
        <v>27</v>
      </c>
      <c r="B86" s="24">
        <v>502102</v>
      </c>
      <c r="C86" s="82">
        <v>210102</v>
      </c>
      <c r="D86" s="83" t="s">
        <v>62</v>
      </c>
      <c r="E86" s="84">
        <v>2</v>
      </c>
      <c r="F86" s="84" t="s">
        <v>166</v>
      </c>
      <c r="G86" s="14" t="s">
        <v>23</v>
      </c>
      <c r="H86" s="15" t="s">
        <v>24</v>
      </c>
      <c r="I86" s="311">
        <v>1362</v>
      </c>
      <c r="J86" s="312">
        <v>248</v>
      </c>
      <c r="K86" s="312">
        <v>964</v>
      </c>
      <c r="L86" s="312">
        <v>4</v>
      </c>
      <c r="M86" s="312">
        <v>146</v>
      </c>
      <c r="N86" s="312">
        <v>0</v>
      </c>
      <c r="O86" s="73">
        <v>341</v>
      </c>
      <c r="P86" s="72">
        <v>62</v>
      </c>
      <c r="Q86" s="72">
        <v>241</v>
      </c>
      <c r="R86" s="72">
        <v>1</v>
      </c>
      <c r="S86" s="72">
        <v>37</v>
      </c>
      <c r="T86" s="72">
        <v>0</v>
      </c>
      <c r="U86" s="73">
        <v>340</v>
      </c>
      <c r="V86" s="72">
        <v>62</v>
      </c>
      <c r="W86" s="72">
        <v>241</v>
      </c>
      <c r="X86" s="72">
        <v>1</v>
      </c>
      <c r="Y86" s="72">
        <v>36</v>
      </c>
      <c r="Z86" s="72">
        <v>0</v>
      </c>
      <c r="AA86" s="73">
        <v>341</v>
      </c>
      <c r="AB86" s="72">
        <v>62</v>
      </c>
      <c r="AC86" s="72">
        <v>241</v>
      </c>
      <c r="AD86" s="72">
        <v>1</v>
      </c>
      <c r="AE86" s="72">
        <v>37</v>
      </c>
      <c r="AF86" s="72">
        <v>0</v>
      </c>
      <c r="AG86" s="73">
        <v>340</v>
      </c>
      <c r="AH86" s="72">
        <v>62</v>
      </c>
      <c r="AI86" s="72">
        <v>241</v>
      </c>
      <c r="AJ86" s="72">
        <v>1</v>
      </c>
      <c r="AK86" s="72">
        <v>36</v>
      </c>
      <c r="AL86" s="72">
        <v>0</v>
      </c>
      <c r="AN86" s="341"/>
    </row>
    <row r="87" spans="1:40" ht="25.5" outlineLevel="2" x14ac:dyDescent="0.25">
      <c r="A87" s="81" t="s">
        <v>27</v>
      </c>
      <c r="B87" s="24">
        <v>502102</v>
      </c>
      <c r="C87" s="82">
        <v>210102</v>
      </c>
      <c r="D87" s="83" t="s">
        <v>62</v>
      </c>
      <c r="E87" s="84">
        <v>2</v>
      </c>
      <c r="F87" s="84" t="s">
        <v>166</v>
      </c>
      <c r="G87" s="14">
        <v>22</v>
      </c>
      <c r="H87" s="15" t="s">
        <v>25</v>
      </c>
      <c r="I87" s="311">
        <v>0</v>
      </c>
      <c r="J87" s="312">
        <v>0</v>
      </c>
      <c r="K87" s="312">
        <v>0</v>
      </c>
      <c r="L87" s="312">
        <v>0</v>
      </c>
      <c r="M87" s="312">
        <v>0</v>
      </c>
      <c r="N87" s="312">
        <v>0</v>
      </c>
      <c r="O87" s="73">
        <v>0</v>
      </c>
      <c r="P87" s="72">
        <v>0</v>
      </c>
      <c r="Q87" s="72">
        <v>0</v>
      </c>
      <c r="R87" s="72">
        <v>0</v>
      </c>
      <c r="S87" s="72">
        <v>0</v>
      </c>
      <c r="T87" s="72">
        <v>0</v>
      </c>
      <c r="U87" s="73">
        <v>0</v>
      </c>
      <c r="V87" s="72">
        <v>0</v>
      </c>
      <c r="W87" s="72">
        <v>0</v>
      </c>
      <c r="X87" s="72">
        <v>0</v>
      </c>
      <c r="Y87" s="72">
        <v>0</v>
      </c>
      <c r="Z87" s="72">
        <v>0</v>
      </c>
      <c r="AA87" s="73">
        <v>0</v>
      </c>
      <c r="AB87" s="72">
        <v>0</v>
      </c>
      <c r="AC87" s="72">
        <v>0</v>
      </c>
      <c r="AD87" s="72">
        <v>0</v>
      </c>
      <c r="AE87" s="72">
        <v>0</v>
      </c>
      <c r="AF87" s="72">
        <v>0</v>
      </c>
      <c r="AG87" s="73">
        <v>0</v>
      </c>
      <c r="AH87" s="72">
        <v>0</v>
      </c>
      <c r="AI87" s="72">
        <v>0</v>
      </c>
      <c r="AJ87" s="72">
        <v>0</v>
      </c>
      <c r="AK87" s="72">
        <v>0</v>
      </c>
      <c r="AL87" s="72">
        <v>0</v>
      </c>
      <c r="AN87" s="341"/>
    </row>
    <row r="88" spans="1:40" ht="25.5" outlineLevel="2" x14ac:dyDescent="0.25">
      <c r="A88" s="81" t="s">
        <v>20</v>
      </c>
      <c r="B88" s="24">
        <v>502121</v>
      </c>
      <c r="C88" s="82">
        <v>212201</v>
      </c>
      <c r="D88" s="83" t="s">
        <v>63</v>
      </c>
      <c r="E88" s="84">
        <v>2</v>
      </c>
      <c r="F88" s="84" t="s">
        <v>166</v>
      </c>
      <c r="G88" s="14" t="s">
        <v>23</v>
      </c>
      <c r="H88" s="15" t="s">
        <v>24</v>
      </c>
      <c r="I88" s="311">
        <v>100</v>
      </c>
      <c r="J88" s="312">
        <v>20</v>
      </c>
      <c r="K88" s="312">
        <v>65</v>
      </c>
      <c r="L88" s="312">
        <v>0</v>
      </c>
      <c r="M88" s="312">
        <v>15</v>
      </c>
      <c r="N88" s="312">
        <v>0</v>
      </c>
      <c r="O88" s="73">
        <v>25</v>
      </c>
      <c r="P88" s="72">
        <v>5</v>
      </c>
      <c r="Q88" s="72">
        <v>15</v>
      </c>
      <c r="R88" s="72">
        <v>0</v>
      </c>
      <c r="S88" s="72">
        <v>5</v>
      </c>
      <c r="T88" s="72">
        <v>0</v>
      </c>
      <c r="U88" s="73">
        <v>25</v>
      </c>
      <c r="V88" s="72">
        <v>5</v>
      </c>
      <c r="W88" s="72">
        <v>16</v>
      </c>
      <c r="X88" s="72">
        <v>0</v>
      </c>
      <c r="Y88" s="72">
        <v>4</v>
      </c>
      <c r="Z88" s="72">
        <v>0</v>
      </c>
      <c r="AA88" s="73">
        <v>25</v>
      </c>
      <c r="AB88" s="72">
        <v>5</v>
      </c>
      <c r="AC88" s="72">
        <v>17</v>
      </c>
      <c r="AD88" s="72">
        <v>0</v>
      </c>
      <c r="AE88" s="72">
        <v>3</v>
      </c>
      <c r="AF88" s="72">
        <v>0</v>
      </c>
      <c r="AG88" s="73">
        <v>25</v>
      </c>
      <c r="AH88" s="72">
        <v>5</v>
      </c>
      <c r="AI88" s="72">
        <v>17</v>
      </c>
      <c r="AJ88" s="72">
        <v>0</v>
      </c>
      <c r="AK88" s="72">
        <v>3</v>
      </c>
      <c r="AL88" s="72">
        <v>0</v>
      </c>
      <c r="AN88" s="341"/>
    </row>
    <row r="89" spans="1:40" ht="25.5" outlineLevel="2" x14ac:dyDescent="0.25">
      <c r="A89" s="81" t="s">
        <v>20</v>
      </c>
      <c r="B89" s="24">
        <v>502121</v>
      </c>
      <c r="C89" s="82">
        <v>212201</v>
      </c>
      <c r="D89" s="83" t="s">
        <v>63</v>
      </c>
      <c r="E89" s="84">
        <v>2</v>
      </c>
      <c r="F89" s="84" t="s">
        <v>166</v>
      </c>
      <c r="G89" s="14">
        <v>22</v>
      </c>
      <c r="H89" s="15" t="s">
        <v>25</v>
      </c>
      <c r="I89" s="311">
        <v>100</v>
      </c>
      <c r="J89" s="312">
        <v>20</v>
      </c>
      <c r="K89" s="312">
        <v>65</v>
      </c>
      <c r="L89" s="312">
        <v>0</v>
      </c>
      <c r="M89" s="312">
        <v>15</v>
      </c>
      <c r="N89" s="312">
        <v>0</v>
      </c>
      <c r="O89" s="73">
        <v>25</v>
      </c>
      <c r="P89" s="72">
        <v>5</v>
      </c>
      <c r="Q89" s="72">
        <v>15</v>
      </c>
      <c r="R89" s="72">
        <v>0</v>
      </c>
      <c r="S89" s="72">
        <v>5</v>
      </c>
      <c r="T89" s="72">
        <v>0</v>
      </c>
      <c r="U89" s="73">
        <v>25</v>
      </c>
      <c r="V89" s="72">
        <v>5</v>
      </c>
      <c r="W89" s="72">
        <v>16</v>
      </c>
      <c r="X89" s="72">
        <v>0</v>
      </c>
      <c r="Y89" s="72">
        <v>4</v>
      </c>
      <c r="Z89" s="72">
        <v>0</v>
      </c>
      <c r="AA89" s="73">
        <v>25</v>
      </c>
      <c r="AB89" s="72">
        <v>5</v>
      </c>
      <c r="AC89" s="72">
        <v>17</v>
      </c>
      <c r="AD89" s="72">
        <v>0</v>
      </c>
      <c r="AE89" s="72">
        <v>3</v>
      </c>
      <c r="AF89" s="72">
        <v>0</v>
      </c>
      <c r="AG89" s="73">
        <v>25</v>
      </c>
      <c r="AH89" s="72">
        <v>5</v>
      </c>
      <c r="AI89" s="72">
        <v>17</v>
      </c>
      <c r="AJ89" s="72">
        <v>0</v>
      </c>
      <c r="AK89" s="72">
        <v>3</v>
      </c>
      <c r="AL89" s="72">
        <v>0</v>
      </c>
      <c r="AN89" s="341"/>
    </row>
    <row r="90" spans="1:40" ht="25.5" outlineLevel="2" x14ac:dyDescent="0.25">
      <c r="A90" s="81" t="s">
        <v>27</v>
      </c>
      <c r="B90" s="24">
        <v>502201</v>
      </c>
      <c r="C90" s="82">
        <v>220101</v>
      </c>
      <c r="D90" s="83" t="s">
        <v>64</v>
      </c>
      <c r="E90" s="84">
        <v>2</v>
      </c>
      <c r="F90" s="84" t="s">
        <v>166</v>
      </c>
      <c r="G90" s="14" t="s">
        <v>23</v>
      </c>
      <c r="H90" s="15" t="s">
        <v>24</v>
      </c>
      <c r="I90" s="311">
        <v>367</v>
      </c>
      <c r="J90" s="312">
        <v>0</v>
      </c>
      <c r="K90" s="312">
        <v>367</v>
      </c>
      <c r="L90" s="312">
        <v>0</v>
      </c>
      <c r="M90" s="312">
        <v>0</v>
      </c>
      <c r="N90" s="312">
        <v>0</v>
      </c>
      <c r="O90" s="73">
        <v>92</v>
      </c>
      <c r="P90" s="72">
        <v>0</v>
      </c>
      <c r="Q90" s="72">
        <v>92</v>
      </c>
      <c r="R90" s="72">
        <v>0</v>
      </c>
      <c r="S90" s="72">
        <v>0</v>
      </c>
      <c r="T90" s="72">
        <v>0</v>
      </c>
      <c r="U90" s="73">
        <v>92</v>
      </c>
      <c r="V90" s="72">
        <v>0</v>
      </c>
      <c r="W90" s="72">
        <v>92</v>
      </c>
      <c r="X90" s="72">
        <v>0</v>
      </c>
      <c r="Y90" s="72">
        <v>0</v>
      </c>
      <c r="Z90" s="72">
        <v>0</v>
      </c>
      <c r="AA90" s="73">
        <v>92</v>
      </c>
      <c r="AB90" s="72">
        <v>0</v>
      </c>
      <c r="AC90" s="72">
        <v>92</v>
      </c>
      <c r="AD90" s="72">
        <v>0</v>
      </c>
      <c r="AE90" s="72">
        <v>0</v>
      </c>
      <c r="AF90" s="72">
        <v>0</v>
      </c>
      <c r="AG90" s="73">
        <v>91</v>
      </c>
      <c r="AH90" s="72">
        <v>0</v>
      </c>
      <c r="AI90" s="72">
        <v>91</v>
      </c>
      <c r="AJ90" s="72">
        <v>0</v>
      </c>
      <c r="AK90" s="72">
        <v>0</v>
      </c>
      <c r="AL90" s="72">
        <v>0</v>
      </c>
      <c r="AN90" s="341"/>
    </row>
    <row r="91" spans="1:40" ht="25.5" outlineLevel="2" x14ac:dyDescent="0.25">
      <c r="A91" s="81" t="s">
        <v>27</v>
      </c>
      <c r="B91" s="24">
        <v>502201</v>
      </c>
      <c r="C91" s="82">
        <v>220101</v>
      </c>
      <c r="D91" s="83" t="s">
        <v>64</v>
      </c>
      <c r="E91" s="84">
        <v>2</v>
      </c>
      <c r="F91" s="84" t="s">
        <v>166</v>
      </c>
      <c r="G91" s="14">
        <v>22</v>
      </c>
      <c r="H91" s="15" t="s">
        <v>25</v>
      </c>
      <c r="I91" s="311">
        <v>0</v>
      </c>
      <c r="J91" s="312">
        <v>0</v>
      </c>
      <c r="K91" s="312">
        <v>0</v>
      </c>
      <c r="L91" s="312">
        <v>0</v>
      </c>
      <c r="M91" s="312">
        <v>0</v>
      </c>
      <c r="N91" s="312">
        <v>0</v>
      </c>
      <c r="O91" s="73">
        <v>0</v>
      </c>
      <c r="P91" s="72">
        <v>0</v>
      </c>
      <c r="Q91" s="72">
        <v>0</v>
      </c>
      <c r="R91" s="72">
        <v>0</v>
      </c>
      <c r="S91" s="72">
        <v>0</v>
      </c>
      <c r="T91" s="72">
        <v>0</v>
      </c>
      <c r="U91" s="73">
        <v>0</v>
      </c>
      <c r="V91" s="72">
        <v>0</v>
      </c>
      <c r="W91" s="72">
        <v>0</v>
      </c>
      <c r="X91" s="72">
        <v>0</v>
      </c>
      <c r="Y91" s="72">
        <v>0</v>
      </c>
      <c r="Z91" s="72">
        <v>0</v>
      </c>
      <c r="AA91" s="73">
        <v>0</v>
      </c>
      <c r="AB91" s="72">
        <v>0</v>
      </c>
      <c r="AC91" s="72">
        <v>0</v>
      </c>
      <c r="AD91" s="72">
        <v>0</v>
      </c>
      <c r="AE91" s="72">
        <v>0</v>
      </c>
      <c r="AF91" s="72">
        <v>0</v>
      </c>
      <c r="AG91" s="73">
        <v>0</v>
      </c>
      <c r="AH91" s="72">
        <v>0</v>
      </c>
      <c r="AI91" s="72">
        <v>0</v>
      </c>
      <c r="AJ91" s="72">
        <v>0</v>
      </c>
      <c r="AK91" s="72">
        <v>0</v>
      </c>
      <c r="AL91" s="72">
        <v>0</v>
      </c>
      <c r="AN91" s="341"/>
    </row>
    <row r="92" spans="1:40" ht="25.5" outlineLevel="2" x14ac:dyDescent="0.25">
      <c r="A92" s="81" t="s">
        <v>27</v>
      </c>
      <c r="B92" s="24">
        <v>502301</v>
      </c>
      <c r="C92" s="82">
        <v>230101</v>
      </c>
      <c r="D92" s="83" t="s">
        <v>65</v>
      </c>
      <c r="E92" s="84">
        <v>2</v>
      </c>
      <c r="F92" s="84" t="s">
        <v>166</v>
      </c>
      <c r="G92" s="14" t="s">
        <v>23</v>
      </c>
      <c r="H92" s="15" t="s">
        <v>24</v>
      </c>
      <c r="I92" s="311">
        <v>4683</v>
      </c>
      <c r="J92" s="312">
        <v>3335</v>
      </c>
      <c r="K92" s="312">
        <v>172</v>
      </c>
      <c r="L92" s="312">
        <v>36</v>
      </c>
      <c r="M92" s="312">
        <v>1136</v>
      </c>
      <c r="N92" s="312">
        <v>4</v>
      </c>
      <c r="O92" s="73">
        <v>1171</v>
      </c>
      <c r="P92" s="72">
        <v>834</v>
      </c>
      <c r="Q92" s="72">
        <v>43</v>
      </c>
      <c r="R92" s="72">
        <v>9</v>
      </c>
      <c r="S92" s="72">
        <v>284</v>
      </c>
      <c r="T92" s="72">
        <v>1</v>
      </c>
      <c r="U92" s="73">
        <v>1171</v>
      </c>
      <c r="V92" s="72">
        <v>834</v>
      </c>
      <c r="W92" s="72">
        <v>43</v>
      </c>
      <c r="X92" s="72">
        <v>9</v>
      </c>
      <c r="Y92" s="72">
        <v>284</v>
      </c>
      <c r="Z92" s="72">
        <v>1</v>
      </c>
      <c r="AA92" s="73">
        <v>1171</v>
      </c>
      <c r="AB92" s="72">
        <v>834</v>
      </c>
      <c r="AC92" s="72">
        <v>43</v>
      </c>
      <c r="AD92" s="72">
        <v>9</v>
      </c>
      <c r="AE92" s="72">
        <v>284</v>
      </c>
      <c r="AF92" s="72">
        <v>1</v>
      </c>
      <c r="AG92" s="73">
        <v>1170</v>
      </c>
      <c r="AH92" s="72">
        <v>833</v>
      </c>
      <c r="AI92" s="72">
        <v>43</v>
      </c>
      <c r="AJ92" s="72">
        <v>9</v>
      </c>
      <c r="AK92" s="72">
        <v>284</v>
      </c>
      <c r="AL92" s="72">
        <v>1</v>
      </c>
      <c r="AN92" s="341"/>
    </row>
    <row r="93" spans="1:40" ht="25.5" outlineLevel="2" x14ac:dyDescent="0.25">
      <c r="A93" s="81" t="s">
        <v>27</v>
      </c>
      <c r="B93" s="24">
        <v>502301</v>
      </c>
      <c r="C93" s="82">
        <v>230101</v>
      </c>
      <c r="D93" s="83" t="s">
        <v>65</v>
      </c>
      <c r="E93" s="84">
        <v>2</v>
      </c>
      <c r="F93" s="84" t="s">
        <v>166</v>
      </c>
      <c r="G93" s="14">
        <v>22</v>
      </c>
      <c r="H93" s="15" t="s">
        <v>25</v>
      </c>
      <c r="I93" s="311">
        <v>897</v>
      </c>
      <c r="J93" s="312">
        <v>644</v>
      </c>
      <c r="K93" s="312">
        <v>33</v>
      </c>
      <c r="L93" s="312">
        <v>8</v>
      </c>
      <c r="M93" s="312">
        <v>212</v>
      </c>
      <c r="N93" s="312">
        <v>0</v>
      </c>
      <c r="O93" s="73">
        <v>224</v>
      </c>
      <c r="P93" s="72">
        <v>161</v>
      </c>
      <c r="Q93" s="72">
        <v>9</v>
      </c>
      <c r="R93" s="72">
        <v>2</v>
      </c>
      <c r="S93" s="72">
        <v>52</v>
      </c>
      <c r="T93" s="72">
        <v>0</v>
      </c>
      <c r="U93" s="73">
        <v>225</v>
      </c>
      <c r="V93" s="72">
        <v>162</v>
      </c>
      <c r="W93" s="72">
        <v>8</v>
      </c>
      <c r="X93" s="72">
        <v>2</v>
      </c>
      <c r="Y93" s="72">
        <v>53</v>
      </c>
      <c r="Z93" s="72">
        <v>0</v>
      </c>
      <c r="AA93" s="73">
        <v>224</v>
      </c>
      <c r="AB93" s="72">
        <v>160</v>
      </c>
      <c r="AC93" s="72">
        <v>8</v>
      </c>
      <c r="AD93" s="72">
        <v>2</v>
      </c>
      <c r="AE93" s="72">
        <v>54</v>
      </c>
      <c r="AF93" s="72">
        <v>0</v>
      </c>
      <c r="AG93" s="73">
        <v>224</v>
      </c>
      <c r="AH93" s="72">
        <v>161</v>
      </c>
      <c r="AI93" s="72">
        <v>8</v>
      </c>
      <c r="AJ93" s="72">
        <v>2</v>
      </c>
      <c r="AK93" s="72">
        <v>53</v>
      </c>
      <c r="AL93" s="72">
        <v>0</v>
      </c>
      <c r="AN93" s="341"/>
    </row>
    <row r="94" spans="1:40" ht="25.5" outlineLevel="2" x14ac:dyDescent="0.25">
      <c r="A94" s="81" t="s">
        <v>27</v>
      </c>
      <c r="B94" s="24">
        <v>502401</v>
      </c>
      <c r="C94" s="82">
        <v>240101</v>
      </c>
      <c r="D94" s="83" t="s">
        <v>66</v>
      </c>
      <c r="E94" s="84">
        <v>2</v>
      </c>
      <c r="F94" s="84" t="s">
        <v>166</v>
      </c>
      <c r="G94" s="14" t="s">
        <v>23</v>
      </c>
      <c r="H94" s="15" t="s">
        <v>24</v>
      </c>
      <c r="I94" s="311">
        <v>2961</v>
      </c>
      <c r="J94" s="312">
        <v>4</v>
      </c>
      <c r="K94" s="312">
        <v>2270</v>
      </c>
      <c r="L94" s="312">
        <v>0</v>
      </c>
      <c r="M94" s="312">
        <v>687</v>
      </c>
      <c r="N94" s="312">
        <v>0</v>
      </c>
      <c r="O94" s="73">
        <v>740</v>
      </c>
      <c r="P94" s="72">
        <v>1</v>
      </c>
      <c r="Q94" s="72">
        <v>567</v>
      </c>
      <c r="R94" s="72">
        <v>0</v>
      </c>
      <c r="S94" s="72">
        <v>172</v>
      </c>
      <c r="T94" s="72">
        <v>0</v>
      </c>
      <c r="U94" s="73">
        <v>741</v>
      </c>
      <c r="V94" s="72">
        <v>1</v>
      </c>
      <c r="W94" s="72">
        <v>569</v>
      </c>
      <c r="X94" s="72">
        <v>0</v>
      </c>
      <c r="Y94" s="72">
        <v>171</v>
      </c>
      <c r="Z94" s="72">
        <v>0</v>
      </c>
      <c r="AA94" s="73">
        <v>740</v>
      </c>
      <c r="AB94" s="72">
        <v>1</v>
      </c>
      <c r="AC94" s="72">
        <v>567</v>
      </c>
      <c r="AD94" s="72">
        <v>0</v>
      </c>
      <c r="AE94" s="72">
        <v>172</v>
      </c>
      <c r="AF94" s="72">
        <v>0</v>
      </c>
      <c r="AG94" s="73">
        <v>740</v>
      </c>
      <c r="AH94" s="72">
        <v>1</v>
      </c>
      <c r="AI94" s="72">
        <v>567</v>
      </c>
      <c r="AJ94" s="72">
        <v>0</v>
      </c>
      <c r="AK94" s="72">
        <v>172</v>
      </c>
      <c r="AL94" s="72">
        <v>0</v>
      </c>
      <c r="AN94" s="341"/>
    </row>
    <row r="95" spans="1:40" ht="25.5" outlineLevel="2" x14ac:dyDescent="0.25">
      <c r="A95" s="81" t="s">
        <v>27</v>
      </c>
      <c r="B95" s="24">
        <v>502401</v>
      </c>
      <c r="C95" s="82">
        <v>240101</v>
      </c>
      <c r="D95" s="83" t="s">
        <v>66</v>
      </c>
      <c r="E95" s="84">
        <v>2</v>
      </c>
      <c r="F95" s="84" t="s">
        <v>166</v>
      </c>
      <c r="G95" s="14">
        <v>22</v>
      </c>
      <c r="H95" s="15" t="s">
        <v>25</v>
      </c>
      <c r="I95" s="311">
        <v>0</v>
      </c>
      <c r="J95" s="312">
        <v>0</v>
      </c>
      <c r="K95" s="312">
        <v>0</v>
      </c>
      <c r="L95" s="312">
        <v>0</v>
      </c>
      <c r="M95" s="312">
        <v>0</v>
      </c>
      <c r="N95" s="312">
        <v>0</v>
      </c>
      <c r="O95" s="73">
        <v>0</v>
      </c>
      <c r="P95" s="72">
        <v>0</v>
      </c>
      <c r="Q95" s="72">
        <v>0</v>
      </c>
      <c r="R95" s="72">
        <v>0</v>
      </c>
      <c r="S95" s="72">
        <v>0</v>
      </c>
      <c r="T95" s="72">
        <v>0</v>
      </c>
      <c r="U95" s="73">
        <v>0</v>
      </c>
      <c r="V95" s="72">
        <v>0</v>
      </c>
      <c r="W95" s="72">
        <v>0</v>
      </c>
      <c r="X95" s="72">
        <v>0</v>
      </c>
      <c r="Y95" s="72">
        <v>0</v>
      </c>
      <c r="Z95" s="72">
        <v>0</v>
      </c>
      <c r="AA95" s="73">
        <v>0</v>
      </c>
      <c r="AB95" s="72">
        <v>0</v>
      </c>
      <c r="AC95" s="72">
        <v>0</v>
      </c>
      <c r="AD95" s="72">
        <v>0</v>
      </c>
      <c r="AE95" s="72">
        <v>0</v>
      </c>
      <c r="AF95" s="72">
        <v>0</v>
      </c>
      <c r="AG95" s="73">
        <v>0</v>
      </c>
      <c r="AH95" s="72">
        <v>0</v>
      </c>
      <c r="AI95" s="72">
        <v>0</v>
      </c>
      <c r="AJ95" s="72">
        <v>0</v>
      </c>
      <c r="AK95" s="72">
        <v>0</v>
      </c>
      <c r="AL95" s="72">
        <v>0</v>
      </c>
      <c r="AN95" s="341"/>
    </row>
    <row r="96" spans="1:40" ht="25.5" outlineLevel="2" x14ac:dyDescent="0.25">
      <c r="A96" s="81" t="s">
        <v>27</v>
      </c>
      <c r="B96" s="24">
        <v>502501</v>
      </c>
      <c r="C96" s="82">
        <v>250101</v>
      </c>
      <c r="D96" s="83" t="s">
        <v>67</v>
      </c>
      <c r="E96" s="84">
        <v>2</v>
      </c>
      <c r="F96" s="84" t="s">
        <v>166</v>
      </c>
      <c r="G96" s="14" t="s">
        <v>23</v>
      </c>
      <c r="H96" s="15" t="s">
        <v>24</v>
      </c>
      <c r="I96" s="311">
        <v>2097</v>
      </c>
      <c r="J96" s="312">
        <v>2033</v>
      </c>
      <c r="K96" s="312">
        <v>40</v>
      </c>
      <c r="L96" s="312">
        <v>0</v>
      </c>
      <c r="M96" s="312">
        <v>16</v>
      </c>
      <c r="N96" s="312">
        <v>8</v>
      </c>
      <c r="O96" s="73">
        <v>524</v>
      </c>
      <c r="P96" s="72">
        <v>508</v>
      </c>
      <c r="Q96" s="72">
        <v>10</v>
      </c>
      <c r="R96" s="72">
        <v>0</v>
      </c>
      <c r="S96" s="72">
        <v>4</v>
      </c>
      <c r="T96" s="72">
        <v>2</v>
      </c>
      <c r="U96" s="73">
        <v>525</v>
      </c>
      <c r="V96" s="72">
        <v>509</v>
      </c>
      <c r="W96" s="72">
        <v>10</v>
      </c>
      <c r="X96" s="72">
        <v>0</v>
      </c>
      <c r="Y96" s="72">
        <v>4</v>
      </c>
      <c r="Z96" s="72">
        <v>2</v>
      </c>
      <c r="AA96" s="73">
        <v>524</v>
      </c>
      <c r="AB96" s="72">
        <v>508</v>
      </c>
      <c r="AC96" s="72">
        <v>10</v>
      </c>
      <c r="AD96" s="72">
        <v>0</v>
      </c>
      <c r="AE96" s="72">
        <v>4</v>
      </c>
      <c r="AF96" s="72">
        <v>2</v>
      </c>
      <c r="AG96" s="73">
        <v>524</v>
      </c>
      <c r="AH96" s="72">
        <v>508</v>
      </c>
      <c r="AI96" s="72">
        <v>10</v>
      </c>
      <c r="AJ96" s="72">
        <v>0</v>
      </c>
      <c r="AK96" s="72">
        <v>4</v>
      </c>
      <c r="AL96" s="72">
        <v>2</v>
      </c>
      <c r="AN96" s="341"/>
    </row>
    <row r="97" spans="1:40" ht="25.5" outlineLevel="2" x14ac:dyDescent="0.25">
      <c r="A97" s="81" t="s">
        <v>27</v>
      </c>
      <c r="B97" s="24">
        <v>502501</v>
      </c>
      <c r="C97" s="82">
        <v>250101</v>
      </c>
      <c r="D97" s="83" t="s">
        <v>67</v>
      </c>
      <c r="E97" s="84">
        <v>2</v>
      </c>
      <c r="F97" s="84" t="s">
        <v>166</v>
      </c>
      <c r="G97" s="14">
        <v>22</v>
      </c>
      <c r="H97" s="15" t="s">
        <v>25</v>
      </c>
      <c r="I97" s="311">
        <v>0</v>
      </c>
      <c r="J97" s="312">
        <v>0</v>
      </c>
      <c r="K97" s="312">
        <v>0</v>
      </c>
      <c r="L97" s="312">
        <v>0</v>
      </c>
      <c r="M97" s="312">
        <v>0</v>
      </c>
      <c r="N97" s="312">
        <v>0</v>
      </c>
      <c r="O97" s="73">
        <v>0</v>
      </c>
      <c r="P97" s="72">
        <v>0</v>
      </c>
      <c r="Q97" s="72">
        <v>0</v>
      </c>
      <c r="R97" s="72">
        <v>0</v>
      </c>
      <c r="S97" s="72">
        <v>0</v>
      </c>
      <c r="T97" s="72">
        <v>0</v>
      </c>
      <c r="U97" s="73">
        <v>0</v>
      </c>
      <c r="V97" s="72">
        <v>0</v>
      </c>
      <c r="W97" s="72">
        <v>0</v>
      </c>
      <c r="X97" s="72">
        <v>0</v>
      </c>
      <c r="Y97" s="72">
        <v>0</v>
      </c>
      <c r="Z97" s="72">
        <v>0</v>
      </c>
      <c r="AA97" s="73">
        <v>0</v>
      </c>
      <c r="AB97" s="72">
        <v>0</v>
      </c>
      <c r="AC97" s="72">
        <v>0</v>
      </c>
      <c r="AD97" s="72">
        <v>0</v>
      </c>
      <c r="AE97" s="72">
        <v>0</v>
      </c>
      <c r="AF97" s="72">
        <v>0</v>
      </c>
      <c r="AG97" s="73">
        <v>0</v>
      </c>
      <c r="AH97" s="72">
        <v>0</v>
      </c>
      <c r="AI97" s="72">
        <v>0</v>
      </c>
      <c r="AJ97" s="72">
        <v>0</v>
      </c>
      <c r="AK97" s="72">
        <v>0</v>
      </c>
      <c r="AL97" s="72">
        <v>0</v>
      </c>
      <c r="AN97" s="341"/>
    </row>
    <row r="98" spans="1:40" ht="25.5" outlineLevel="2" x14ac:dyDescent="0.25">
      <c r="A98" s="81" t="s">
        <v>27</v>
      </c>
      <c r="B98" s="24">
        <v>506201</v>
      </c>
      <c r="C98" s="82">
        <v>260301</v>
      </c>
      <c r="D98" s="83" t="s">
        <v>68</v>
      </c>
      <c r="E98" s="84">
        <v>2</v>
      </c>
      <c r="F98" s="84" t="s">
        <v>166</v>
      </c>
      <c r="G98" s="14" t="s">
        <v>23</v>
      </c>
      <c r="H98" s="15" t="s">
        <v>24</v>
      </c>
      <c r="I98" s="311">
        <v>869</v>
      </c>
      <c r="J98" s="312">
        <v>56</v>
      </c>
      <c r="K98" s="312">
        <v>323</v>
      </c>
      <c r="L98" s="312">
        <v>100</v>
      </c>
      <c r="M98" s="312">
        <v>390</v>
      </c>
      <c r="N98" s="312">
        <v>0</v>
      </c>
      <c r="O98" s="73">
        <v>217</v>
      </c>
      <c r="P98" s="72">
        <v>14</v>
      </c>
      <c r="Q98" s="72">
        <v>80</v>
      </c>
      <c r="R98" s="72">
        <v>25</v>
      </c>
      <c r="S98" s="72">
        <v>98</v>
      </c>
      <c r="T98" s="72">
        <v>0</v>
      </c>
      <c r="U98" s="73">
        <v>218</v>
      </c>
      <c r="V98" s="72">
        <v>14</v>
      </c>
      <c r="W98" s="72">
        <v>81</v>
      </c>
      <c r="X98" s="72">
        <v>25</v>
      </c>
      <c r="Y98" s="72">
        <v>98</v>
      </c>
      <c r="Z98" s="72">
        <v>0</v>
      </c>
      <c r="AA98" s="73">
        <v>217</v>
      </c>
      <c r="AB98" s="72">
        <v>14</v>
      </c>
      <c r="AC98" s="72">
        <v>81</v>
      </c>
      <c r="AD98" s="72">
        <v>25</v>
      </c>
      <c r="AE98" s="72">
        <v>97</v>
      </c>
      <c r="AF98" s="72">
        <v>0</v>
      </c>
      <c r="AG98" s="73">
        <v>217</v>
      </c>
      <c r="AH98" s="72">
        <v>14</v>
      </c>
      <c r="AI98" s="72">
        <v>81</v>
      </c>
      <c r="AJ98" s="72">
        <v>25</v>
      </c>
      <c r="AK98" s="72">
        <v>97</v>
      </c>
      <c r="AL98" s="72">
        <v>0</v>
      </c>
      <c r="AN98" s="341"/>
    </row>
    <row r="99" spans="1:40" ht="25.5" outlineLevel="2" x14ac:dyDescent="0.25">
      <c r="A99" s="81" t="s">
        <v>27</v>
      </c>
      <c r="B99" s="24">
        <v>506201</v>
      </c>
      <c r="C99" s="82">
        <v>260301</v>
      </c>
      <c r="D99" s="83" t="s">
        <v>68</v>
      </c>
      <c r="E99" s="84">
        <v>2</v>
      </c>
      <c r="F99" s="84" t="s">
        <v>166</v>
      </c>
      <c r="G99" s="14">
        <v>22</v>
      </c>
      <c r="H99" s="15" t="s">
        <v>25</v>
      </c>
      <c r="I99" s="311">
        <v>0</v>
      </c>
      <c r="J99" s="312">
        <v>0</v>
      </c>
      <c r="K99" s="312">
        <v>0</v>
      </c>
      <c r="L99" s="312">
        <v>0</v>
      </c>
      <c r="M99" s="312">
        <v>0</v>
      </c>
      <c r="N99" s="312">
        <v>0</v>
      </c>
      <c r="O99" s="73">
        <v>0</v>
      </c>
      <c r="P99" s="72">
        <v>0</v>
      </c>
      <c r="Q99" s="72">
        <v>0</v>
      </c>
      <c r="R99" s="72">
        <v>0</v>
      </c>
      <c r="S99" s="72">
        <v>0</v>
      </c>
      <c r="T99" s="72">
        <v>0</v>
      </c>
      <c r="U99" s="73">
        <v>0</v>
      </c>
      <c r="V99" s="72">
        <v>0</v>
      </c>
      <c r="W99" s="72">
        <v>0</v>
      </c>
      <c r="X99" s="72">
        <v>0</v>
      </c>
      <c r="Y99" s="72">
        <v>0</v>
      </c>
      <c r="Z99" s="72">
        <v>0</v>
      </c>
      <c r="AA99" s="73">
        <v>0</v>
      </c>
      <c r="AB99" s="72">
        <v>0</v>
      </c>
      <c r="AC99" s="72">
        <v>0</v>
      </c>
      <c r="AD99" s="72">
        <v>0</v>
      </c>
      <c r="AE99" s="72">
        <v>0</v>
      </c>
      <c r="AF99" s="72">
        <v>0</v>
      </c>
      <c r="AG99" s="73">
        <v>0</v>
      </c>
      <c r="AH99" s="72">
        <v>0</v>
      </c>
      <c r="AI99" s="72">
        <v>0</v>
      </c>
      <c r="AJ99" s="72">
        <v>0</v>
      </c>
      <c r="AK99" s="72">
        <v>0</v>
      </c>
      <c r="AL99" s="72">
        <v>0</v>
      </c>
      <c r="AN99" s="341"/>
    </row>
    <row r="100" spans="1:40" ht="25.5" outlineLevel="2" x14ac:dyDescent="0.25">
      <c r="A100" s="81" t="s">
        <v>27</v>
      </c>
      <c r="B100" s="24">
        <v>506901</v>
      </c>
      <c r="C100" s="82">
        <v>261501</v>
      </c>
      <c r="D100" s="83" t="s">
        <v>176</v>
      </c>
      <c r="E100" s="84">
        <v>2</v>
      </c>
      <c r="F100" s="84" t="s">
        <v>166</v>
      </c>
      <c r="G100" s="14" t="s">
        <v>23</v>
      </c>
      <c r="H100" s="15" t="s">
        <v>24</v>
      </c>
      <c r="I100" s="311">
        <v>169</v>
      </c>
      <c r="J100" s="312">
        <v>157</v>
      </c>
      <c r="K100" s="312">
        <v>8</v>
      </c>
      <c r="L100" s="312">
        <v>0</v>
      </c>
      <c r="M100" s="312">
        <v>4</v>
      </c>
      <c r="N100" s="312">
        <v>0</v>
      </c>
      <c r="O100" s="73">
        <v>42</v>
      </c>
      <c r="P100" s="72">
        <v>39</v>
      </c>
      <c r="Q100" s="72">
        <v>2</v>
      </c>
      <c r="R100" s="72">
        <v>0</v>
      </c>
      <c r="S100" s="72">
        <v>1</v>
      </c>
      <c r="T100" s="72">
        <v>0</v>
      </c>
      <c r="U100" s="73">
        <v>43</v>
      </c>
      <c r="V100" s="72">
        <v>40</v>
      </c>
      <c r="W100" s="72">
        <v>2</v>
      </c>
      <c r="X100" s="72">
        <v>0</v>
      </c>
      <c r="Y100" s="72">
        <v>1</v>
      </c>
      <c r="Z100" s="72">
        <v>0</v>
      </c>
      <c r="AA100" s="73">
        <v>42</v>
      </c>
      <c r="AB100" s="72">
        <v>39</v>
      </c>
      <c r="AC100" s="72">
        <v>2</v>
      </c>
      <c r="AD100" s="72">
        <v>0</v>
      </c>
      <c r="AE100" s="72">
        <v>1</v>
      </c>
      <c r="AF100" s="72">
        <v>0</v>
      </c>
      <c r="AG100" s="73">
        <v>42</v>
      </c>
      <c r="AH100" s="72">
        <v>39</v>
      </c>
      <c r="AI100" s="72">
        <v>2</v>
      </c>
      <c r="AJ100" s="72">
        <v>0</v>
      </c>
      <c r="AK100" s="72">
        <v>1</v>
      </c>
      <c r="AL100" s="72">
        <v>0</v>
      </c>
      <c r="AN100" s="341"/>
    </row>
    <row r="101" spans="1:40" ht="25.5" outlineLevel="2" x14ac:dyDescent="0.25">
      <c r="A101" s="81" t="s">
        <v>27</v>
      </c>
      <c r="B101" s="24">
        <v>506901</v>
      </c>
      <c r="C101" s="82">
        <v>261501</v>
      </c>
      <c r="D101" s="83" t="s">
        <v>176</v>
      </c>
      <c r="E101" s="84">
        <v>2</v>
      </c>
      <c r="F101" s="84" t="s">
        <v>166</v>
      </c>
      <c r="G101" s="14">
        <v>22</v>
      </c>
      <c r="H101" s="15" t="s">
        <v>25</v>
      </c>
      <c r="I101" s="311">
        <v>0</v>
      </c>
      <c r="J101" s="312">
        <v>0</v>
      </c>
      <c r="K101" s="312">
        <v>0</v>
      </c>
      <c r="L101" s="312">
        <v>0</v>
      </c>
      <c r="M101" s="312">
        <v>0</v>
      </c>
      <c r="N101" s="312">
        <v>0</v>
      </c>
      <c r="O101" s="73">
        <v>0</v>
      </c>
      <c r="P101" s="72">
        <v>0</v>
      </c>
      <c r="Q101" s="72">
        <v>0</v>
      </c>
      <c r="R101" s="72">
        <v>0</v>
      </c>
      <c r="S101" s="72">
        <v>0</v>
      </c>
      <c r="T101" s="72">
        <v>0</v>
      </c>
      <c r="U101" s="73">
        <v>0</v>
      </c>
      <c r="V101" s="72">
        <v>0</v>
      </c>
      <c r="W101" s="72">
        <v>0</v>
      </c>
      <c r="X101" s="72">
        <v>0</v>
      </c>
      <c r="Y101" s="72">
        <v>0</v>
      </c>
      <c r="Z101" s="72">
        <v>0</v>
      </c>
      <c r="AA101" s="73">
        <v>0</v>
      </c>
      <c r="AB101" s="72">
        <v>0</v>
      </c>
      <c r="AC101" s="72">
        <v>0</v>
      </c>
      <c r="AD101" s="72">
        <v>0</v>
      </c>
      <c r="AE101" s="72">
        <v>0</v>
      </c>
      <c r="AF101" s="72">
        <v>0</v>
      </c>
      <c r="AG101" s="73">
        <v>0</v>
      </c>
      <c r="AH101" s="72">
        <v>0</v>
      </c>
      <c r="AI101" s="72">
        <v>0</v>
      </c>
      <c r="AJ101" s="72">
        <v>0</v>
      </c>
      <c r="AK101" s="72">
        <v>0</v>
      </c>
      <c r="AL101" s="72">
        <v>0</v>
      </c>
      <c r="AN101" s="341"/>
    </row>
    <row r="102" spans="1:40" ht="25.5" outlineLevel="2" x14ac:dyDescent="0.25">
      <c r="A102" s="81" t="s">
        <v>27</v>
      </c>
      <c r="B102" s="24">
        <v>502603</v>
      </c>
      <c r="C102" s="82">
        <v>261601</v>
      </c>
      <c r="D102" s="83" t="s">
        <v>70</v>
      </c>
      <c r="E102" s="84">
        <v>2</v>
      </c>
      <c r="F102" s="84" t="s">
        <v>166</v>
      </c>
      <c r="G102" s="14" t="s">
        <v>23</v>
      </c>
      <c r="H102" s="15" t="s">
        <v>24</v>
      </c>
      <c r="I102" s="311">
        <v>221</v>
      </c>
      <c r="J102" s="312">
        <v>205</v>
      </c>
      <c r="K102" s="312">
        <v>8</v>
      </c>
      <c r="L102" s="312">
        <v>0</v>
      </c>
      <c r="M102" s="312">
        <v>8</v>
      </c>
      <c r="N102" s="312">
        <v>0</v>
      </c>
      <c r="O102" s="73">
        <v>55</v>
      </c>
      <c r="P102" s="72">
        <v>51</v>
      </c>
      <c r="Q102" s="72">
        <v>2</v>
      </c>
      <c r="R102" s="72">
        <v>0</v>
      </c>
      <c r="S102" s="72">
        <v>2</v>
      </c>
      <c r="T102" s="72">
        <v>0</v>
      </c>
      <c r="U102" s="73">
        <v>56</v>
      </c>
      <c r="V102" s="72">
        <v>52</v>
      </c>
      <c r="W102" s="72">
        <v>2</v>
      </c>
      <c r="X102" s="72">
        <v>0</v>
      </c>
      <c r="Y102" s="72">
        <v>2</v>
      </c>
      <c r="Z102" s="72">
        <v>0</v>
      </c>
      <c r="AA102" s="73">
        <v>55</v>
      </c>
      <c r="AB102" s="72">
        <v>51</v>
      </c>
      <c r="AC102" s="72">
        <v>2</v>
      </c>
      <c r="AD102" s="72">
        <v>0</v>
      </c>
      <c r="AE102" s="72">
        <v>2</v>
      </c>
      <c r="AF102" s="72">
        <v>0</v>
      </c>
      <c r="AG102" s="73">
        <v>55</v>
      </c>
      <c r="AH102" s="72">
        <v>51</v>
      </c>
      <c r="AI102" s="72">
        <v>2</v>
      </c>
      <c r="AJ102" s="72">
        <v>0</v>
      </c>
      <c r="AK102" s="72">
        <v>2</v>
      </c>
      <c r="AL102" s="72">
        <v>0</v>
      </c>
      <c r="AN102" s="341"/>
    </row>
    <row r="103" spans="1:40" ht="25.5" outlineLevel="2" x14ac:dyDescent="0.25">
      <c r="A103" s="81" t="s">
        <v>27</v>
      </c>
      <c r="B103" s="24">
        <v>502603</v>
      </c>
      <c r="C103" s="82">
        <v>261601</v>
      </c>
      <c r="D103" s="83" t="s">
        <v>70</v>
      </c>
      <c r="E103" s="84">
        <v>2</v>
      </c>
      <c r="F103" s="84" t="s">
        <v>166</v>
      </c>
      <c r="G103" s="14">
        <v>22</v>
      </c>
      <c r="H103" s="15" t="s">
        <v>25</v>
      </c>
      <c r="I103" s="311">
        <v>0</v>
      </c>
      <c r="J103" s="312">
        <v>0</v>
      </c>
      <c r="K103" s="312">
        <v>0</v>
      </c>
      <c r="L103" s="312">
        <v>0</v>
      </c>
      <c r="M103" s="312">
        <v>0</v>
      </c>
      <c r="N103" s="312">
        <v>0</v>
      </c>
      <c r="O103" s="73">
        <v>0</v>
      </c>
      <c r="P103" s="72">
        <v>0</v>
      </c>
      <c r="Q103" s="72">
        <v>0</v>
      </c>
      <c r="R103" s="72">
        <v>0</v>
      </c>
      <c r="S103" s="72">
        <v>0</v>
      </c>
      <c r="T103" s="72">
        <v>0</v>
      </c>
      <c r="U103" s="73">
        <v>0</v>
      </c>
      <c r="V103" s="72">
        <v>0</v>
      </c>
      <c r="W103" s="72">
        <v>0</v>
      </c>
      <c r="X103" s="72">
        <v>0</v>
      </c>
      <c r="Y103" s="72">
        <v>0</v>
      </c>
      <c r="Z103" s="72">
        <v>0</v>
      </c>
      <c r="AA103" s="73">
        <v>0</v>
      </c>
      <c r="AB103" s="72">
        <v>0</v>
      </c>
      <c r="AC103" s="72">
        <v>0</v>
      </c>
      <c r="AD103" s="72">
        <v>0</v>
      </c>
      <c r="AE103" s="72">
        <v>0</v>
      </c>
      <c r="AF103" s="72">
        <v>0</v>
      </c>
      <c r="AG103" s="73">
        <v>0</v>
      </c>
      <c r="AH103" s="72">
        <v>0</v>
      </c>
      <c r="AI103" s="72">
        <v>0</v>
      </c>
      <c r="AJ103" s="72">
        <v>0</v>
      </c>
      <c r="AK103" s="72">
        <v>0</v>
      </c>
      <c r="AL103" s="72">
        <v>0</v>
      </c>
      <c r="AN103" s="341"/>
    </row>
    <row r="104" spans="1:40" ht="25.5" outlineLevel="2" x14ac:dyDescent="0.25">
      <c r="A104" s="81" t="s">
        <v>27</v>
      </c>
      <c r="B104" s="24">
        <v>502606</v>
      </c>
      <c r="C104" s="82">
        <v>262101</v>
      </c>
      <c r="D104" s="83" t="s">
        <v>71</v>
      </c>
      <c r="E104" s="84">
        <v>2</v>
      </c>
      <c r="F104" s="84" t="s">
        <v>166</v>
      </c>
      <c r="G104" s="14" t="s">
        <v>23</v>
      </c>
      <c r="H104" s="15" t="s">
        <v>24</v>
      </c>
      <c r="I104" s="311">
        <v>1379</v>
      </c>
      <c r="J104" s="312">
        <v>1179</v>
      </c>
      <c r="K104" s="312">
        <v>161</v>
      </c>
      <c r="L104" s="312">
        <v>0</v>
      </c>
      <c r="M104" s="312">
        <v>39</v>
      </c>
      <c r="N104" s="312">
        <v>0</v>
      </c>
      <c r="O104" s="73">
        <v>345</v>
      </c>
      <c r="P104" s="72">
        <v>295</v>
      </c>
      <c r="Q104" s="72">
        <v>40</v>
      </c>
      <c r="R104" s="72">
        <v>0</v>
      </c>
      <c r="S104" s="72">
        <v>10</v>
      </c>
      <c r="T104" s="72">
        <v>0</v>
      </c>
      <c r="U104" s="73">
        <v>345</v>
      </c>
      <c r="V104" s="72">
        <v>295</v>
      </c>
      <c r="W104" s="72">
        <v>40</v>
      </c>
      <c r="X104" s="72">
        <v>0</v>
      </c>
      <c r="Y104" s="72">
        <v>10</v>
      </c>
      <c r="Z104" s="72">
        <v>0</v>
      </c>
      <c r="AA104" s="73">
        <v>345</v>
      </c>
      <c r="AB104" s="72">
        <v>295</v>
      </c>
      <c r="AC104" s="72">
        <v>40</v>
      </c>
      <c r="AD104" s="72">
        <v>0</v>
      </c>
      <c r="AE104" s="72">
        <v>10</v>
      </c>
      <c r="AF104" s="72">
        <v>0</v>
      </c>
      <c r="AG104" s="73">
        <v>344</v>
      </c>
      <c r="AH104" s="72">
        <v>294</v>
      </c>
      <c r="AI104" s="72">
        <v>41</v>
      </c>
      <c r="AJ104" s="72">
        <v>0</v>
      </c>
      <c r="AK104" s="72">
        <v>9</v>
      </c>
      <c r="AL104" s="72">
        <v>0</v>
      </c>
      <c r="AN104" s="341"/>
    </row>
    <row r="105" spans="1:40" ht="25.5" outlineLevel="2" x14ac:dyDescent="0.25">
      <c r="A105" s="81" t="s">
        <v>27</v>
      </c>
      <c r="B105" s="24">
        <v>502606</v>
      </c>
      <c r="C105" s="82">
        <v>262101</v>
      </c>
      <c r="D105" s="83" t="s">
        <v>71</v>
      </c>
      <c r="E105" s="84">
        <v>2</v>
      </c>
      <c r="F105" s="84" t="s">
        <v>166</v>
      </c>
      <c r="G105" s="14">
        <v>22</v>
      </c>
      <c r="H105" s="15" t="s">
        <v>25</v>
      </c>
      <c r="I105" s="311">
        <v>0</v>
      </c>
      <c r="J105" s="312">
        <v>0</v>
      </c>
      <c r="K105" s="312">
        <v>0</v>
      </c>
      <c r="L105" s="312">
        <v>0</v>
      </c>
      <c r="M105" s="312">
        <v>0</v>
      </c>
      <c r="N105" s="312">
        <v>0</v>
      </c>
      <c r="O105" s="73">
        <v>0</v>
      </c>
      <c r="P105" s="72">
        <v>0</v>
      </c>
      <c r="Q105" s="72">
        <v>0</v>
      </c>
      <c r="R105" s="72">
        <v>0</v>
      </c>
      <c r="S105" s="72">
        <v>0</v>
      </c>
      <c r="T105" s="72">
        <v>0</v>
      </c>
      <c r="U105" s="73">
        <v>0</v>
      </c>
      <c r="V105" s="72">
        <v>0</v>
      </c>
      <c r="W105" s="72">
        <v>0</v>
      </c>
      <c r="X105" s="72">
        <v>0</v>
      </c>
      <c r="Y105" s="72">
        <v>0</v>
      </c>
      <c r="Z105" s="72">
        <v>0</v>
      </c>
      <c r="AA105" s="73">
        <v>0</v>
      </c>
      <c r="AB105" s="72">
        <v>0</v>
      </c>
      <c r="AC105" s="72">
        <v>0</v>
      </c>
      <c r="AD105" s="72">
        <v>0</v>
      </c>
      <c r="AE105" s="72">
        <v>0</v>
      </c>
      <c r="AF105" s="72">
        <v>0</v>
      </c>
      <c r="AG105" s="73">
        <v>0</v>
      </c>
      <c r="AH105" s="72">
        <v>0</v>
      </c>
      <c r="AI105" s="72">
        <v>0</v>
      </c>
      <c r="AJ105" s="72">
        <v>0</v>
      </c>
      <c r="AK105" s="72">
        <v>0</v>
      </c>
      <c r="AL105" s="72">
        <v>0</v>
      </c>
      <c r="AN105" s="341"/>
    </row>
    <row r="106" spans="1:40" ht="25.5" outlineLevel="2" x14ac:dyDescent="0.25">
      <c r="A106" s="81" t="s">
        <v>27</v>
      </c>
      <c r="B106" s="24">
        <v>502630</v>
      </c>
      <c r="C106" s="82">
        <v>263001</v>
      </c>
      <c r="D106" s="83" t="s">
        <v>72</v>
      </c>
      <c r="E106" s="84">
        <v>2</v>
      </c>
      <c r="F106" s="84" t="s">
        <v>166</v>
      </c>
      <c r="G106" s="14" t="s">
        <v>23</v>
      </c>
      <c r="H106" s="15" t="s">
        <v>24</v>
      </c>
      <c r="I106" s="311">
        <v>9451</v>
      </c>
      <c r="J106" s="312">
        <v>8527</v>
      </c>
      <c r="K106" s="312">
        <v>623</v>
      </c>
      <c r="L106" s="312">
        <v>0</v>
      </c>
      <c r="M106" s="312">
        <v>293</v>
      </c>
      <c r="N106" s="312">
        <v>8</v>
      </c>
      <c r="O106" s="73">
        <v>2363</v>
      </c>
      <c r="P106" s="72">
        <v>2132</v>
      </c>
      <c r="Q106" s="72">
        <v>156</v>
      </c>
      <c r="R106" s="72">
        <v>0</v>
      </c>
      <c r="S106" s="72">
        <v>73</v>
      </c>
      <c r="T106" s="72">
        <v>2</v>
      </c>
      <c r="U106" s="73">
        <v>2363</v>
      </c>
      <c r="V106" s="72">
        <v>2132</v>
      </c>
      <c r="W106" s="72">
        <v>155</v>
      </c>
      <c r="X106" s="72">
        <v>0</v>
      </c>
      <c r="Y106" s="72">
        <v>74</v>
      </c>
      <c r="Z106" s="72">
        <v>2</v>
      </c>
      <c r="AA106" s="73">
        <v>2363</v>
      </c>
      <c r="AB106" s="72">
        <v>2132</v>
      </c>
      <c r="AC106" s="72">
        <v>156</v>
      </c>
      <c r="AD106" s="72">
        <v>0</v>
      </c>
      <c r="AE106" s="72">
        <v>73</v>
      </c>
      <c r="AF106" s="72">
        <v>2</v>
      </c>
      <c r="AG106" s="73">
        <v>2362</v>
      </c>
      <c r="AH106" s="72">
        <v>2131</v>
      </c>
      <c r="AI106" s="72">
        <v>156</v>
      </c>
      <c r="AJ106" s="72">
        <v>0</v>
      </c>
      <c r="AK106" s="72">
        <v>73</v>
      </c>
      <c r="AL106" s="72">
        <v>2</v>
      </c>
      <c r="AN106" s="341"/>
    </row>
    <row r="107" spans="1:40" ht="25.5" outlineLevel="2" x14ac:dyDescent="0.25">
      <c r="A107" s="81" t="s">
        <v>27</v>
      </c>
      <c r="B107" s="24">
        <v>502630</v>
      </c>
      <c r="C107" s="82">
        <v>263001</v>
      </c>
      <c r="D107" s="83" t="s">
        <v>72</v>
      </c>
      <c r="E107" s="84">
        <v>2</v>
      </c>
      <c r="F107" s="84" t="s">
        <v>166</v>
      </c>
      <c r="G107" s="14">
        <v>22</v>
      </c>
      <c r="H107" s="15" t="s">
        <v>25</v>
      </c>
      <c r="I107" s="311">
        <v>2425</v>
      </c>
      <c r="J107" s="312">
        <v>2181</v>
      </c>
      <c r="K107" s="312">
        <v>162</v>
      </c>
      <c r="L107" s="312">
        <v>0</v>
      </c>
      <c r="M107" s="312">
        <v>82</v>
      </c>
      <c r="N107" s="312">
        <v>0</v>
      </c>
      <c r="O107" s="73">
        <v>606</v>
      </c>
      <c r="P107" s="72">
        <v>545</v>
      </c>
      <c r="Q107" s="72">
        <v>40</v>
      </c>
      <c r="R107" s="72">
        <v>0</v>
      </c>
      <c r="S107" s="72">
        <v>21</v>
      </c>
      <c r="T107" s="72">
        <v>0</v>
      </c>
      <c r="U107" s="73">
        <v>607</v>
      </c>
      <c r="V107" s="72">
        <v>546</v>
      </c>
      <c r="W107" s="72">
        <v>41</v>
      </c>
      <c r="X107" s="72">
        <v>0</v>
      </c>
      <c r="Y107" s="72">
        <v>20</v>
      </c>
      <c r="Z107" s="72">
        <v>0</v>
      </c>
      <c r="AA107" s="73">
        <v>606</v>
      </c>
      <c r="AB107" s="72">
        <v>545</v>
      </c>
      <c r="AC107" s="72">
        <v>40</v>
      </c>
      <c r="AD107" s="72">
        <v>0</v>
      </c>
      <c r="AE107" s="72">
        <v>21</v>
      </c>
      <c r="AF107" s="72">
        <v>0</v>
      </c>
      <c r="AG107" s="73">
        <v>606</v>
      </c>
      <c r="AH107" s="72">
        <v>545</v>
      </c>
      <c r="AI107" s="72">
        <v>41</v>
      </c>
      <c r="AJ107" s="72">
        <v>0</v>
      </c>
      <c r="AK107" s="72">
        <v>20</v>
      </c>
      <c r="AL107" s="72">
        <v>0</v>
      </c>
      <c r="AN107" s="341"/>
    </row>
    <row r="108" spans="1:40" ht="25.5" outlineLevel="2" x14ac:dyDescent="0.25">
      <c r="A108" s="81" t="s">
        <v>27</v>
      </c>
      <c r="B108" s="24">
        <v>502701</v>
      </c>
      <c r="C108" s="82">
        <v>270101</v>
      </c>
      <c r="D108" s="83" t="s">
        <v>73</v>
      </c>
      <c r="E108" s="84">
        <v>2</v>
      </c>
      <c r="F108" s="84" t="s">
        <v>166</v>
      </c>
      <c r="G108" s="14" t="s">
        <v>23</v>
      </c>
      <c r="H108" s="15" t="s">
        <v>24</v>
      </c>
      <c r="I108" s="311">
        <v>2189</v>
      </c>
      <c r="J108" s="312">
        <v>0</v>
      </c>
      <c r="K108" s="312">
        <v>2189</v>
      </c>
      <c r="L108" s="312">
        <v>0</v>
      </c>
      <c r="M108" s="312">
        <v>0</v>
      </c>
      <c r="N108" s="312">
        <v>0</v>
      </c>
      <c r="O108" s="73">
        <v>547</v>
      </c>
      <c r="P108" s="72">
        <v>0</v>
      </c>
      <c r="Q108" s="72">
        <v>547</v>
      </c>
      <c r="R108" s="72">
        <v>0</v>
      </c>
      <c r="S108" s="72">
        <v>0</v>
      </c>
      <c r="T108" s="72">
        <v>0</v>
      </c>
      <c r="U108" s="73">
        <v>548</v>
      </c>
      <c r="V108" s="72">
        <v>0</v>
      </c>
      <c r="W108" s="72">
        <v>548</v>
      </c>
      <c r="X108" s="72">
        <v>0</v>
      </c>
      <c r="Y108" s="72">
        <v>0</v>
      </c>
      <c r="Z108" s="72">
        <v>0</v>
      </c>
      <c r="AA108" s="73">
        <v>547</v>
      </c>
      <c r="AB108" s="72">
        <v>0</v>
      </c>
      <c r="AC108" s="72">
        <v>547</v>
      </c>
      <c r="AD108" s="72">
        <v>0</v>
      </c>
      <c r="AE108" s="72">
        <v>0</v>
      </c>
      <c r="AF108" s="72">
        <v>0</v>
      </c>
      <c r="AG108" s="73">
        <v>547</v>
      </c>
      <c r="AH108" s="72">
        <v>0</v>
      </c>
      <c r="AI108" s="72">
        <v>547</v>
      </c>
      <c r="AJ108" s="72">
        <v>0</v>
      </c>
      <c r="AK108" s="72">
        <v>0</v>
      </c>
      <c r="AL108" s="72">
        <v>0</v>
      </c>
      <c r="AN108" s="341"/>
    </row>
    <row r="109" spans="1:40" ht="25.5" outlineLevel="2" x14ac:dyDescent="0.25">
      <c r="A109" s="81" t="s">
        <v>27</v>
      </c>
      <c r="B109" s="24">
        <v>502701</v>
      </c>
      <c r="C109" s="82">
        <v>270101</v>
      </c>
      <c r="D109" s="83" t="s">
        <v>73</v>
      </c>
      <c r="E109" s="84">
        <v>2</v>
      </c>
      <c r="F109" s="84" t="s">
        <v>166</v>
      </c>
      <c r="G109" s="14">
        <v>22</v>
      </c>
      <c r="H109" s="15" t="s">
        <v>25</v>
      </c>
      <c r="I109" s="311">
        <v>0</v>
      </c>
      <c r="J109" s="312">
        <v>0</v>
      </c>
      <c r="K109" s="312">
        <v>0</v>
      </c>
      <c r="L109" s="312">
        <v>0</v>
      </c>
      <c r="M109" s="312">
        <v>0</v>
      </c>
      <c r="N109" s="312">
        <v>0</v>
      </c>
      <c r="O109" s="73">
        <v>0</v>
      </c>
      <c r="P109" s="72">
        <v>0</v>
      </c>
      <c r="Q109" s="72">
        <v>0</v>
      </c>
      <c r="R109" s="72">
        <v>0</v>
      </c>
      <c r="S109" s="72">
        <v>0</v>
      </c>
      <c r="T109" s="72">
        <v>0</v>
      </c>
      <c r="U109" s="73">
        <v>0</v>
      </c>
      <c r="V109" s="72">
        <v>0</v>
      </c>
      <c r="W109" s="72">
        <v>0</v>
      </c>
      <c r="X109" s="72">
        <v>0</v>
      </c>
      <c r="Y109" s="72">
        <v>0</v>
      </c>
      <c r="Z109" s="72">
        <v>0</v>
      </c>
      <c r="AA109" s="73">
        <v>0</v>
      </c>
      <c r="AB109" s="72">
        <v>0</v>
      </c>
      <c r="AC109" s="72">
        <v>0</v>
      </c>
      <c r="AD109" s="72">
        <v>0</v>
      </c>
      <c r="AE109" s="72">
        <v>0</v>
      </c>
      <c r="AF109" s="72">
        <v>0</v>
      </c>
      <c r="AG109" s="73">
        <v>0</v>
      </c>
      <c r="AH109" s="72">
        <v>0</v>
      </c>
      <c r="AI109" s="72">
        <v>0</v>
      </c>
      <c r="AJ109" s="72">
        <v>0</v>
      </c>
      <c r="AK109" s="72">
        <v>0</v>
      </c>
      <c r="AL109" s="72">
        <v>0</v>
      </c>
      <c r="AN109" s="341"/>
    </row>
    <row r="110" spans="1:40" ht="25.5" outlineLevel="2" x14ac:dyDescent="0.25">
      <c r="A110" s="81" t="s">
        <v>27</v>
      </c>
      <c r="B110" s="24">
        <v>502801</v>
      </c>
      <c r="C110" s="82">
        <v>280101</v>
      </c>
      <c r="D110" s="83" t="s">
        <v>74</v>
      </c>
      <c r="E110" s="84">
        <v>2</v>
      </c>
      <c r="F110" s="84" t="s">
        <v>166</v>
      </c>
      <c r="G110" s="14" t="s">
        <v>23</v>
      </c>
      <c r="H110" s="15" t="s">
        <v>24</v>
      </c>
      <c r="I110" s="311">
        <v>10550</v>
      </c>
      <c r="J110" s="312">
        <v>7096</v>
      </c>
      <c r="K110" s="312">
        <v>2676</v>
      </c>
      <c r="L110" s="312">
        <v>8</v>
      </c>
      <c r="M110" s="312">
        <v>762</v>
      </c>
      <c r="N110" s="312">
        <v>8</v>
      </c>
      <c r="O110" s="73">
        <v>2638</v>
      </c>
      <c r="P110" s="72">
        <v>1774</v>
      </c>
      <c r="Q110" s="72">
        <v>669</v>
      </c>
      <c r="R110" s="72">
        <v>2</v>
      </c>
      <c r="S110" s="72">
        <v>191</v>
      </c>
      <c r="T110" s="72">
        <v>2</v>
      </c>
      <c r="U110" s="73">
        <v>2637</v>
      </c>
      <c r="V110" s="72">
        <v>1774</v>
      </c>
      <c r="W110" s="72">
        <v>669</v>
      </c>
      <c r="X110" s="72">
        <v>2</v>
      </c>
      <c r="Y110" s="72">
        <v>190</v>
      </c>
      <c r="Z110" s="72">
        <v>2</v>
      </c>
      <c r="AA110" s="73">
        <v>2638</v>
      </c>
      <c r="AB110" s="72">
        <v>1774</v>
      </c>
      <c r="AC110" s="72">
        <v>669</v>
      </c>
      <c r="AD110" s="72">
        <v>2</v>
      </c>
      <c r="AE110" s="72">
        <v>191</v>
      </c>
      <c r="AF110" s="72">
        <v>2</v>
      </c>
      <c r="AG110" s="73">
        <v>2637</v>
      </c>
      <c r="AH110" s="72">
        <v>1774</v>
      </c>
      <c r="AI110" s="72">
        <v>669</v>
      </c>
      <c r="AJ110" s="72">
        <v>2</v>
      </c>
      <c r="AK110" s="72">
        <v>190</v>
      </c>
      <c r="AL110" s="72">
        <v>2</v>
      </c>
      <c r="AN110" s="341"/>
    </row>
    <row r="111" spans="1:40" ht="25.5" outlineLevel="2" x14ac:dyDescent="0.25">
      <c r="A111" s="81" t="s">
        <v>27</v>
      </c>
      <c r="B111" s="24">
        <v>502801</v>
      </c>
      <c r="C111" s="82">
        <v>280101</v>
      </c>
      <c r="D111" s="83" t="s">
        <v>74</v>
      </c>
      <c r="E111" s="84">
        <v>2</v>
      </c>
      <c r="F111" s="84" t="s">
        <v>166</v>
      </c>
      <c r="G111" s="14">
        <v>22</v>
      </c>
      <c r="H111" s="15" t="s">
        <v>25</v>
      </c>
      <c r="I111" s="311">
        <v>2083</v>
      </c>
      <c r="J111" s="312">
        <v>1399</v>
      </c>
      <c r="K111" s="312">
        <v>528</v>
      </c>
      <c r="L111" s="312">
        <v>4</v>
      </c>
      <c r="M111" s="312">
        <v>152</v>
      </c>
      <c r="N111" s="312">
        <v>0</v>
      </c>
      <c r="O111" s="73">
        <v>521</v>
      </c>
      <c r="P111" s="72">
        <v>350</v>
      </c>
      <c r="Q111" s="72">
        <v>132</v>
      </c>
      <c r="R111" s="72">
        <v>1</v>
      </c>
      <c r="S111" s="72">
        <v>38</v>
      </c>
      <c r="T111" s="72">
        <v>0</v>
      </c>
      <c r="U111" s="73">
        <v>521</v>
      </c>
      <c r="V111" s="72">
        <v>350</v>
      </c>
      <c r="W111" s="72">
        <v>132</v>
      </c>
      <c r="X111" s="72">
        <v>1</v>
      </c>
      <c r="Y111" s="72">
        <v>38</v>
      </c>
      <c r="Z111" s="72">
        <v>0</v>
      </c>
      <c r="AA111" s="73">
        <v>521</v>
      </c>
      <c r="AB111" s="72">
        <v>350</v>
      </c>
      <c r="AC111" s="72">
        <v>132</v>
      </c>
      <c r="AD111" s="72">
        <v>1</v>
      </c>
      <c r="AE111" s="72">
        <v>38</v>
      </c>
      <c r="AF111" s="72">
        <v>0</v>
      </c>
      <c r="AG111" s="73">
        <v>520</v>
      </c>
      <c r="AH111" s="72">
        <v>349</v>
      </c>
      <c r="AI111" s="72">
        <v>132</v>
      </c>
      <c r="AJ111" s="72">
        <v>1</v>
      </c>
      <c r="AK111" s="72">
        <v>38</v>
      </c>
      <c r="AL111" s="72">
        <v>0</v>
      </c>
      <c r="AN111" s="341"/>
    </row>
    <row r="112" spans="1:40" ht="25.5" outlineLevel="2" x14ac:dyDescent="0.25">
      <c r="A112" s="81" t="s">
        <v>27</v>
      </c>
      <c r="B112" s="24">
        <v>502812</v>
      </c>
      <c r="C112" s="82">
        <v>281301</v>
      </c>
      <c r="D112" s="83" t="s">
        <v>177</v>
      </c>
      <c r="E112" s="84">
        <v>2</v>
      </c>
      <c r="F112" s="84" t="s">
        <v>166</v>
      </c>
      <c r="G112" s="14" t="s">
        <v>23</v>
      </c>
      <c r="H112" s="15" t="s">
        <v>24</v>
      </c>
      <c r="I112" s="311">
        <v>684</v>
      </c>
      <c r="J112" s="312">
        <v>204</v>
      </c>
      <c r="K112" s="312">
        <v>272</v>
      </c>
      <c r="L112" s="312">
        <v>36</v>
      </c>
      <c r="M112" s="312">
        <v>136</v>
      </c>
      <c r="N112" s="312">
        <v>36</v>
      </c>
      <c r="O112" s="73">
        <v>171</v>
      </c>
      <c r="P112" s="72">
        <v>51</v>
      </c>
      <c r="Q112" s="72">
        <v>68</v>
      </c>
      <c r="R112" s="72">
        <v>9</v>
      </c>
      <c r="S112" s="72">
        <v>34</v>
      </c>
      <c r="T112" s="72">
        <v>9</v>
      </c>
      <c r="U112" s="73">
        <v>171</v>
      </c>
      <c r="V112" s="72">
        <v>51</v>
      </c>
      <c r="W112" s="72">
        <v>68</v>
      </c>
      <c r="X112" s="72">
        <v>9</v>
      </c>
      <c r="Y112" s="72">
        <v>34</v>
      </c>
      <c r="Z112" s="72">
        <v>9</v>
      </c>
      <c r="AA112" s="73">
        <v>171</v>
      </c>
      <c r="AB112" s="72">
        <v>51</v>
      </c>
      <c r="AC112" s="72">
        <v>68</v>
      </c>
      <c r="AD112" s="72">
        <v>9</v>
      </c>
      <c r="AE112" s="72">
        <v>34</v>
      </c>
      <c r="AF112" s="72">
        <v>9</v>
      </c>
      <c r="AG112" s="73">
        <v>171</v>
      </c>
      <c r="AH112" s="72">
        <v>51</v>
      </c>
      <c r="AI112" s="72">
        <v>68</v>
      </c>
      <c r="AJ112" s="72">
        <v>9</v>
      </c>
      <c r="AK112" s="72">
        <v>34</v>
      </c>
      <c r="AL112" s="72">
        <v>9</v>
      </c>
      <c r="AN112" s="341"/>
    </row>
    <row r="113" spans="1:40" ht="25.5" outlineLevel="2" x14ac:dyDescent="0.25">
      <c r="A113" s="81" t="s">
        <v>27</v>
      </c>
      <c r="B113" s="24">
        <v>502812</v>
      </c>
      <c r="C113" s="12">
        <v>281301</v>
      </c>
      <c r="D113" s="83" t="s">
        <v>177</v>
      </c>
      <c r="E113" s="84">
        <v>2</v>
      </c>
      <c r="F113" s="84" t="s">
        <v>166</v>
      </c>
      <c r="G113" s="14">
        <v>22</v>
      </c>
      <c r="H113" s="15" t="s">
        <v>25</v>
      </c>
      <c r="I113" s="311">
        <v>0</v>
      </c>
      <c r="J113" s="312">
        <v>0</v>
      </c>
      <c r="K113" s="312">
        <v>0</v>
      </c>
      <c r="L113" s="312">
        <v>0</v>
      </c>
      <c r="M113" s="312">
        <v>0</v>
      </c>
      <c r="N113" s="312">
        <v>0</v>
      </c>
      <c r="O113" s="73">
        <v>0</v>
      </c>
      <c r="P113" s="72">
        <v>0</v>
      </c>
      <c r="Q113" s="72">
        <v>0</v>
      </c>
      <c r="R113" s="72">
        <v>0</v>
      </c>
      <c r="S113" s="72">
        <v>0</v>
      </c>
      <c r="T113" s="72">
        <v>0</v>
      </c>
      <c r="U113" s="73">
        <v>0</v>
      </c>
      <c r="V113" s="72">
        <v>0</v>
      </c>
      <c r="W113" s="72">
        <v>0</v>
      </c>
      <c r="X113" s="72">
        <v>0</v>
      </c>
      <c r="Y113" s="72">
        <v>0</v>
      </c>
      <c r="Z113" s="72">
        <v>0</v>
      </c>
      <c r="AA113" s="73">
        <v>0</v>
      </c>
      <c r="AB113" s="72">
        <v>0</v>
      </c>
      <c r="AC113" s="72">
        <v>0</v>
      </c>
      <c r="AD113" s="72">
        <v>0</v>
      </c>
      <c r="AE113" s="72">
        <v>0</v>
      </c>
      <c r="AF113" s="72">
        <v>0</v>
      </c>
      <c r="AG113" s="73">
        <v>0</v>
      </c>
      <c r="AH113" s="72">
        <v>0</v>
      </c>
      <c r="AI113" s="72">
        <v>0</v>
      </c>
      <c r="AJ113" s="72">
        <v>0</v>
      </c>
      <c r="AK113" s="72">
        <v>0</v>
      </c>
      <c r="AL113" s="72">
        <v>0</v>
      </c>
      <c r="AN113" s="341"/>
    </row>
    <row r="114" spans="1:40" ht="25.5" outlineLevel="2" x14ac:dyDescent="0.25">
      <c r="A114" s="81" t="s">
        <v>20</v>
      </c>
      <c r="B114" s="24">
        <v>502826</v>
      </c>
      <c r="C114" s="12">
        <v>282601</v>
      </c>
      <c r="D114" s="83" t="s">
        <v>178</v>
      </c>
      <c r="E114" s="84">
        <v>2</v>
      </c>
      <c r="F114" s="84" t="s">
        <v>166</v>
      </c>
      <c r="G114" s="14" t="s">
        <v>23</v>
      </c>
      <c r="H114" s="15" t="s">
        <v>24</v>
      </c>
      <c r="I114" s="311">
        <v>900</v>
      </c>
      <c r="J114" s="312">
        <v>216</v>
      </c>
      <c r="K114" s="312">
        <v>170</v>
      </c>
      <c r="L114" s="312">
        <v>136</v>
      </c>
      <c r="M114" s="312">
        <v>242</v>
      </c>
      <c r="N114" s="312">
        <v>136</v>
      </c>
      <c r="O114" s="73">
        <v>225</v>
      </c>
      <c r="P114" s="72">
        <v>54</v>
      </c>
      <c r="Q114" s="72">
        <v>43</v>
      </c>
      <c r="R114" s="72">
        <v>34</v>
      </c>
      <c r="S114" s="72">
        <v>60</v>
      </c>
      <c r="T114" s="72">
        <v>34</v>
      </c>
      <c r="U114" s="73">
        <v>225</v>
      </c>
      <c r="V114" s="72">
        <v>54</v>
      </c>
      <c r="W114" s="72">
        <v>42</v>
      </c>
      <c r="X114" s="72">
        <v>34</v>
      </c>
      <c r="Y114" s="72">
        <v>61</v>
      </c>
      <c r="Z114" s="72">
        <v>34</v>
      </c>
      <c r="AA114" s="73">
        <v>225</v>
      </c>
      <c r="AB114" s="72">
        <v>54</v>
      </c>
      <c r="AC114" s="72">
        <v>43</v>
      </c>
      <c r="AD114" s="72">
        <v>34</v>
      </c>
      <c r="AE114" s="72">
        <v>60</v>
      </c>
      <c r="AF114" s="72">
        <v>34</v>
      </c>
      <c r="AG114" s="73">
        <v>225</v>
      </c>
      <c r="AH114" s="72">
        <v>54</v>
      </c>
      <c r="AI114" s="72">
        <v>42</v>
      </c>
      <c r="AJ114" s="72">
        <v>34</v>
      </c>
      <c r="AK114" s="72">
        <v>61</v>
      </c>
      <c r="AL114" s="72">
        <v>34</v>
      </c>
      <c r="AN114" s="341"/>
    </row>
    <row r="115" spans="1:40" ht="25.5" outlineLevel="2" x14ac:dyDescent="0.25">
      <c r="A115" s="81" t="s">
        <v>20</v>
      </c>
      <c r="B115" s="24">
        <v>502826</v>
      </c>
      <c r="C115" s="82">
        <v>282601</v>
      </c>
      <c r="D115" s="83" t="s">
        <v>178</v>
      </c>
      <c r="E115" s="84">
        <v>2</v>
      </c>
      <c r="F115" s="84" t="s">
        <v>166</v>
      </c>
      <c r="G115" s="14">
        <v>22</v>
      </c>
      <c r="H115" s="15" t="s">
        <v>25</v>
      </c>
      <c r="I115" s="311">
        <v>0</v>
      </c>
      <c r="J115" s="312">
        <v>0</v>
      </c>
      <c r="K115" s="312">
        <v>0</v>
      </c>
      <c r="L115" s="312">
        <v>0</v>
      </c>
      <c r="M115" s="312">
        <v>0</v>
      </c>
      <c r="N115" s="312">
        <v>0</v>
      </c>
      <c r="O115" s="73">
        <v>0</v>
      </c>
      <c r="P115" s="72">
        <v>0</v>
      </c>
      <c r="Q115" s="72">
        <v>0</v>
      </c>
      <c r="R115" s="72">
        <v>0</v>
      </c>
      <c r="S115" s="72">
        <v>0</v>
      </c>
      <c r="T115" s="72">
        <v>0</v>
      </c>
      <c r="U115" s="73">
        <v>0</v>
      </c>
      <c r="V115" s="72">
        <v>0</v>
      </c>
      <c r="W115" s="72">
        <v>0</v>
      </c>
      <c r="X115" s="72">
        <v>0</v>
      </c>
      <c r="Y115" s="72">
        <v>0</v>
      </c>
      <c r="Z115" s="72">
        <v>0</v>
      </c>
      <c r="AA115" s="73">
        <v>0</v>
      </c>
      <c r="AB115" s="72">
        <v>0</v>
      </c>
      <c r="AC115" s="72">
        <v>0</v>
      </c>
      <c r="AD115" s="72">
        <v>0</v>
      </c>
      <c r="AE115" s="72">
        <v>0</v>
      </c>
      <c r="AF115" s="72">
        <v>0</v>
      </c>
      <c r="AG115" s="73">
        <v>0</v>
      </c>
      <c r="AH115" s="72">
        <v>0</v>
      </c>
      <c r="AI115" s="72">
        <v>0</v>
      </c>
      <c r="AJ115" s="72">
        <v>0</v>
      </c>
      <c r="AK115" s="72">
        <v>0</v>
      </c>
      <c r="AL115" s="72">
        <v>0</v>
      </c>
      <c r="AN115" s="341"/>
    </row>
    <row r="116" spans="1:40" ht="25.5" outlineLevel="2" x14ac:dyDescent="0.25">
      <c r="A116" s="81" t="s">
        <v>27</v>
      </c>
      <c r="B116" s="24">
        <v>502910</v>
      </c>
      <c r="C116" s="82">
        <v>291201</v>
      </c>
      <c r="D116" s="83" t="s">
        <v>75</v>
      </c>
      <c r="E116" s="84">
        <v>2</v>
      </c>
      <c r="F116" s="84" t="s">
        <v>166</v>
      </c>
      <c r="G116" s="14" t="s">
        <v>23</v>
      </c>
      <c r="H116" s="15" t="s">
        <v>24</v>
      </c>
      <c r="I116" s="311">
        <v>3326</v>
      </c>
      <c r="J116" s="312">
        <v>196</v>
      </c>
      <c r="K116" s="312">
        <v>968</v>
      </c>
      <c r="L116" s="312">
        <v>154</v>
      </c>
      <c r="M116" s="312">
        <v>1844</v>
      </c>
      <c r="N116" s="312">
        <v>164</v>
      </c>
      <c r="O116" s="73">
        <v>832</v>
      </c>
      <c r="P116" s="72">
        <v>49</v>
      </c>
      <c r="Q116" s="72">
        <v>242</v>
      </c>
      <c r="R116" s="72">
        <v>39</v>
      </c>
      <c r="S116" s="72">
        <v>461</v>
      </c>
      <c r="T116" s="72">
        <v>41</v>
      </c>
      <c r="U116" s="73">
        <v>831</v>
      </c>
      <c r="V116" s="72">
        <v>49</v>
      </c>
      <c r="W116" s="72">
        <v>242</v>
      </c>
      <c r="X116" s="72">
        <v>38</v>
      </c>
      <c r="Y116" s="72">
        <v>461</v>
      </c>
      <c r="Z116" s="72">
        <v>41</v>
      </c>
      <c r="AA116" s="73">
        <v>832</v>
      </c>
      <c r="AB116" s="72">
        <v>49</v>
      </c>
      <c r="AC116" s="72">
        <v>242</v>
      </c>
      <c r="AD116" s="72">
        <v>39</v>
      </c>
      <c r="AE116" s="72">
        <v>461</v>
      </c>
      <c r="AF116" s="72">
        <v>41</v>
      </c>
      <c r="AG116" s="73">
        <v>831</v>
      </c>
      <c r="AH116" s="72">
        <v>49</v>
      </c>
      <c r="AI116" s="72">
        <v>242</v>
      </c>
      <c r="AJ116" s="72">
        <v>38</v>
      </c>
      <c r="AK116" s="72">
        <v>461</v>
      </c>
      <c r="AL116" s="72">
        <v>41</v>
      </c>
      <c r="AN116" s="341"/>
    </row>
    <row r="117" spans="1:40" ht="25.5" outlineLevel="2" x14ac:dyDescent="0.25">
      <c r="A117" s="81" t="s">
        <v>27</v>
      </c>
      <c r="B117" s="24">
        <v>502910</v>
      </c>
      <c r="C117" s="82">
        <v>291201</v>
      </c>
      <c r="D117" s="83" t="s">
        <v>75</v>
      </c>
      <c r="E117" s="84">
        <v>2</v>
      </c>
      <c r="F117" s="84" t="s">
        <v>166</v>
      </c>
      <c r="G117" s="14">
        <v>22</v>
      </c>
      <c r="H117" s="15" t="s">
        <v>25</v>
      </c>
      <c r="I117" s="311">
        <v>0</v>
      </c>
      <c r="J117" s="312">
        <v>0</v>
      </c>
      <c r="K117" s="312">
        <v>0</v>
      </c>
      <c r="L117" s="312">
        <v>0</v>
      </c>
      <c r="M117" s="312">
        <v>0</v>
      </c>
      <c r="N117" s="312">
        <v>0</v>
      </c>
      <c r="O117" s="73">
        <v>0</v>
      </c>
      <c r="P117" s="72">
        <v>0</v>
      </c>
      <c r="Q117" s="72">
        <v>0</v>
      </c>
      <c r="R117" s="72">
        <v>0</v>
      </c>
      <c r="S117" s="72">
        <v>0</v>
      </c>
      <c r="T117" s="72">
        <v>0</v>
      </c>
      <c r="U117" s="73">
        <v>0</v>
      </c>
      <c r="V117" s="72">
        <v>0</v>
      </c>
      <c r="W117" s="72">
        <v>0</v>
      </c>
      <c r="X117" s="72">
        <v>0</v>
      </c>
      <c r="Y117" s="72">
        <v>0</v>
      </c>
      <c r="Z117" s="72">
        <v>0</v>
      </c>
      <c r="AA117" s="73">
        <v>0</v>
      </c>
      <c r="AB117" s="72">
        <v>0</v>
      </c>
      <c r="AC117" s="72">
        <v>0</v>
      </c>
      <c r="AD117" s="72">
        <v>0</v>
      </c>
      <c r="AE117" s="72">
        <v>0</v>
      </c>
      <c r="AF117" s="72">
        <v>0</v>
      </c>
      <c r="AG117" s="73">
        <v>0</v>
      </c>
      <c r="AH117" s="72">
        <v>0</v>
      </c>
      <c r="AI117" s="72">
        <v>0</v>
      </c>
      <c r="AJ117" s="72">
        <v>0</v>
      </c>
      <c r="AK117" s="72">
        <v>0</v>
      </c>
      <c r="AL117" s="72">
        <v>0</v>
      </c>
      <c r="AN117" s="341"/>
    </row>
    <row r="118" spans="1:40" ht="25.5" outlineLevel="2" x14ac:dyDescent="0.25">
      <c r="A118" s="81" t="s">
        <v>27</v>
      </c>
      <c r="B118" s="24">
        <v>502916</v>
      </c>
      <c r="C118" s="82">
        <v>291601</v>
      </c>
      <c r="D118" s="83" t="s">
        <v>76</v>
      </c>
      <c r="E118" s="84">
        <v>2</v>
      </c>
      <c r="F118" s="84" t="s">
        <v>166</v>
      </c>
      <c r="G118" s="14" t="s">
        <v>23</v>
      </c>
      <c r="H118" s="15" t="s">
        <v>24</v>
      </c>
      <c r="I118" s="311">
        <v>6199</v>
      </c>
      <c r="J118" s="312">
        <v>20</v>
      </c>
      <c r="K118" s="312">
        <v>3260</v>
      </c>
      <c r="L118" s="312">
        <v>8</v>
      </c>
      <c r="M118" s="312">
        <v>2663</v>
      </c>
      <c r="N118" s="312">
        <v>248</v>
      </c>
      <c r="O118" s="73">
        <v>1550</v>
      </c>
      <c r="P118" s="72">
        <v>5</v>
      </c>
      <c r="Q118" s="72">
        <v>815</v>
      </c>
      <c r="R118" s="72">
        <v>2</v>
      </c>
      <c r="S118" s="72">
        <v>666</v>
      </c>
      <c r="T118" s="72">
        <v>62</v>
      </c>
      <c r="U118" s="73">
        <v>1550</v>
      </c>
      <c r="V118" s="72">
        <v>5</v>
      </c>
      <c r="W118" s="72">
        <v>815</v>
      </c>
      <c r="X118" s="72">
        <v>2</v>
      </c>
      <c r="Y118" s="72">
        <v>666</v>
      </c>
      <c r="Z118" s="72">
        <v>62</v>
      </c>
      <c r="AA118" s="73">
        <v>1550</v>
      </c>
      <c r="AB118" s="72">
        <v>5</v>
      </c>
      <c r="AC118" s="72">
        <v>815</v>
      </c>
      <c r="AD118" s="72">
        <v>2</v>
      </c>
      <c r="AE118" s="72">
        <v>666</v>
      </c>
      <c r="AF118" s="72">
        <v>62</v>
      </c>
      <c r="AG118" s="73">
        <v>1549</v>
      </c>
      <c r="AH118" s="72">
        <v>5</v>
      </c>
      <c r="AI118" s="72">
        <v>815</v>
      </c>
      <c r="AJ118" s="72">
        <v>2</v>
      </c>
      <c r="AK118" s="72">
        <v>665</v>
      </c>
      <c r="AL118" s="72">
        <v>62</v>
      </c>
      <c r="AN118" s="341"/>
    </row>
    <row r="119" spans="1:40" ht="25.5" outlineLevel="2" x14ac:dyDescent="0.25">
      <c r="A119" s="81" t="s">
        <v>27</v>
      </c>
      <c r="B119" s="24">
        <v>502916</v>
      </c>
      <c r="C119" s="82">
        <v>291601</v>
      </c>
      <c r="D119" s="83" t="s">
        <v>76</v>
      </c>
      <c r="E119" s="84">
        <v>2</v>
      </c>
      <c r="F119" s="84" t="s">
        <v>166</v>
      </c>
      <c r="G119" s="14">
        <v>22</v>
      </c>
      <c r="H119" s="15" t="s">
        <v>25</v>
      </c>
      <c r="I119" s="311">
        <v>656</v>
      </c>
      <c r="J119" s="312">
        <v>0</v>
      </c>
      <c r="K119" s="312">
        <v>356</v>
      </c>
      <c r="L119" s="312">
        <v>0</v>
      </c>
      <c r="M119" s="312">
        <v>276</v>
      </c>
      <c r="N119" s="312">
        <v>24</v>
      </c>
      <c r="O119" s="73">
        <v>164</v>
      </c>
      <c r="P119" s="72">
        <v>0</v>
      </c>
      <c r="Q119" s="72">
        <v>89</v>
      </c>
      <c r="R119" s="72">
        <v>0</v>
      </c>
      <c r="S119" s="72">
        <v>69</v>
      </c>
      <c r="T119" s="72">
        <v>6</v>
      </c>
      <c r="U119" s="73">
        <v>164</v>
      </c>
      <c r="V119" s="72">
        <v>0</v>
      </c>
      <c r="W119" s="72">
        <v>89</v>
      </c>
      <c r="X119" s="72">
        <v>0</v>
      </c>
      <c r="Y119" s="72">
        <v>69</v>
      </c>
      <c r="Z119" s="72">
        <v>6</v>
      </c>
      <c r="AA119" s="73">
        <v>164</v>
      </c>
      <c r="AB119" s="72">
        <v>0</v>
      </c>
      <c r="AC119" s="72">
        <v>89</v>
      </c>
      <c r="AD119" s="72">
        <v>0</v>
      </c>
      <c r="AE119" s="72">
        <v>69</v>
      </c>
      <c r="AF119" s="72">
        <v>6</v>
      </c>
      <c r="AG119" s="73">
        <v>164</v>
      </c>
      <c r="AH119" s="72">
        <v>0</v>
      </c>
      <c r="AI119" s="72">
        <v>89</v>
      </c>
      <c r="AJ119" s="72">
        <v>0</v>
      </c>
      <c r="AK119" s="72">
        <v>69</v>
      </c>
      <c r="AL119" s="72">
        <v>6</v>
      </c>
      <c r="AN119" s="341"/>
    </row>
    <row r="120" spans="1:40" ht="25.5" outlineLevel="2" x14ac:dyDescent="0.25">
      <c r="A120" s="81" t="s">
        <v>27</v>
      </c>
      <c r="B120" s="24">
        <v>503001</v>
      </c>
      <c r="C120" s="82">
        <v>300101</v>
      </c>
      <c r="D120" s="83" t="s">
        <v>77</v>
      </c>
      <c r="E120" s="84">
        <v>2</v>
      </c>
      <c r="F120" s="84" t="s">
        <v>166</v>
      </c>
      <c r="G120" s="14" t="s">
        <v>23</v>
      </c>
      <c r="H120" s="15" t="s">
        <v>24</v>
      </c>
      <c r="I120" s="311">
        <v>6953</v>
      </c>
      <c r="J120" s="312">
        <v>1972</v>
      </c>
      <c r="K120" s="312">
        <v>3621</v>
      </c>
      <c r="L120" s="312">
        <v>4</v>
      </c>
      <c r="M120" s="312">
        <v>1348</v>
      </c>
      <c r="N120" s="312">
        <v>8</v>
      </c>
      <c r="O120" s="73">
        <v>1738</v>
      </c>
      <c r="P120" s="72">
        <v>493</v>
      </c>
      <c r="Q120" s="72">
        <v>905</v>
      </c>
      <c r="R120" s="72">
        <v>1</v>
      </c>
      <c r="S120" s="72">
        <v>337</v>
      </c>
      <c r="T120" s="72">
        <v>2</v>
      </c>
      <c r="U120" s="73">
        <v>1739</v>
      </c>
      <c r="V120" s="72">
        <v>493</v>
      </c>
      <c r="W120" s="72">
        <v>906</v>
      </c>
      <c r="X120" s="72">
        <v>1</v>
      </c>
      <c r="Y120" s="72">
        <v>337</v>
      </c>
      <c r="Z120" s="72">
        <v>2</v>
      </c>
      <c r="AA120" s="73">
        <v>1738</v>
      </c>
      <c r="AB120" s="72">
        <v>493</v>
      </c>
      <c r="AC120" s="72">
        <v>905</v>
      </c>
      <c r="AD120" s="72">
        <v>1</v>
      </c>
      <c r="AE120" s="72">
        <v>337</v>
      </c>
      <c r="AF120" s="72">
        <v>2</v>
      </c>
      <c r="AG120" s="73">
        <v>1738</v>
      </c>
      <c r="AH120" s="72">
        <v>493</v>
      </c>
      <c r="AI120" s="72">
        <v>905</v>
      </c>
      <c r="AJ120" s="72">
        <v>1</v>
      </c>
      <c r="AK120" s="72">
        <v>337</v>
      </c>
      <c r="AL120" s="72">
        <v>2</v>
      </c>
      <c r="AN120" s="341"/>
    </row>
    <row r="121" spans="1:40" ht="25.5" outlineLevel="2" x14ac:dyDescent="0.25">
      <c r="A121" s="81" t="s">
        <v>27</v>
      </c>
      <c r="B121" s="24">
        <v>503001</v>
      </c>
      <c r="C121" s="82">
        <v>300101</v>
      </c>
      <c r="D121" s="83" t="s">
        <v>77</v>
      </c>
      <c r="E121" s="84">
        <v>2</v>
      </c>
      <c r="F121" s="84" t="s">
        <v>166</v>
      </c>
      <c r="G121" s="14">
        <v>22</v>
      </c>
      <c r="H121" s="15" t="s">
        <v>25</v>
      </c>
      <c r="I121" s="311">
        <v>931</v>
      </c>
      <c r="J121" s="312">
        <v>263</v>
      </c>
      <c r="K121" s="312">
        <v>484</v>
      </c>
      <c r="L121" s="312">
        <v>0</v>
      </c>
      <c r="M121" s="312">
        <v>180</v>
      </c>
      <c r="N121" s="312">
        <v>4</v>
      </c>
      <c r="O121" s="73">
        <v>233</v>
      </c>
      <c r="P121" s="72">
        <v>66</v>
      </c>
      <c r="Q121" s="72">
        <v>121</v>
      </c>
      <c r="R121" s="72">
        <v>0</v>
      </c>
      <c r="S121" s="72">
        <v>45</v>
      </c>
      <c r="T121" s="72">
        <v>1</v>
      </c>
      <c r="U121" s="73">
        <v>233</v>
      </c>
      <c r="V121" s="72">
        <v>66</v>
      </c>
      <c r="W121" s="72">
        <v>121</v>
      </c>
      <c r="X121" s="72">
        <v>0</v>
      </c>
      <c r="Y121" s="72">
        <v>45</v>
      </c>
      <c r="Z121" s="72">
        <v>1</v>
      </c>
      <c r="AA121" s="73">
        <v>233</v>
      </c>
      <c r="AB121" s="72">
        <v>66</v>
      </c>
      <c r="AC121" s="72">
        <v>121</v>
      </c>
      <c r="AD121" s="72">
        <v>0</v>
      </c>
      <c r="AE121" s="72">
        <v>45</v>
      </c>
      <c r="AF121" s="72">
        <v>1</v>
      </c>
      <c r="AG121" s="73">
        <v>232</v>
      </c>
      <c r="AH121" s="72">
        <v>65</v>
      </c>
      <c r="AI121" s="72">
        <v>121</v>
      </c>
      <c r="AJ121" s="72">
        <v>0</v>
      </c>
      <c r="AK121" s="72">
        <v>45</v>
      </c>
      <c r="AL121" s="72">
        <v>1</v>
      </c>
      <c r="AN121" s="341"/>
    </row>
    <row r="122" spans="1:40" ht="25.5" outlineLevel="2" x14ac:dyDescent="0.25">
      <c r="A122" s="81" t="s">
        <v>38</v>
      </c>
      <c r="B122" s="24">
        <v>507001</v>
      </c>
      <c r="C122" s="82">
        <v>300301</v>
      </c>
      <c r="D122" s="83" t="s">
        <v>78</v>
      </c>
      <c r="E122" s="84">
        <v>2</v>
      </c>
      <c r="F122" s="84" t="s">
        <v>166</v>
      </c>
      <c r="G122" s="14" t="s">
        <v>23</v>
      </c>
      <c r="H122" s="15" t="s">
        <v>24</v>
      </c>
      <c r="I122" s="311">
        <v>94</v>
      </c>
      <c r="J122" s="312">
        <v>50</v>
      </c>
      <c r="K122" s="312">
        <v>4</v>
      </c>
      <c r="L122" s="312">
        <v>0</v>
      </c>
      <c r="M122" s="312">
        <v>40</v>
      </c>
      <c r="N122" s="312">
        <v>0</v>
      </c>
      <c r="O122" s="73">
        <v>24</v>
      </c>
      <c r="P122" s="72">
        <v>13</v>
      </c>
      <c r="Q122" s="72">
        <v>1</v>
      </c>
      <c r="R122" s="72">
        <v>0</v>
      </c>
      <c r="S122" s="72">
        <v>10</v>
      </c>
      <c r="T122" s="72">
        <v>0</v>
      </c>
      <c r="U122" s="73">
        <v>23</v>
      </c>
      <c r="V122" s="72">
        <v>12</v>
      </c>
      <c r="W122" s="72">
        <v>1</v>
      </c>
      <c r="X122" s="72">
        <v>0</v>
      </c>
      <c r="Y122" s="72">
        <v>10</v>
      </c>
      <c r="Z122" s="72">
        <v>0</v>
      </c>
      <c r="AA122" s="73">
        <v>24</v>
      </c>
      <c r="AB122" s="72">
        <v>13</v>
      </c>
      <c r="AC122" s="72">
        <v>1</v>
      </c>
      <c r="AD122" s="72">
        <v>0</v>
      </c>
      <c r="AE122" s="72">
        <v>10</v>
      </c>
      <c r="AF122" s="72">
        <v>0</v>
      </c>
      <c r="AG122" s="73">
        <v>23</v>
      </c>
      <c r="AH122" s="72">
        <v>12</v>
      </c>
      <c r="AI122" s="72">
        <v>1</v>
      </c>
      <c r="AJ122" s="72">
        <v>0</v>
      </c>
      <c r="AK122" s="72">
        <v>10</v>
      </c>
      <c r="AL122" s="72">
        <v>0</v>
      </c>
      <c r="AN122" s="341"/>
    </row>
    <row r="123" spans="1:40" ht="25.5" outlineLevel="2" x14ac:dyDescent="0.25">
      <c r="A123" s="81" t="s">
        <v>38</v>
      </c>
      <c r="B123" s="24">
        <v>507001</v>
      </c>
      <c r="C123" s="82">
        <v>300301</v>
      </c>
      <c r="D123" s="83" t="s">
        <v>78</v>
      </c>
      <c r="E123" s="84">
        <v>2</v>
      </c>
      <c r="F123" s="84" t="s">
        <v>166</v>
      </c>
      <c r="G123" s="14">
        <v>22</v>
      </c>
      <c r="H123" s="15" t="s">
        <v>25</v>
      </c>
      <c r="I123" s="311">
        <v>0</v>
      </c>
      <c r="J123" s="312">
        <v>0</v>
      </c>
      <c r="K123" s="312">
        <v>0</v>
      </c>
      <c r="L123" s="312">
        <v>0</v>
      </c>
      <c r="M123" s="312">
        <v>0</v>
      </c>
      <c r="N123" s="312">
        <v>0</v>
      </c>
      <c r="O123" s="73">
        <v>0</v>
      </c>
      <c r="P123" s="72">
        <v>0</v>
      </c>
      <c r="Q123" s="72">
        <v>0</v>
      </c>
      <c r="R123" s="72">
        <v>0</v>
      </c>
      <c r="S123" s="72">
        <v>0</v>
      </c>
      <c r="T123" s="72">
        <v>0</v>
      </c>
      <c r="U123" s="73">
        <v>0</v>
      </c>
      <c r="V123" s="72">
        <v>0</v>
      </c>
      <c r="W123" s="72">
        <v>0</v>
      </c>
      <c r="X123" s="72">
        <v>0</v>
      </c>
      <c r="Y123" s="72">
        <v>0</v>
      </c>
      <c r="Z123" s="72">
        <v>0</v>
      </c>
      <c r="AA123" s="73">
        <v>0</v>
      </c>
      <c r="AB123" s="72">
        <v>0</v>
      </c>
      <c r="AC123" s="72">
        <v>0</v>
      </c>
      <c r="AD123" s="72">
        <v>0</v>
      </c>
      <c r="AE123" s="72">
        <v>0</v>
      </c>
      <c r="AF123" s="72">
        <v>0</v>
      </c>
      <c r="AG123" s="73">
        <v>0</v>
      </c>
      <c r="AH123" s="72">
        <v>0</v>
      </c>
      <c r="AI123" s="72">
        <v>0</v>
      </c>
      <c r="AJ123" s="72">
        <v>0</v>
      </c>
      <c r="AK123" s="72">
        <v>0</v>
      </c>
      <c r="AL123" s="72">
        <v>0</v>
      </c>
      <c r="AN123" s="341"/>
    </row>
    <row r="124" spans="1:40" ht="25.5" outlineLevel="2" x14ac:dyDescent="0.25">
      <c r="A124" s="81" t="s">
        <v>20</v>
      </c>
      <c r="B124" s="24">
        <v>503002</v>
      </c>
      <c r="C124" s="82">
        <v>300401</v>
      </c>
      <c r="D124" s="83" t="s">
        <v>179</v>
      </c>
      <c r="E124" s="84">
        <v>2</v>
      </c>
      <c r="F124" s="84" t="s">
        <v>166</v>
      </c>
      <c r="G124" s="14" t="s">
        <v>23</v>
      </c>
      <c r="H124" s="15" t="s">
        <v>24</v>
      </c>
      <c r="I124" s="311">
        <v>1094</v>
      </c>
      <c r="J124" s="312">
        <v>328</v>
      </c>
      <c r="K124" s="312">
        <v>422</v>
      </c>
      <c r="L124" s="312">
        <v>4</v>
      </c>
      <c r="M124" s="312">
        <v>336</v>
      </c>
      <c r="N124" s="312">
        <v>4</v>
      </c>
      <c r="O124" s="73">
        <v>274</v>
      </c>
      <c r="P124" s="72">
        <v>82</v>
      </c>
      <c r="Q124" s="72">
        <v>106</v>
      </c>
      <c r="R124" s="72">
        <v>1</v>
      </c>
      <c r="S124" s="72">
        <v>84</v>
      </c>
      <c r="T124" s="72">
        <v>1</v>
      </c>
      <c r="U124" s="73">
        <v>273</v>
      </c>
      <c r="V124" s="72">
        <v>82</v>
      </c>
      <c r="W124" s="72">
        <v>105</v>
      </c>
      <c r="X124" s="72">
        <v>1</v>
      </c>
      <c r="Y124" s="72">
        <v>84</v>
      </c>
      <c r="Z124" s="72">
        <v>1</v>
      </c>
      <c r="AA124" s="73">
        <v>274</v>
      </c>
      <c r="AB124" s="72">
        <v>82</v>
      </c>
      <c r="AC124" s="72">
        <v>106</v>
      </c>
      <c r="AD124" s="72">
        <v>1</v>
      </c>
      <c r="AE124" s="72">
        <v>84</v>
      </c>
      <c r="AF124" s="72">
        <v>1</v>
      </c>
      <c r="AG124" s="73">
        <v>273</v>
      </c>
      <c r="AH124" s="72">
        <v>82</v>
      </c>
      <c r="AI124" s="72">
        <v>105</v>
      </c>
      <c r="AJ124" s="72">
        <v>1</v>
      </c>
      <c r="AK124" s="72">
        <v>84</v>
      </c>
      <c r="AL124" s="72">
        <v>1</v>
      </c>
      <c r="AN124" s="341"/>
    </row>
    <row r="125" spans="1:40" ht="25.5" outlineLevel="2" x14ac:dyDescent="0.25">
      <c r="A125" s="81" t="s">
        <v>20</v>
      </c>
      <c r="B125" s="24">
        <v>503002</v>
      </c>
      <c r="C125" s="82">
        <v>300401</v>
      </c>
      <c r="D125" s="83" t="s">
        <v>179</v>
      </c>
      <c r="E125" s="84">
        <v>2</v>
      </c>
      <c r="F125" s="84" t="s">
        <v>166</v>
      </c>
      <c r="G125" s="14">
        <v>22</v>
      </c>
      <c r="H125" s="15" t="s">
        <v>25</v>
      </c>
      <c r="I125" s="311">
        <v>0</v>
      </c>
      <c r="J125" s="312">
        <v>0</v>
      </c>
      <c r="K125" s="312">
        <v>0</v>
      </c>
      <c r="L125" s="312">
        <v>0</v>
      </c>
      <c r="M125" s="312">
        <v>0</v>
      </c>
      <c r="N125" s="312">
        <v>0</v>
      </c>
      <c r="O125" s="73">
        <v>0</v>
      </c>
      <c r="P125" s="72">
        <v>0</v>
      </c>
      <c r="Q125" s="72">
        <v>0</v>
      </c>
      <c r="R125" s="72">
        <v>0</v>
      </c>
      <c r="S125" s="72">
        <v>0</v>
      </c>
      <c r="T125" s="72">
        <v>0</v>
      </c>
      <c r="U125" s="73">
        <v>0</v>
      </c>
      <c r="V125" s="72">
        <v>0</v>
      </c>
      <c r="W125" s="72">
        <v>0</v>
      </c>
      <c r="X125" s="72">
        <v>0</v>
      </c>
      <c r="Y125" s="72">
        <v>0</v>
      </c>
      <c r="Z125" s="72">
        <v>0</v>
      </c>
      <c r="AA125" s="73">
        <v>0</v>
      </c>
      <c r="AB125" s="72">
        <v>0</v>
      </c>
      <c r="AC125" s="72">
        <v>0</v>
      </c>
      <c r="AD125" s="72">
        <v>0</v>
      </c>
      <c r="AE125" s="72">
        <v>0</v>
      </c>
      <c r="AF125" s="72">
        <v>0</v>
      </c>
      <c r="AG125" s="73">
        <v>0</v>
      </c>
      <c r="AH125" s="72">
        <v>0</v>
      </c>
      <c r="AI125" s="72">
        <v>0</v>
      </c>
      <c r="AJ125" s="72">
        <v>0</v>
      </c>
      <c r="AK125" s="72">
        <v>0</v>
      </c>
      <c r="AL125" s="72">
        <v>0</v>
      </c>
      <c r="AN125" s="341"/>
    </row>
    <row r="126" spans="1:40" ht="25.5" outlineLevel="2" x14ac:dyDescent="0.25">
      <c r="A126" s="81" t="s">
        <v>38</v>
      </c>
      <c r="B126" s="24">
        <v>508816</v>
      </c>
      <c r="C126" s="82">
        <v>310401</v>
      </c>
      <c r="D126" s="83" t="s">
        <v>79</v>
      </c>
      <c r="E126" s="84">
        <v>2</v>
      </c>
      <c r="F126" s="84" t="s">
        <v>166</v>
      </c>
      <c r="G126" s="14" t="s">
        <v>23</v>
      </c>
      <c r="H126" s="15" t="s">
        <v>24</v>
      </c>
      <c r="I126" s="311">
        <v>72</v>
      </c>
      <c r="J126" s="312">
        <v>12</v>
      </c>
      <c r="K126" s="312">
        <v>48</v>
      </c>
      <c r="L126" s="312">
        <v>4</v>
      </c>
      <c r="M126" s="312">
        <v>8</v>
      </c>
      <c r="N126" s="312">
        <v>0</v>
      </c>
      <c r="O126" s="73">
        <v>18</v>
      </c>
      <c r="P126" s="72">
        <v>3</v>
      </c>
      <c r="Q126" s="72">
        <v>12</v>
      </c>
      <c r="R126" s="72">
        <v>1</v>
      </c>
      <c r="S126" s="72">
        <v>2</v>
      </c>
      <c r="T126" s="72">
        <v>0</v>
      </c>
      <c r="U126" s="73">
        <v>18</v>
      </c>
      <c r="V126" s="72">
        <v>3</v>
      </c>
      <c r="W126" s="72">
        <v>12</v>
      </c>
      <c r="X126" s="72">
        <v>1</v>
      </c>
      <c r="Y126" s="72">
        <v>2</v>
      </c>
      <c r="Z126" s="72">
        <v>0</v>
      </c>
      <c r="AA126" s="73">
        <v>18</v>
      </c>
      <c r="AB126" s="72">
        <v>3</v>
      </c>
      <c r="AC126" s="72">
        <v>12</v>
      </c>
      <c r="AD126" s="72">
        <v>1</v>
      </c>
      <c r="AE126" s="72">
        <v>2</v>
      </c>
      <c r="AF126" s="72">
        <v>0</v>
      </c>
      <c r="AG126" s="73">
        <v>18</v>
      </c>
      <c r="AH126" s="72">
        <v>3</v>
      </c>
      <c r="AI126" s="72">
        <v>12</v>
      </c>
      <c r="AJ126" s="72">
        <v>1</v>
      </c>
      <c r="AK126" s="72">
        <v>2</v>
      </c>
      <c r="AL126" s="72">
        <v>0</v>
      </c>
      <c r="AN126" s="341"/>
    </row>
    <row r="127" spans="1:40" ht="38.25" customHeight="1" outlineLevel="2" x14ac:dyDescent="0.25">
      <c r="A127" s="81" t="s">
        <v>38</v>
      </c>
      <c r="B127" s="24">
        <v>508816</v>
      </c>
      <c r="C127" s="82">
        <v>310401</v>
      </c>
      <c r="D127" s="83" t="s">
        <v>79</v>
      </c>
      <c r="E127" s="84">
        <v>2</v>
      </c>
      <c r="F127" s="84" t="s">
        <v>166</v>
      </c>
      <c r="G127" s="14">
        <v>22</v>
      </c>
      <c r="H127" s="15" t="s">
        <v>25</v>
      </c>
      <c r="I127" s="311">
        <v>0</v>
      </c>
      <c r="J127" s="312">
        <v>0</v>
      </c>
      <c r="K127" s="312">
        <v>0</v>
      </c>
      <c r="L127" s="312">
        <v>0</v>
      </c>
      <c r="M127" s="312">
        <v>0</v>
      </c>
      <c r="N127" s="312">
        <v>0</v>
      </c>
      <c r="O127" s="73">
        <v>0</v>
      </c>
      <c r="P127" s="72">
        <v>0</v>
      </c>
      <c r="Q127" s="72">
        <v>0</v>
      </c>
      <c r="R127" s="72">
        <v>0</v>
      </c>
      <c r="S127" s="72">
        <v>0</v>
      </c>
      <c r="T127" s="72">
        <v>0</v>
      </c>
      <c r="U127" s="73">
        <v>0</v>
      </c>
      <c r="V127" s="72">
        <v>0</v>
      </c>
      <c r="W127" s="72">
        <v>0</v>
      </c>
      <c r="X127" s="72">
        <v>0</v>
      </c>
      <c r="Y127" s="72">
        <v>0</v>
      </c>
      <c r="Z127" s="72">
        <v>0</v>
      </c>
      <c r="AA127" s="73">
        <v>0</v>
      </c>
      <c r="AB127" s="72">
        <v>0</v>
      </c>
      <c r="AC127" s="72">
        <v>0</v>
      </c>
      <c r="AD127" s="72">
        <v>0</v>
      </c>
      <c r="AE127" s="72">
        <v>0</v>
      </c>
      <c r="AF127" s="72">
        <v>0</v>
      </c>
      <c r="AG127" s="73">
        <v>0</v>
      </c>
      <c r="AH127" s="72">
        <v>0</v>
      </c>
      <c r="AI127" s="72">
        <v>0</v>
      </c>
      <c r="AJ127" s="72">
        <v>0</v>
      </c>
      <c r="AK127" s="72">
        <v>0</v>
      </c>
      <c r="AL127" s="72">
        <v>0</v>
      </c>
      <c r="AN127" s="341"/>
    </row>
    <row r="128" spans="1:40" ht="38.25" customHeight="1" outlineLevel="2" x14ac:dyDescent="0.25">
      <c r="A128" s="81" t="s">
        <v>27</v>
      </c>
      <c r="B128" s="24">
        <v>503107</v>
      </c>
      <c r="C128" s="82">
        <v>311001</v>
      </c>
      <c r="D128" s="83" t="s">
        <v>80</v>
      </c>
      <c r="E128" s="84">
        <v>2</v>
      </c>
      <c r="F128" s="84" t="s">
        <v>166</v>
      </c>
      <c r="G128" s="14" t="s">
        <v>23</v>
      </c>
      <c r="H128" s="15" t="s">
        <v>24</v>
      </c>
      <c r="I128" s="311">
        <v>332</v>
      </c>
      <c r="J128" s="312">
        <v>32</v>
      </c>
      <c r="K128" s="312">
        <v>260</v>
      </c>
      <c r="L128" s="312">
        <v>12</v>
      </c>
      <c r="M128" s="312">
        <v>28</v>
      </c>
      <c r="N128" s="312">
        <v>0</v>
      </c>
      <c r="O128" s="73">
        <v>83</v>
      </c>
      <c r="P128" s="72">
        <v>8</v>
      </c>
      <c r="Q128" s="72">
        <v>65</v>
      </c>
      <c r="R128" s="72">
        <v>3</v>
      </c>
      <c r="S128" s="72">
        <v>7</v>
      </c>
      <c r="T128" s="72">
        <v>0</v>
      </c>
      <c r="U128" s="73">
        <v>83</v>
      </c>
      <c r="V128" s="72">
        <v>8</v>
      </c>
      <c r="W128" s="72">
        <v>65</v>
      </c>
      <c r="X128" s="72">
        <v>3</v>
      </c>
      <c r="Y128" s="72">
        <v>7</v>
      </c>
      <c r="Z128" s="72">
        <v>0</v>
      </c>
      <c r="AA128" s="73">
        <v>83</v>
      </c>
      <c r="AB128" s="72">
        <v>8</v>
      </c>
      <c r="AC128" s="72">
        <v>65</v>
      </c>
      <c r="AD128" s="72">
        <v>3</v>
      </c>
      <c r="AE128" s="72">
        <v>7</v>
      </c>
      <c r="AF128" s="72">
        <v>0</v>
      </c>
      <c r="AG128" s="73">
        <v>83</v>
      </c>
      <c r="AH128" s="72">
        <v>8</v>
      </c>
      <c r="AI128" s="72">
        <v>65</v>
      </c>
      <c r="AJ128" s="72">
        <v>3</v>
      </c>
      <c r="AK128" s="72">
        <v>7</v>
      </c>
      <c r="AL128" s="72">
        <v>0</v>
      </c>
      <c r="AN128" s="341"/>
    </row>
    <row r="129" spans="1:40" ht="25.5" outlineLevel="2" x14ac:dyDescent="0.25">
      <c r="A129" s="81" t="s">
        <v>27</v>
      </c>
      <c r="B129" s="24">
        <v>503107</v>
      </c>
      <c r="C129" s="82">
        <v>311001</v>
      </c>
      <c r="D129" s="83" t="s">
        <v>80</v>
      </c>
      <c r="E129" s="84">
        <v>2</v>
      </c>
      <c r="F129" s="84" t="s">
        <v>166</v>
      </c>
      <c r="G129" s="14">
        <v>22</v>
      </c>
      <c r="H129" s="15" t="s">
        <v>25</v>
      </c>
      <c r="I129" s="311">
        <v>0</v>
      </c>
      <c r="J129" s="312">
        <v>0</v>
      </c>
      <c r="K129" s="312">
        <v>0</v>
      </c>
      <c r="L129" s="312">
        <v>0</v>
      </c>
      <c r="M129" s="312">
        <v>0</v>
      </c>
      <c r="N129" s="312">
        <v>0</v>
      </c>
      <c r="O129" s="73">
        <v>0</v>
      </c>
      <c r="P129" s="72">
        <v>0</v>
      </c>
      <c r="Q129" s="72">
        <v>0</v>
      </c>
      <c r="R129" s="72">
        <v>0</v>
      </c>
      <c r="S129" s="72">
        <v>0</v>
      </c>
      <c r="T129" s="72">
        <v>0</v>
      </c>
      <c r="U129" s="73">
        <v>0</v>
      </c>
      <c r="V129" s="72">
        <v>0</v>
      </c>
      <c r="W129" s="72">
        <v>0</v>
      </c>
      <c r="X129" s="72">
        <v>0</v>
      </c>
      <c r="Y129" s="72">
        <v>0</v>
      </c>
      <c r="Z129" s="72">
        <v>0</v>
      </c>
      <c r="AA129" s="73">
        <v>0</v>
      </c>
      <c r="AB129" s="72">
        <v>0</v>
      </c>
      <c r="AC129" s="72">
        <v>0</v>
      </c>
      <c r="AD129" s="72">
        <v>0</v>
      </c>
      <c r="AE129" s="72">
        <v>0</v>
      </c>
      <c r="AF129" s="72">
        <v>0</v>
      </c>
      <c r="AG129" s="73">
        <v>0</v>
      </c>
      <c r="AH129" s="72">
        <v>0</v>
      </c>
      <c r="AI129" s="72">
        <v>0</v>
      </c>
      <c r="AJ129" s="72">
        <v>0</v>
      </c>
      <c r="AK129" s="72">
        <v>0</v>
      </c>
      <c r="AL129" s="72">
        <v>0</v>
      </c>
      <c r="AN129" s="341"/>
    </row>
    <row r="130" spans="1:40" ht="25.5" outlineLevel="2" x14ac:dyDescent="0.25">
      <c r="A130" s="81" t="s">
        <v>20</v>
      </c>
      <c r="B130" s="24">
        <v>503111</v>
      </c>
      <c r="C130" s="82">
        <v>311401</v>
      </c>
      <c r="D130" s="83" t="s">
        <v>180</v>
      </c>
      <c r="E130" s="84">
        <v>2</v>
      </c>
      <c r="F130" s="84" t="s">
        <v>166</v>
      </c>
      <c r="G130" s="14" t="s">
        <v>23</v>
      </c>
      <c r="H130" s="15" t="s">
        <v>24</v>
      </c>
      <c r="I130" s="311">
        <v>2164</v>
      </c>
      <c r="J130" s="312">
        <v>460</v>
      </c>
      <c r="K130" s="312">
        <v>1452</v>
      </c>
      <c r="L130" s="312">
        <v>96</v>
      </c>
      <c r="M130" s="312">
        <v>144</v>
      </c>
      <c r="N130" s="312">
        <v>12</v>
      </c>
      <c r="O130" s="73">
        <v>541</v>
      </c>
      <c r="P130" s="72">
        <v>115</v>
      </c>
      <c r="Q130" s="72">
        <v>363</v>
      </c>
      <c r="R130" s="72">
        <v>24</v>
      </c>
      <c r="S130" s="72">
        <v>36</v>
      </c>
      <c r="T130" s="72">
        <v>3</v>
      </c>
      <c r="U130" s="73">
        <v>541</v>
      </c>
      <c r="V130" s="72">
        <v>115</v>
      </c>
      <c r="W130" s="72">
        <v>363</v>
      </c>
      <c r="X130" s="72">
        <v>24</v>
      </c>
      <c r="Y130" s="72">
        <v>36</v>
      </c>
      <c r="Z130" s="72">
        <v>3</v>
      </c>
      <c r="AA130" s="73">
        <v>541</v>
      </c>
      <c r="AB130" s="72">
        <v>115</v>
      </c>
      <c r="AC130" s="72">
        <v>363</v>
      </c>
      <c r="AD130" s="72">
        <v>24</v>
      </c>
      <c r="AE130" s="72">
        <v>36</v>
      </c>
      <c r="AF130" s="72">
        <v>3</v>
      </c>
      <c r="AG130" s="73">
        <v>541</v>
      </c>
      <c r="AH130" s="72">
        <v>115</v>
      </c>
      <c r="AI130" s="72">
        <v>363</v>
      </c>
      <c r="AJ130" s="72">
        <v>24</v>
      </c>
      <c r="AK130" s="72">
        <v>36</v>
      </c>
      <c r="AL130" s="72">
        <v>3</v>
      </c>
      <c r="AN130" s="341"/>
    </row>
    <row r="131" spans="1:40" ht="25.5" outlineLevel="2" x14ac:dyDescent="0.25">
      <c r="A131" s="81" t="s">
        <v>20</v>
      </c>
      <c r="B131" s="24">
        <v>503111</v>
      </c>
      <c r="C131" s="82">
        <v>311401</v>
      </c>
      <c r="D131" s="19" t="s">
        <v>180</v>
      </c>
      <c r="E131" s="84">
        <v>2</v>
      </c>
      <c r="F131" s="84" t="s">
        <v>166</v>
      </c>
      <c r="G131" s="14">
        <v>22</v>
      </c>
      <c r="H131" s="15" t="s">
        <v>25</v>
      </c>
      <c r="I131" s="311">
        <v>0</v>
      </c>
      <c r="J131" s="312">
        <v>0</v>
      </c>
      <c r="K131" s="312">
        <v>0</v>
      </c>
      <c r="L131" s="312">
        <v>0</v>
      </c>
      <c r="M131" s="312">
        <v>0</v>
      </c>
      <c r="N131" s="312">
        <v>0</v>
      </c>
      <c r="O131" s="73">
        <v>0</v>
      </c>
      <c r="P131" s="72">
        <v>0</v>
      </c>
      <c r="Q131" s="72">
        <v>0</v>
      </c>
      <c r="R131" s="72">
        <v>0</v>
      </c>
      <c r="S131" s="72">
        <v>0</v>
      </c>
      <c r="T131" s="72">
        <v>0</v>
      </c>
      <c r="U131" s="73">
        <v>0</v>
      </c>
      <c r="V131" s="72">
        <v>0</v>
      </c>
      <c r="W131" s="72">
        <v>0</v>
      </c>
      <c r="X131" s="72">
        <v>0</v>
      </c>
      <c r="Y131" s="72">
        <v>0</v>
      </c>
      <c r="Z131" s="72">
        <v>0</v>
      </c>
      <c r="AA131" s="73">
        <v>0</v>
      </c>
      <c r="AB131" s="72">
        <v>0</v>
      </c>
      <c r="AC131" s="72">
        <v>0</v>
      </c>
      <c r="AD131" s="72">
        <v>0</v>
      </c>
      <c r="AE131" s="72">
        <v>0</v>
      </c>
      <c r="AF131" s="72">
        <v>0</v>
      </c>
      <c r="AG131" s="73">
        <v>0</v>
      </c>
      <c r="AH131" s="72">
        <v>0</v>
      </c>
      <c r="AI131" s="72">
        <v>0</v>
      </c>
      <c r="AJ131" s="72">
        <v>0</v>
      </c>
      <c r="AK131" s="72">
        <v>0</v>
      </c>
      <c r="AL131" s="72">
        <v>0</v>
      </c>
      <c r="AN131" s="341"/>
    </row>
    <row r="132" spans="1:40" ht="25.5" outlineLevel="2" x14ac:dyDescent="0.25">
      <c r="A132" s="81" t="s">
        <v>20</v>
      </c>
      <c r="B132" s="24">
        <v>503114</v>
      </c>
      <c r="C132" s="82">
        <v>311701</v>
      </c>
      <c r="D132" s="19" t="s">
        <v>81</v>
      </c>
      <c r="E132" s="84">
        <v>2</v>
      </c>
      <c r="F132" s="84" t="s">
        <v>166</v>
      </c>
      <c r="G132" s="14" t="s">
        <v>23</v>
      </c>
      <c r="H132" s="15" t="s">
        <v>24</v>
      </c>
      <c r="I132" s="311">
        <v>1895</v>
      </c>
      <c r="J132" s="312">
        <v>268</v>
      </c>
      <c r="K132" s="312">
        <v>1291</v>
      </c>
      <c r="L132" s="312">
        <v>124</v>
      </c>
      <c r="M132" s="312">
        <v>192</v>
      </c>
      <c r="N132" s="312">
        <v>20</v>
      </c>
      <c r="O132" s="73">
        <v>474</v>
      </c>
      <c r="P132" s="72">
        <v>67</v>
      </c>
      <c r="Q132" s="72">
        <v>323</v>
      </c>
      <c r="R132" s="72">
        <v>31</v>
      </c>
      <c r="S132" s="72">
        <v>48</v>
      </c>
      <c r="T132" s="72">
        <v>5</v>
      </c>
      <c r="U132" s="73">
        <v>474</v>
      </c>
      <c r="V132" s="72">
        <v>67</v>
      </c>
      <c r="W132" s="72">
        <v>323</v>
      </c>
      <c r="X132" s="72">
        <v>31</v>
      </c>
      <c r="Y132" s="72">
        <v>48</v>
      </c>
      <c r="Z132" s="72">
        <v>5</v>
      </c>
      <c r="AA132" s="73">
        <v>474</v>
      </c>
      <c r="AB132" s="72">
        <v>67</v>
      </c>
      <c r="AC132" s="72">
        <v>323</v>
      </c>
      <c r="AD132" s="72">
        <v>31</v>
      </c>
      <c r="AE132" s="72">
        <v>48</v>
      </c>
      <c r="AF132" s="72">
        <v>5</v>
      </c>
      <c r="AG132" s="73">
        <v>473</v>
      </c>
      <c r="AH132" s="72">
        <v>67</v>
      </c>
      <c r="AI132" s="72">
        <v>322</v>
      </c>
      <c r="AJ132" s="72">
        <v>31</v>
      </c>
      <c r="AK132" s="72">
        <v>48</v>
      </c>
      <c r="AL132" s="72">
        <v>5</v>
      </c>
      <c r="AN132" s="341"/>
    </row>
    <row r="133" spans="1:40" ht="25.5" outlineLevel="2" x14ac:dyDescent="0.25">
      <c r="A133" s="81" t="s">
        <v>20</v>
      </c>
      <c r="B133" s="24">
        <v>503114</v>
      </c>
      <c r="C133" s="82">
        <v>311701</v>
      </c>
      <c r="D133" s="83" t="s">
        <v>81</v>
      </c>
      <c r="E133" s="84">
        <v>2</v>
      </c>
      <c r="F133" s="84" t="s">
        <v>166</v>
      </c>
      <c r="G133" s="14">
        <v>22</v>
      </c>
      <c r="H133" s="15" t="s">
        <v>25</v>
      </c>
      <c r="I133" s="311">
        <v>0</v>
      </c>
      <c r="J133" s="312">
        <v>0</v>
      </c>
      <c r="K133" s="312">
        <v>0</v>
      </c>
      <c r="L133" s="312">
        <v>0</v>
      </c>
      <c r="M133" s="312">
        <v>0</v>
      </c>
      <c r="N133" s="312">
        <v>0</v>
      </c>
      <c r="O133" s="73">
        <v>0</v>
      </c>
      <c r="P133" s="72">
        <v>0</v>
      </c>
      <c r="Q133" s="72">
        <v>0</v>
      </c>
      <c r="R133" s="72">
        <v>0</v>
      </c>
      <c r="S133" s="72">
        <v>0</v>
      </c>
      <c r="T133" s="72">
        <v>0</v>
      </c>
      <c r="U133" s="73">
        <v>0</v>
      </c>
      <c r="V133" s="72">
        <v>0</v>
      </c>
      <c r="W133" s="72">
        <v>0</v>
      </c>
      <c r="X133" s="72">
        <v>0</v>
      </c>
      <c r="Y133" s="72">
        <v>0</v>
      </c>
      <c r="Z133" s="72">
        <v>0</v>
      </c>
      <c r="AA133" s="73">
        <v>0</v>
      </c>
      <c r="AB133" s="72">
        <v>0</v>
      </c>
      <c r="AC133" s="72">
        <v>0</v>
      </c>
      <c r="AD133" s="72">
        <v>0</v>
      </c>
      <c r="AE133" s="72">
        <v>0</v>
      </c>
      <c r="AF133" s="72">
        <v>0</v>
      </c>
      <c r="AG133" s="73">
        <v>0</v>
      </c>
      <c r="AH133" s="72">
        <v>0</v>
      </c>
      <c r="AI133" s="72">
        <v>0</v>
      </c>
      <c r="AJ133" s="72">
        <v>0</v>
      </c>
      <c r="AK133" s="72">
        <v>0</v>
      </c>
      <c r="AL133" s="72">
        <v>0</v>
      </c>
      <c r="AN133" s="341"/>
    </row>
    <row r="134" spans="1:40" ht="25.5" outlineLevel="2" x14ac:dyDescent="0.25">
      <c r="A134" s="81" t="s">
        <v>20</v>
      </c>
      <c r="B134" s="24">
        <v>503115</v>
      </c>
      <c r="C134" s="82">
        <v>311801</v>
      </c>
      <c r="D134" s="83" t="s">
        <v>181</v>
      </c>
      <c r="E134" s="84">
        <v>2</v>
      </c>
      <c r="F134" s="84" t="s">
        <v>166</v>
      </c>
      <c r="G134" s="14" t="s">
        <v>23</v>
      </c>
      <c r="H134" s="15" t="s">
        <v>24</v>
      </c>
      <c r="I134" s="311">
        <v>72</v>
      </c>
      <c r="J134" s="312">
        <v>20</v>
      </c>
      <c r="K134" s="312">
        <v>23</v>
      </c>
      <c r="L134" s="312">
        <v>8</v>
      </c>
      <c r="M134" s="312">
        <v>14</v>
      </c>
      <c r="N134" s="312">
        <v>7</v>
      </c>
      <c r="O134" s="73">
        <v>18</v>
      </c>
      <c r="P134" s="72">
        <v>5</v>
      </c>
      <c r="Q134" s="72">
        <v>6</v>
      </c>
      <c r="R134" s="72">
        <v>2</v>
      </c>
      <c r="S134" s="72">
        <v>3</v>
      </c>
      <c r="T134" s="72">
        <v>2</v>
      </c>
      <c r="U134" s="73">
        <v>18</v>
      </c>
      <c r="V134" s="72">
        <v>5</v>
      </c>
      <c r="W134" s="72">
        <v>6</v>
      </c>
      <c r="X134" s="72">
        <v>2</v>
      </c>
      <c r="Y134" s="72">
        <v>4</v>
      </c>
      <c r="Z134" s="72">
        <v>1</v>
      </c>
      <c r="AA134" s="73">
        <v>18</v>
      </c>
      <c r="AB134" s="72">
        <v>5</v>
      </c>
      <c r="AC134" s="72">
        <v>6</v>
      </c>
      <c r="AD134" s="72">
        <v>2</v>
      </c>
      <c r="AE134" s="72">
        <v>3</v>
      </c>
      <c r="AF134" s="72">
        <v>2</v>
      </c>
      <c r="AG134" s="73">
        <v>18</v>
      </c>
      <c r="AH134" s="72">
        <v>5</v>
      </c>
      <c r="AI134" s="72">
        <v>5</v>
      </c>
      <c r="AJ134" s="72">
        <v>2</v>
      </c>
      <c r="AK134" s="72">
        <v>4</v>
      </c>
      <c r="AL134" s="72">
        <v>2</v>
      </c>
      <c r="AN134" s="341"/>
    </row>
    <row r="135" spans="1:40" ht="25.5" outlineLevel="2" x14ac:dyDescent="0.25">
      <c r="A135" s="81" t="s">
        <v>20</v>
      </c>
      <c r="B135" s="24">
        <v>503115</v>
      </c>
      <c r="C135" s="82">
        <v>311801</v>
      </c>
      <c r="D135" s="83" t="s">
        <v>181</v>
      </c>
      <c r="E135" s="84">
        <v>2</v>
      </c>
      <c r="F135" s="84" t="s">
        <v>166</v>
      </c>
      <c r="G135" s="14">
        <v>22</v>
      </c>
      <c r="H135" s="15" t="s">
        <v>25</v>
      </c>
      <c r="I135" s="311">
        <v>0</v>
      </c>
      <c r="J135" s="312">
        <v>0</v>
      </c>
      <c r="K135" s="312">
        <v>0</v>
      </c>
      <c r="L135" s="312">
        <v>0</v>
      </c>
      <c r="M135" s="312">
        <v>0</v>
      </c>
      <c r="N135" s="312">
        <v>0</v>
      </c>
      <c r="O135" s="73">
        <v>0</v>
      </c>
      <c r="P135" s="72">
        <v>0</v>
      </c>
      <c r="Q135" s="72">
        <v>0</v>
      </c>
      <c r="R135" s="72">
        <v>0</v>
      </c>
      <c r="S135" s="72">
        <v>0</v>
      </c>
      <c r="T135" s="72">
        <v>0</v>
      </c>
      <c r="U135" s="73">
        <v>0</v>
      </c>
      <c r="V135" s="72">
        <v>0</v>
      </c>
      <c r="W135" s="72">
        <v>0</v>
      </c>
      <c r="X135" s="72">
        <v>0</v>
      </c>
      <c r="Y135" s="72">
        <v>0</v>
      </c>
      <c r="Z135" s="72">
        <v>0</v>
      </c>
      <c r="AA135" s="73">
        <v>0</v>
      </c>
      <c r="AB135" s="72">
        <v>0</v>
      </c>
      <c r="AC135" s="72">
        <v>0</v>
      </c>
      <c r="AD135" s="72">
        <v>0</v>
      </c>
      <c r="AE135" s="72">
        <v>0</v>
      </c>
      <c r="AF135" s="72">
        <v>0</v>
      </c>
      <c r="AG135" s="73">
        <v>0</v>
      </c>
      <c r="AH135" s="72">
        <v>0</v>
      </c>
      <c r="AI135" s="72">
        <v>0</v>
      </c>
      <c r="AJ135" s="72">
        <v>0</v>
      </c>
      <c r="AK135" s="72">
        <v>0</v>
      </c>
      <c r="AL135" s="72">
        <v>0</v>
      </c>
      <c r="AN135" s="341"/>
    </row>
    <row r="136" spans="1:40" ht="25.5" outlineLevel="2" x14ac:dyDescent="0.25">
      <c r="A136" s="81" t="s">
        <v>20</v>
      </c>
      <c r="B136" s="24">
        <v>503116</v>
      </c>
      <c r="C136" s="82">
        <v>311901</v>
      </c>
      <c r="D136" s="83" t="s">
        <v>182</v>
      </c>
      <c r="E136" s="84">
        <v>2</v>
      </c>
      <c r="F136" s="84" t="s">
        <v>166</v>
      </c>
      <c r="G136" s="14" t="s">
        <v>23</v>
      </c>
      <c r="H136" s="15" t="s">
        <v>24</v>
      </c>
      <c r="I136" s="311">
        <v>40</v>
      </c>
      <c r="J136" s="312">
        <v>8</v>
      </c>
      <c r="K136" s="312">
        <v>16</v>
      </c>
      <c r="L136" s="312">
        <v>4</v>
      </c>
      <c r="M136" s="312">
        <v>8</v>
      </c>
      <c r="N136" s="312">
        <v>4</v>
      </c>
      <c r="O136" s="73">
        <v>10</v>
      </c>
      <c r="P136" s="72">
        <v>2</v>
      </c>
      <c r="Q136" s="72">
        <v>4</v>
      </c>
      <c r="R136" s="72">
        <v>1</v>
      </c>
      <c r="S136" s="72">
        <v>2</v>
      </c>
      <c r="T136" s="72">
        <v>1</v>
      </c>
      <c r="U136" s="73">
        <v>10</v>
      </c>
      <c r="V136" s="72">
        <v>2</v>
      </c>
      <c r="W136" s="72">
        <v>4</v>
      </c>
      <c r="X136" s="72">
        <v>1</v>
      </c>
      <c r="Y136" s="72">
        <v>2</v>
      </c>
      <c r="Z136" s="72">
        <v>1</v>
      </c>
      <c r="AA136" s="73">
        <v>10</v>
      </c>
      <c r="AB136" s="72">
        <v>2</v>
      </c>
      <c r="AC136" s="72">
        <v>4</v>
      </c>
      <c r="AD136" s="72">
        <v>1</v>
      </c>
      <c r="AE136" s="72">
        <v>2</v>
      </c>
      <c r="AF136" s="72">
        <v>1</v>
      </c>
      <c r="AG136" s="73">
        <v>10</v>
      </c>
      <c r="AH136" s="72">
        <v>2</v>
      </c>
      <c r="AI136" s="72">
        <v>4</v>
      </c>
      <c r="AJ136" s="72">
        <v>1</v>
      </c>
      <c r="AK136" s="72">
        <v>2</v>
      </c>
      <c r="AL136" s="72">
        <v>1</v>
      </c>
      <c r="AN136" s="341"/>
    </row>
    <row r="137" spans="1:40" ht="25.5" outlineLevel="2" x14ac:dyDescent="0.25">
      <c r="A137" s="81" t="s">
        <v>20</v>
      </c>
      <c r="B137" s="24">
        <v>503116</v>
      </c>
      <c r="C137" s="82">
        <v>311901</v>
      </c>
      <c r="D137" s="83" t="s">
        <v>182</v>
      </c>
      <c r="E137" s="84">
        <v>2</v>
      </c>
      <c r="F137" s="84" t="s">
        <v>166</v>
      </c>
      <c r="G137" s="14">
        <v>22</v>
      </c>
      <c r="H137" s="15" t="s">
        <v>25</v>
      </c>
      <c r="I137" s="311">
        <v>0</v>
      </c>
      <c r="J137" s="312">
        <v>0</v>
      </c>
      <c r="K137" s="312">
        <v>0</v>
      </c>
      <c r="L137" s="312">
        <v>0</v>
      </c>
      <c r="M137" s="312">
        <v>0</v>
      </c>
      <c r="N137" s="312">
        <v>0</v>
      </c>
      <c r="O137" s="73">
        <v>0</v>
      </c>
      <c r="P137" s="72">
        <v>0</v>
      </c>
      <c r="Q137" s="72">
        <v>0</v>
      </c>
      <c r="R137" s="72">
        <v>0</v>
      </c>
      <c r="S137" s="72">
        <v>0</v>
      </c>
      <c r="T137" s="72">
        <v>0</v>
      </c>
      <c r="U137" s="73">
        <v>0</v>
      </c>
      <c r="V137" s="72">
        <v>0</v>
      </c>
      <c r="W137" s="72">
        <v>0</v>
      </c>
      <c r="X137" s="72">
        <v>0</v>
      </c>
      <c r="Y137" s="72">
        <v>0</v>
      </c>
      <c r="Z137" s="72">
        <v>0</v>
      </c>
      <c r="AA137" s="73">
        <v>0</v>
      </c>
      <c r="AB137" s="72">
        <v>0</v>
      </c>
      <c r="AC137" s="72">
        <v>0</v>
      </c>
      <c r="AD137" s="72">
        <v>0</v>
      </c>
      <c r="AE137" s="72">
        <v>0</v>
      </c>
      <c r="AF137" s="72">
        <v>0</v>
      </c>
      <c r="AG137" s="73">
        <v>0</v>
      </c>
      <c r="AH137" s="72">
        <v>0</v>
      </c>
      <c r="AI137" s="72">
        <v>0</v>
      </c>
      <c r="AJ137" s="72">
        <v>0</v>
      </c>
      <c r="AK137" s="72">
        <v>0</v>
      </c>
      <c r="AL137" s="72">
        <v>0</v>
      </c>
      <c r="AN137" s="341"/>
    </row>
    <row r="138" spans="1:40" ht="25.5" outlineLevel="2" x14ac:dyDescent="0.25">
      <c r="A138" s="81" t="s">
        <v>20</v>
      </c>
      <c r="B138" s="24">
        <v>503123</v>
      </c>
      <c r="C138" s="82">
        <v>312501</v>
      </c>
      <c r="D138" s="83" t="s">
        <v>183</v>
      </c>
      <c r="E138" s="84">
        <v>2</v>
      </c>
      <c r="F138" s="84" t="s">
        <v>166</v>
      </c>
      <c r="G138" s="14" t="s">
        <v>23</v>
      </c>
      <c r="H138" s="15" t="s">
        <v>24</v>
      </c>
      <c r="I138" s="311">
        <v>2174</v>
      </c>
      <c r="J138" s="312">
        <v>408</v>
      </c>
      <c r="K138" s="312">
        <v>1556</v>
      </c>
      <c r="L138" s="312">
        <v>72</v>
      </c>
      <c r="M138" s="312">
        <v>130</v>
      </c>
      <c r="N138" s="312">
        <v>8</v>
      </c>
      <c r="O138" s="73">
        <v>544</v>
      </c>
      <c r="P138" s="72">
        <v>102</v>
      </c>
      <c r="Q138" s="72">
        <v>389</v>
      </c>
      <c r="R138" s="72">
        <v>18</v>
      </c>
      <c r="S138" s="72">
        <v>33</v>
      </c>
      <c r="T138" s="72">
        <v>2</v>
      </c>
      <c r="U138" s="73">
        <v>543</v>
      </c>
      <c r="V138" s="72">
        <v>102</v>
      </c>
      <c r="W138" s="72">
        <v>389</v>
      </c>
      <c r="X138" s="72">
        <v>18</v>
      </c>
      <c r="Y138" s="72">
        <v>32</v>
      </c>
      <c r="Z138" s="72">
        <v>2</v>
      </c>
      <c r="AA138" s="73">
        <v>544</v>
      </c>
      <c r="AB138" s="72">
        <v>102</v>
      </c>
      <c r="AC138" s="72">
        <v>389</v>
      </c>
      <c r="AD138" s="72">
        <v>18</v>
      </c>
      <c r="AE138" s="72">
        <v>33</v>
      </c>
      <c r="AF138" s="72">
        <v>2</v>
      </c>
      <c r="AG138" s="73">
        <v>543</v>
      </c>
      <c r="AH138" s="72">
        <v>102</v>
      </c>
      <c r="AI138" s="72">
        <v>389</v>
      </c>
      <c r="AJ138" s="72">
        <v>18</v>
      </c>
      <c r="AK138" s="72">
        <v>32</v>
      </c>
      <c r="AL138" s="72">
        <v>2</v>
      </c>
      <c r="AN138" s="341"/>
    </row>
    <row r="139" spans="1:40" ht="25.5" outlineLevel="2" x14ac:dyDescent="0.25">
      <c r="A139" s="81" t="s">
        <v>20</v>
      </c>
      <c r="B139" s="24">
        <v>503123</v>
      </c>
      <c r="C139" s="82">
        <v>312501</v>
      </c>
      <c r="D139" s="83" t="s">
        <v>183</v>
      </c>
      <c r="E139" s="84">
        <v>2</v>
      </c>
      <c r="F139" s="84" t="s">
        <v>166</v>
      </c>
      <c r="G139" s="14">
        <v>22</v>
      </c>
      <c r="H139" s="15" t="s">
        <v>25</v>
      </c>
      <c r="I139" s="311">
        <v>0</v>
      </c>
      <c r="J139" s="312">
        <v>0</v>
      </c>
      <c r="K139" s="312">
        <v>0</v>
      </c>
      <c r="L139" s="312">
        <v>0</v>
      </c>
      <c r="M139" s="312">
        <v>0</v>
      </c>
      <c r="N139" s="312">
        <v>0</v>
      </c>
      <c r="O139" s="73">
        <v>0</v>
      </c>
      <c r="P139" s="72">
        <v>0</v>
      </c>
      <c r="Q139" s="72">
        <v>0</v>
      </c>
      <c r="R139" s="72">
        <v>0</v>
      </c>
      <c r="S139" s="72">
        <v>0</v>
      </c>
      <c r="T139" s="72">
        <v>0</v>
      </c>
      <c r="U139" s="73">
        <v>0</v>
      </c>
      <c r="V139" s="72">
        <v>0</v>
      </c>
      <c r="W139" s="72">
        <v>0</v>
      </c>
      <c r="X139" s="72">
        <v>0</v>
      </c>
      <c r="Y139" s="72">
        <v>0</v>
      </c>
      <c r="Z139" s="72">
        <v>0</v>
      </c>
      <c r="AA139" s="73">
        <v>0</v>
      </c>
      <c r="AB139" s="72">
        <v>0</v>
      </c>
      <c r="AC139" s="72">
        <v>0</v>
      </c>
      <c r="AD139" s="72">
        <v>0</v>
      </c>
      <c r="AE139" s="72">
        <v>0</v>
      </c>
      <c r="AF139" s="72">
        <v>0</v>
      </c>
      <c r="AG139" s="73">
        <v>0</v>
      </c>
      <c r="AH139" s="72">
        <v>0</v>
      </c>
      <c r="AI139" s="72">
        <v>0</v>
      </c>
      <c r="AJ139" s="72">
        <v>0</v>
      </c>
      <c r="AK139" s="72">
        <v>0</v>
      </c>
      <c r="AL139" s="72">
        <v>0</v>
      </c>
      <c r="AN139" s="341"/>
    </row>
    <row r="140" spans="1:40" ht="25.5" outlineLevel="2" x14ac:dyDescent="0.25">
      <c r="A140" s="81" t="s">
        <v>27</v>
      </c>
      <c r="B140" s="24">
        <v>503133</v>
      </c>
      <c r="C140" s="82">
        <v>313301</v>
      </c>
      <c r="D140" s="83" t="s">
        <v>82</v>
      </c>
      <c r="E140" s="84">
        <v>2</v>
      </c>
      <c r="F140" s="84" t="s">
        <v>166</v>
      </c>
      <c r="G140" s="14" t="s">
        <v>23</v>
      </c>
      <c r="H140" s="15" t="s">
        <v>24</v>
      </c>
      <c r="I140" s="311">
        <v>6334</v>
      </c>
      <c r="J140" s="312">
        <v>840</v>
      </c>
      <c r="K140" s="312">
        <v>4186</v>
      </c>
      <c r="L140" s="312">
        <v>668</v>
      </c>
      <c r="M140" s="312">
        <v>598</v>
      </c>
      <c r="N140" s="312">
        <v>42</v>
      </c>
      <c r="O140" s="73">
        <v>1584</v>
      </c>
      <c r="P140" s="72">
        <v>210</v>
      </c>
      <c r="Q140" s="72">
        <v>1047</v>
      </c>
      <c r="R140" s="72">
        <v>167</v>
      </c>
      <c r="S140" s="72">
        <v>150</v>
      </c>
      <c r="T140" s="72">
        <v>10</v>
      </c>
      <c r="U140" s="73">
        <v>1583</v>
      </c>
      <c r="V140" s="72">
        <v>210</v>
      </c>
      <c r="W140" s="72">
        <v>1046</v>
      </c>
      <c r="X140" s="72">
        <v>167</v>
      </c>
      <c r="Y140" s="72">
        <v>149</v>
      </c>
      <c r="Z140" s="72">
        <v>11</v>
      </c>
      <c r="AA140" s="73">
        <v>1584</v>
      </c>
      <c r="AB140" s="72">
        <v>210</v>
      </c>
      <c r="AC140" s="72">
        <v>1047</v>
      </c>
      <c r="AD140" s="72">
        <v>167</v>
      </c>
      <c r="AE140" s="72">
        <v>150</v>
      </c>
      <c r="AF140" s="72">
        <v>10</v>
      </c>
      <c r="AG140" s="73">
        <v>1583</v>
      </c>
      <c r="AH140" s="72">
        <v>210</v>
      </c>
      <c r="AI140" s="72">
        <v>1046</v>
      </c>
      <c r="AJ140" s="72">
        <v>167</v>
      </c>
      <c r="AK140" s="72">
        <v>149</v>
      </c>
      <c r="AL140" s="72">
        <v>11</v>
      </c>
      <c r="AN140" s="341"/>
    </row>
    <row r="141" spans="1:40" ht="25.5" outlineLevel="2" x14ac:dyDescent="0.25">
      <c r="A141" s="81" t="s">
        <v>27</v>
      </c>
      <c r="B141" s="24">
        <v>503133</v>
      </c>
      <c r="C141" s="82">
        <v>313301</v>
      </c>
      <c r="D141" s="83" t="s">
        <v>82</v>
      </c>
      <c r="E141" s="84">
        <v>2</v>
      </c>
      <c r="F141" s="84" t="s">
        <v>166</v>
      </c>
      <c r="G141" s="14">
        <v>22</v>
      </c>
      <c r="H141" s="15" t="s">
        <v>25</v>
      </c>
      <c r="I141" s="311">
        <v>1199</v>
      </c>
      <c r="J141" s="312">
        <v>160</v>
      </c>
      <c r="K141" s="312">
        <v>792</v>
      </c>
      <c r="L141" s="312">
        <v>124</v>
      </c>
      <c r="M141" s="312">
        <v>115</v>
      </c>
      <c r="N141" s="312">
        <v>8</v>
      </c>
      <c r="O141" s="73">
        <v>300</v>
      </c>
      <c r="P141" s="72">
        <v>40</v>
      </c>
      <c r="Q141" s="72">
        <v>198</v>
      </c>
      <c r="R141" s="72">
        <v>31</v>
      </c>
      <c r="S141" s="72">
        <v>29</v>
      </c>
      <c r="T141" s="72">
        <v>2</v>
      </c>
      <c r="U141" s="73">
        <v>300</v>
      </c>
      <c r="V141" s="72">
        <v>40</v>
      </c>
      <c r="W141" s="72">
        <v>198</v>
      </c>
      <c r="X141" s="72">
        <v>31</v>
      </c>
      <c r="Y141" s="72">
        <v>29</v>
      </c>
      <c r="Z141" s="72">
        <v>2</v>
      </c>
      <c r="AA141" s="73">
        <v>300</v>
      </c>
      <c r="AB141" s="72">
        <v>40</v>
      </c>
      <c r="AC141" s="72">
        <v>198</v>
      </c>
      <c r="AD141" s="72">
        <v>31</v>
      </c>
      <c r="AE141" s="72">
        <v>29</v>
      </c>
      <c r="AF141" s="72">
        <v>2</v>
      </c>
      <c r="AG141" s="73">
        <v>299</v>
      </c>
      <c r="AH141" s="72">
        <v>40</v>
      </c>
      <c r="AI141" s="72">
        <v>198</v>
      </c>
      <c r="AJ141" s="72">
        <v>31</v>
      </c>
      <c r="AK141" s="72">
        <v>28</v>
      </c>
      <c r="AL141" s="72">
        <v>2</v>
      </c>
      <c r="AN141" s="341"/>
    </row>
    <row r="142" spans="1:40" ht="25.5" outlineLevel="2" x14ac:dyDescent="0.25">
      <c r="A142" s="81" t="s">
        <v>20</v>
      </c>
      <c r="B142" s="24">
        <v>503134</v>
      </c>
      <c r="C142" s="82">
        <v>313401</v>
      </c>
      <c r="D142" s="83" t="s">
        <v>83</v>
      </c>
      <c r="E142" s="84">
        <v>2</v>
      </c>
      <c r="F142" s="84" t="s">
        <v>166</v>
      </c>
      <c r="G142" s="14" t="s">
        <v>23</v>
      </c>
      <c r="H142" s="15" t="s">
        <v>24</v>
      </c>
      <c r="I142" s="311">
        <v>2549</v>
      </c>
      <c r="J142" s="312">
        <v>593</v>
      </c>
      <c r="K142" s="312">
        <v>776</v>
      </c>
      <c r="L142" s="312">
        <v>56</v>
      </c>
      <c r="M142" s="312">
        <v>1068</v>
      </c>
      <c r="N142" s="312">
        <v>56</v>
      </c>
      <c r="O142" s="73">
        <v>637</v>
      </c>
      <c r="P142" s="72">
        <v>148</v>
      </c>
      <c r="Q142" s="72">
        <v>194</v>
      </c>
      <c r="R142" s="72">
        <v>14</v>
      </c>
      <c r="S142" s="72">
        <v>267</v>
      </c>
      <c r="T142" s="72">
        <v>14</v>
      </c>
      <c r="U142" s="73">
        <v>638</v>
      </c>
      <c r="V142" s="72">
        <v>149</v>
      </c>
      <c r="W142" s="72">
        <v>194</v>
      </c>
      <c r="X142" s="72">
        <v>14</v>
      </c>
      <c r="Y142" s="72">
        <v>267</v>
      </c>
      <c r="Z142" s="72">
        <v>14</v>
      </c>
      <c r="AA142" s="73">
        <v>637</v>
      </c>
      <c r="AB142" s="72">
        <v>148</v>
      </c>
      <c r="AC142" s="72">
        <v>194</v>
      </c>
      <c r="AD142" s="72">
        <v>14</v>
      </c>
      <c r="AE142" s="72">
        <v>267</v>
      </c>
      <c r="AF142" s="72">
        <v>14</v>
      </c>
      <c r="AG142" s="73">
        <v>637</v>
      </c>
      <c r="AH142" s="72">
        <v>148</v>
      </c>
      <c r="AI142" s="72">
        <v>194</v>
      </c>
      <c r="AJ142" s="72">
        <v>14</v>
      </c>
      <c r="AK142" s="72">
        <v>267</v>
      </c>
      <c r="AL142" s="72">
        <v>14</v>
      </c>
      <c r="AN142" s="341"/>
    </row>
    <row r="143" spans="1:40" ht="25.5" outlineLevel="2" x14ac:dyDescent="0.25">
      <c r="A143" s="81" t="s">
        <v>20</v>
      </c>
      <c r="B143" s="24">
        <v>503134</v>
      </c>
      <c r="C143" s="82">
        <v>313401</v>
      </c>
      <c r="D143" s="83" t="s">
        <v>83</v>
      </c>
      <c r="E143" s="84">
        <v>2</v>
      </c>
      <c r="F143" s="84" t="s">
        <v>166</v>
      </c>
      <c r="G143" s="14">
        <v>22</v>
      </c>
      <c r="H143" s="15" t="s">
        <v>25</v>
      </c>
      <c r="I143" s="311">
        <v>2549</v>
      </c>
      <c r="J143" s="312">
        <v>593</v>
      </c>
      <c r="K143" s="312">
        <v>776</v>
      </c>
      <c r="L143" s="312">
        <v>56</v>
      </c>
      <c r="M143" s="312">
        <v>1068</v>
      </c>
      <c r="N143" s="312">
        <v>56</v>
      </c>
      <c r="O143" s="73">
        <v>637</v>
      </c>
      <c r="P143" s="72">
        <v>148</v>
      </c>
      <c r="Q143" s="72">
        <v>194</v>
      </c>
      <c r="R143" s="72">
        <v>14</v>
      </c>
      <c r="S143" s="72">
        <v>267</v>
      </c>
      <c r="T143" s="72">
        <v>14</v>
      </c>
      <c r="U143" s="73">
        <v>638</v>
      </c>
      <c r="V143" s="72">
        <v>149</v>
      </c>
      <c r="W143" s="72">
        <v>194</v>
      </c>
      <c r="X143" s="72">
        <v>14</v>
      </c>
      <c r="Y143" s="72">
        <v>267</v>
      </c>
      <c r="Z143" s="72">
        <v>14</v>
      </c>
      <c r="AA143" s="73">
        <v>637</v>
      </c>
      <c r="AB143" s="72">
        <v>148</v>
      </c>
      <c r="AC143" s="72">
        <v>194</v>
      </c>
      <c r="AD143" s="72">
        <v>14</v>
      </c>
      <c r="AE143" s="72">
        <v>267</v>
      </c>
      <c r="AF143" s="72">
        <v>14</v>
      </c>
      <c r="AG143" s="73">
        <v>637</v>
      </c>
      <c r="AH143" s="72">
        <v>148</v>
      </c>
      <c r="AI143" s="72">
        <v>194</v>
      </c>
      <c r="AJ143" s="72">
        <v>14</v>
      </c>
      <c r="AK143" s="72">
        <v>267</v>
      </c>
      <c r="AL143" s="72">
        <v>14</v>
      </c>
      <c r="AN143" s="341"/>
    </row>
    <row r="144" spans="1:40" ht="25.5" outlineLevel="2" x14ac:dyDescent="0.25">
      <c r="A144" s="81" t="s">
        <v>27</v>
      </c>
      <c r="B144" s="24">
        <v>503201</v>
      </c>
      <c r="C144" s="82">
        <v>320101</v>
      </c>
      <c r="D144" s="83" t="s">
        <v>84</v>
      </c>
      <c r="E144" s="84">
        <v>2</v>
      </c>
      <c r="F144" s="84" t="s">
        <v>166</v>
      </c>
      <c r="G144" s="14" t="s">
        <v>23</v>
      </c>
      <c r="H144" s="15" t="s">
        <v>24</v>
      </c>
      <c r="I144" s="311">
        <v>4511</v>
      </c>
      <c r="J144" s="312">
        <v>8</v>
      </c>
      <c r="K144" s="312">
        <v>2236</v>
      </c>
      <c r="L144" s="312">
        <v>4</v>
      </c>
      <c r="M144" s="312">
        <v>2258</v>
      </c>
      <c r="N144" s="312">
        <v>5</v>
      </c>
      <c r="O144" s="73">
        <v>1128</v>
      </c>
      <c r="P144" s="72">
        <v>2</v>
      </c>
      <c r="Q144" s="72">
        <v>559</v>
      </c>
      <c r="R144" s="72">
        <v>1</v>
      </c>
      <c r="S144" s="72">
        <v>565</v>
      </c>
      <c r="T144" s="72">
        <v>1</v>
      </c>
      <c r="U144" s="73">
        <v>1128</v>
      </c>
      <c r="V144" s="72">
        <v>2</v>
      </c>
      <c r="W144" s="72">
        <v>559</v>
      </c>
      <c r="X144" s="72">
        <v>1</v>
      </c>
      <c r="Y144" s="72">
        <v>564</v>
      </c>
      <c r="Z144" s="72">
        <v>2</v>
      </c>
      <c r="AA144" s="73">
        <v>1128</v>
      </c>
      <c r="AB144" s="72">
        <v>2</v>
      </c>
      <c r="AC144" s="72">
        <v>559</v>
      </c>
      <c r="AD144" s="72">
        <v>1</v>
      </c>
      <c r="AE144" s="72">
        <v>565</v>
      </c>
      <c r="AF144" s="72">
        <v>1</v>
      </c>
      <c r="AG144" s="73">
        <v>1127</v>
      </c>
      <c r="AH144" s="72">
        <v>2</v>
      </c>
      <c r="AI144" s="72">
        <v>559</v>
      </c>
      <c r="AJ144" s="72">
        <v>1</v>
      </c>
      <c r="AK144" s="72">
        <v>564</v>
      </c>
      <c r="AL144" s="72">
        <v>1</v>
      </c>
      <c r="AN144" s="341"/>
    </row>
    <row r="145" spans="1:40" ht="25.5" outlineLevel="2" x14ac:dyDescent="0.25">
      <c r="A145" s="81" t="s">
        <v>27</v>
      </c>
      <c r="B145" s="24">
        <v>503201</v>
      </c>
      <c r="C145" s="82">
        <v>320101</v>
      </c>
      <c r="D145" s="83" t="s">
        <v>84</v>
      </c>
      <c r="E145" s="84">
        <v>2</v>
      </c>
      <c r="F145" s="84" t="s">
        <v>166</v>
      </c>
      <c r="G145" s="14">
        <v>22</v>
      </c>
      <c r="H145" s="15" t="s">
        <v>25</v>
      </c>
      <c r="I145" s="311">
        <v>289</v>
      </c>
      <c r="J145" s="312">
        <v>0</v>
      </c>
      <c r="K145" s="312">
        <v>144</v>
      </c>
      <c r="L145" s="312">
        <v>0</v>
      </c>
      <c r="M145" s="312">
        <v>145</v>
      </c>
      <c r="N145" s="312">
        <v>0</v>
      </c>
      <c r="O145" s="73">
        <v>72</v>
      </c>
      <c r="P145" s="72">
        <v>0</v>
      </c>
      <c r="Q145" s="72">
        <v>36</v>
      </c>
      <c r="R145" s="72">
        <v>0</v>
      </c>
      <c r="S145" s="72">
        <v>36</v>
      </c>
      <c r="T145" s="72">
        <v>0</v>
      </c>
      <c r="U145" s="73">
        <v>73</v>
      </c>
      <c r="V145" s="72">
        <v>0</v>
      </c>
      <c r="W145" s="72">
        <v>36</v>
      </c>
      <c r="X145" s="72">
        <v>0</v>
      </c>
      <c r="Y145" s="72">
        <v>37</v>
      </c>
      <c r="Z145" s="72">
        <v>0</v>
      </c>
      <c r="AA145" s="73">
        <v>72</v>
      </c>
      <c r="AB145" s="72">
        <v>0</v>
      </c>
      <c r="AC145" s="72">
        <v>36</v>
      </c>
      <c r="AD145" s="72">
        <v>0</v>
      </c>
      <c r="AE145" s="72">
        <v>36</v>
      </c>
      <c r="AF145" s="72">
        <v>0</v>
      </c>
      <c r="AG145" s="73">
        <v>72</v>
      </c>
      <c r="AH145" s="72">
        <v>0</v>
      </c>
      <c r="AI145" s="72">
        <v>36</v>
      </c>
      <c r="AJ145" s="72">
        <v>0</v>
      </c>
      <c r="AK145" s="72">
        <v>36</v>
      </c>
      <c r="AL145" s="72">
        <v>0</v>
      </c>
      <c r="AN145" s="341"/>
    </row>
    <row r="146" spans="1:40" ht="25.5" outlineLevel="2" x14ac:dyDescent="0.25">
      <c r="A146" s="81" t="s">
        <v>27</v>
      </c>
      <c r="B146" s="24">
        <v>503301</v>
      </c>
      <c r="C146" s="82">
        <v>330101</v>
      </c>
      <c r="D146" s="83" t="s">
        <v>85</v>
      </c>
      <c r="E146" s="84">
        <v>2</v>
      </c>
      <c r="F146" s="84" t="s">
        <v>166</v>
      </c>
      <c r="G146" s="14" t="s">
        <v>23</v>
      </c>
      <c r="H146" s="15" t="s">
        <v>24</v>
      </c>
      <c r="I146" s="311">
        <v>153</v>
      </c>
      <c r="J146" s="312">
        <v>0</v>
      </c>
      <c r="K146" s="312">
        <v>149</v>
      </c>
      <c r="L146" s="312">
        <v>0</v>
      </c>
      <c r="M146" s="312">
        <v>4</v>
      </c>
      <c r="N146" s="312">
        <v>0</v>
      </c>
      <c r="O146" s="73">
        <v>38</v>
      </c>
      <c r="P146" s="72">
        <v>0</v>
      </c>
      <c r="Q146" s="72">
        <v>37</v>
      </c>
      <c r="R146" s="72">
        <v>0</v>
      </c>
      <c r="S146" s="72">
        <v>1</v>
      </c>
      <c r="T146" s="72">
        <v>0</v>
      </c>
      <c r="U146" s="73">
        <v>39</v>
      </c>
      <c r="V146" s="72">
        <v>0</v>
      </c>
      <c r="W146" s="72">
        <v>38</v>
      </c>
      <c r="X146" s="72">
        <v>0</v>
      </c>
      <c r="Y146" s="72">
        <v>1</v>
      </c>
      <c r="Z146" s="72">
        <v>0</v>
      </c>
      <c r="AA146" s="73">
        <v>38</v>
      </c>
      <c r="AB146" s="72">
        <v>0</v>
      </c>
      <c r="AC146" s="72">
        <v>37</v>
      </c>
      <c r="AD146" s="72">
        <v>0</v>
      </c>
      <c r="AE146" s="72">
        <v>1</v>
      </c>
      <c r="AF146" s="72">
        <v>0</v>
      </c>
      <c r="AG146" s="73">
        <v>38</v>
      </c>
      <c r="AH146" s="72">
        <v>0</v>
      </c>
      <c r="AI146" s="72">
        <v>37</v>
      </c>
      <c r="AJ146" s="72">
        <v>0</v>
      </c>
      <c r="AK146" s="72">
        <v>1</v>
      </c>
      <c r="AL146" s="72">
        <v>0</v>
      </c>
      <c r="AN146" s="341"/>
    </row>
    <row r="147" spans="1:40" ht="25.5" outlineLevel="2" x14ac:dyDescent="0.25">
      <c r="A147" s="81" t="s">
        <v>27</v>
      </c>
      <c r="B147" s="24">
        <v>503301</v>
      </c>
      <c r="C147" s="82">
        <v>330101</v>
      </c>
      <c r="D147" s="83" t="s">
        <v>85</v>
      </c>
      <c r="E147" s="84">
        <v>2</v>
      </c>
      <c r="F147" s="84" t="s">
        <v>166</v>
      </c>
      <c r="G147" s="14">
        <v>22</v>
      </c>
      <c r="H147" s="15" t="s">
        <v>25</v>
      </c>
      <c r="I147" s="311">
        <v>0</v>
      </c>
      <c r="J147" s="312">
        <v>0</v>
      </c>
      <c r="K147" s="312">
        <v>0</v>
      </c>
      <c r="L147" s="312">
        <v>0</v>
      </c>
      <c r="M147" s="312">
        <v>0</v>
      </c>
      <c r="N147" s="312">
        <v>0</v>
      </c>
      <c r="O147" s="73">
        <v>0</v>
      </c>
      <c r="P147" s="72">
        <v>0</v>
      </c>
      <c r="Q147" s="72">
        <v>0</v>
      </c>
      <c r="R147" s="72">
        <v>0</v>
      </c>
      <c r="S147" s="72">
        <v>0</v>
      </c>
      <c r="T147" s="72">
        <v>0</v>
      </c>
      <c r="U147" s="73">
        <v>0</v>
      </c>
      <c r="V147" s="72">
        <v>0</v>
      </c>
      <c r="W147" s="72">
        <v>0</v>
      </c>
      <c r="X147" s="72">
        <v>0</v>
      </c>
      <c r="Y147" s="72">
        <v>0</v>
      </c>
      <c r="Z147" s="72">
        <v>0</v>
      </c>
      <c r="AA147" s="73">
        <v>0</v>
      </c>
      <c r="AB147" s="72">
        <v>0</v>
      </c>
      <c r="AC147" s="72">
        <v>0</v>
      </c>
      <c r="AD147" s="72">
        <v>0</v>
      </c>
      <c r="AE147" s="72">
        <v>0</v>
      </c>
      <c r="AF147" s="72">
        <v>0</v>
      </c>
      <c r="AG147" s="73">
        <v>0</v>
      </c>
      <c r="AH147" s="72">
        <v>0</v>
      </c>
      <c r="AI147" s="72">
        <v>0</v>
      </c>
      <c r="AJ147" s="72">
        <v>0</v>
      </c>
      <c r="AK147" s="72">
        <v>0</v>
      </c>
      <c r="AL147" s="72">
        <v>0</v>
      </c>
      <c r="AN147" s="341"/>
    </row>
    <row r="148" spans="1:40" ht="25.5" outlineLevel="2" x14ac:dyDescent="0.25">
      <c r="A148" s="81" t="s">
        <v>27</v>
      </c>
      <c r="B148" s="24">
        <v>503302</v>
      </c>
      <c r="C148" s="82">
        <v>330201</v>
      </c>
      <c r="D148" s="83" t="s">
        <v>184</v>
      </c>
      <c r="E148" s="84">
        <v>2</v>
      </c>
      <c r="F148" s="84" t="s">
        <v>166</v>
      </c>
      <c r="G148" s="14" t="s">
        <v>23</v>
      </c>
      <c r="H148" s="15" t="s">
        <v>24</v>
      </c>
      <c r="I148" s="311">
        <v>1224</v>
      </c>
      <c r="J148" s="312">
        <v>12</v>
      </c>
      <c r="K148" s="312">
        <v>935</v>
      </c>
      <c r="L148" s="312">
        <v>4</v>
      </c>
      <c r="M148" s="312">
        <v>273</v>
      </c>
      <c r="N148" s="312">
        <v>0</v>
      </c>
      <c r="O148" s="73">
        <v>306</v>
      </c>
      <c r="P148" s="72">
        <v>3</v>
      </c>
      <c r="Q148" s="72">
        <v>234</v>
      </c>
      <c r="R148" s="72">
        <v>1</v>
      </c>
      <c r="S148" s="72">
        <v>68</v>
      </c>
      <c r="T148" s="72">
        <v>0</v>
      </c>
      <c r="U148" s="73">
        <v>306</v>
      </c>
      <c r="V148" s="72">
        <v>3</v>
      </c>
      <c r="W148" s="72">
        <v>234</v>
      </c>
      <c r="X148" s="72">
        <v>1</v>
      </c>
      <c r="Y148" s="72">
        <v>68</v>
      </c>
      <c r="Z148" s="72">
        <v>0</v>
      </c>
      <c r="AA148" s="73">
        <v>306</v>
      </c>
      <c r="AB148" s="72">
        <v>3</v>
      </c>
      <c r="AC148" s="72">
        <v>234</v>
      </c>
      <c r="AD148" s="72">
        <v>1</v>
      </c>
      <c r="AE148" s="72">
        <v>68</v>
      </c>
      <c r="AF148" s="72">
        <v>0</v>
      </c>
      <c r="AG148" s="73">
        <v>306</v>
      </c>
      <c r="AH148" s="72">
        <v>3</v>
      </c>
      <c r="AI148" s="72">
        <v>233</v>
      </c>
      <c r="AJ148" s="72">
        <v>1</v>
      </c>
      <c r="AK148" s="72">
        <v>69</v>
      </c>
      <c r="AL148" s="72">
        <v>0</v>
      </c>
      <c r="AN148" s="341"/>
    </row>
    <row r="149" spans="1:40" ht="25.5" outlineLevel="2" x14ac:dyDescent="0.25">
      <c r="A149" s="81" t="s">
        <v>27</v>
      </c>
      <c r="B149" s="24">
        <v>503302</v>
      </c>
      <c r="C149" s="82">
        <v>330201</v>
      </c>
      <c r="D149" s="83" t="s">
        <v>184</v>
      </c>
      <c r="E149" s="84">
        <v>2</v>
      </c>
      <c r="F149" s="84" t="s">
        <v>166</v>
      </c>
      <c r="G149" s="14">
        <v>22</v>
      </c>
      <c r="H149" s="15" t="s">
        <v>25</v>
      </c>
      <c r="I149" s="311">
        <v>0</v>
      </c>
      <c r="J149" s="312">
        <v>0</v>
      </c>
      <c r="K149" s="312">
        <v>0</v>
      </c>
      <c r="L149" s="312">
        <v>0</v>
      </c>
      <c r="M149" s="312">
        <v>0</v>
      </c>
      <c r="N149" s="312">
        <v>0</v>
      </c>
      <c r="O149" s="73">
        <v>0</v>
      </c>
      <c r="P149" s="72">
        <v>0</v>
      </c>
      <c r="Q149" s="72">
        <v>0</v>
      </c>
      <c r="R149" s="72">
        <v>0</v>
      </c>
      <c r="S149" s="72">
        <v>0</v>
      </c>
      <c r="T149" s="72">
        <v>0</v>
      </c>
      <c r="U149" s="73">
        <v>0</v>
      </c>
      <c r="V149" s="72">
        <v>0</v>
      </c>
      <c r="W149" s="72">
        <v>0</v>
      </c>
      <c r="X149" s="72">
        <v>0</v>
      </c>
      <c r="Y149" s="72">
        <v>0</v>
      </c>
      <c r="Z149" s="72">
        <v>0</v>
      </c>
      <c r="AA149" s="73">
        <v>0</v>
      </c>
      <c r="AB149" s="72">
        <v>0</v>
      </c>
      <c r="AC149" s="72">
        <v>0</v>
      </c>
      <c r="AD149" s="72">
        <v>0</v>
      </c>
      <c r="AE149" s="72">
        <v>0</v>
      </c>
      <c r="AF149" s="72">
        <v>0</v>
      </c>
      <c r="AG149" s="73">
        <v>0</v>
      </c>
      <c r="AH149" s="72">
        <v>0</v>
      </c>
      <c r="AI149" s="72">
        <v>0</v>
      </c>
      <c r="AJ149" s="72">
        <v>0</v>
      </c>
      <c r="AK149" s="72">
        <v>0</v>
      </c>
      <c r="AL149" s="72">
        <v>0</v>
      </c>
      <c r="AN149" s="341"/>
    </row>
    <row r="150" spans="1:40" ht="25.5" outlineLevel="2" x14ac:dyDescent="0.25">
      <c r="A150" s="81" t="s">
        <v>27</v>
      </c>
      <c r="B150" s="24">
        <v>503303</v>
      </c>
      <c r="C150" s="82">
        <v>330301</v>
      </c>
      <c r="D150" s="83" t="s">
        <v>86</v>
      </c>
      <c r="E150" s="84">
        <v>2</v>
      </c>
      <c r="F150" s="84" t="s">
        <v>166</v>
      </c>
      <c r="G150" s="14" t="s">
        <v>23</v>
      </c>
      <c r="H150" s="15" t="s">
        <v>24</v>
      </c>
      <c r="I150" s="311">
        <v>5097</v>
      </c>
      <c r="J150" s="312">
        <v>112</v>
      </c>
      <c r="K150" s="312">
        <v>4545</v>
      </c>
      <c r="L150" s="312">
        <v>12</v>
      </c>
      <c r="M150" s="312">
        <v>424</v>
      </c>
      <c r="N150" s="312">
        <v>4</v>
      </c>
      <c r="O150" s="73">
        <v>1274</v>
      </c>
      <c r="P150" s="72">
        <v>28</v>
      </c>
      <c r="Q150" s="72">
        <v>1136</v>
      </c>
      <c r="R150" s="72">
        <v>3</v>
      </c>
      <c r="S150" s="72">
        <v>106</v>
      </c>
      <c r="T150" s="72">
        <v>1</v>
      </c>
      <c r="U150" s="73">
        <v>1275</v>
      </c>
      <c r="V150" s="72">
        <v>28</v>
      </c>
      <c r="W150" s="72">
        <v>1137</v>
      </c>
      <c r="X150" s="72">
        <v>3</v>
      </c>
      <c r="Y150" s="72">
        <v>106</v>
      </c>
      <c r="Z150" s="72">
        <v>1</v>
      </c>
      <c r="AA150" s="73">
        <v>1274</v>
      </c>
      <c r="AB150" s="72">
        <v>28</v>
      </c>
      <c r="AC150" s="72">
        <v>1136</v>
      </c>
      <c r="AD150" s="72">
        <v>3</v>
      </c>
      <c r="AE150" s="72">
        <v>106</v>
      </c>
      <c r="AF150" s="72">
        <v>1</v>
      </c>
      <c r="AG150" s="73">
        <v>1274</v>
      </c>
      <c r="AH150" s="72">
        <v>28</v>
      </c>
      <c r="AI150" s="72">
        <v>1136</v>
      </c>
      <c r="AJ150" s="72">
        <v>3</v>
      </c>
      <c r="AK150" s="72">
        <v>106</v>
      </c>
      <c r="AL150" s="72">
        <v>1</v>
      </c>
      <c r="AN150" s="341"/>
    </row>
    <row r="151" spans="1:40" ht="25.5" outlineLevel="2" x14ac:dyDescent="0.25">
      <c r="A151" s="81" t="s">
        <v>27</v>
      </c>
      <c r="B151" s="24">
        <v>503303</v>
      </c>
      <c r="C151" s="82">
        <v>330301</v>
      </c>
      <c r="D151" s="83" t="s">
        <v>86</v>
      </c>
      <c r="E151" s="84">
        <v>2</v>
      </c>
      <c r="F151" s="84" t="s">
        <v>166</v>
      </c>
      <c r="G151" s="14">
        <v>22</v>
      </c>
      <c r="H151" s="15" t="s">
        <v>25</v>
      </c>
      <c r="I151" s="311">
        <v>0</v>
      </c>
      <c r="J151" s="312">
        <v>0</v>
      </c>
      <c r="K151" s="312">
        <v>0</v>
      </c>
      <c r="L151" s="312">
        <v>0</v>
      </c>
      <c r="M151" s="312">
        <v>0</v>
      </c>
      <c r="N151" s="312">
        <v>0</v>
      </c>
      <c r="O151" s="73">
        <v>0</v>
      </c>
      <c r="P151" s="72">
        <v>0</v>
      </c>
      <c r="Q151" s="72">
        <v>0</v>
      </c>
      <c r="R151" s="72">
        <v>0</v>
      </c>
      <c r="S151" s="72">
        <v>0</v>
      </c>
      <c r="T151" s="72">
        <v>0</v>
      </c>
      <c r="U151" s="73">
        <v>0</v>
      </c>
      <c r="V151" s="72">
        <v>0</v>
      </c>
      <c r="W151" s="72">
        <v>0</v>
      </c>
      <c r="X151" s="72">
        <v>0</v>
      </c>
      <c r="Y151" s="72">
        <v>0</v>
      </c>
      <c r="Z151" s="72">
        <v>0</v>
      </c>
      <c r="AA151" s="73">
        <v>0</v>
      </c>
      <c r="AB151" s="72">
        <v>0</v>
      </c>
      <c r="AC151" s="72">
        <v>0</v>
      </c>
      <c r="AD151" s="72">
        <v>0</v>
      </c>
      <c r="AE151" s="72">
        <v>0</v>
      </c>
      <c r="AF151" s="72">
        <v>0</v>
      </c>
      <c r="AG151" s="73">
        <v>0</v>
      </c>
      <c r="AH151" s="72">
        <v>0</v>
      </c>
      <c r="AI151" s="72">
        <v>0</v>
      </c>
      <c r="AJ151" s="72">
        <v>0</v>
      </c>
      <c r="AK151" s="72">
        <v>0</v>
      </c>
      <c r="AL151" s="72">
        <v>0</v>
      </c>
      <c r="AN151" s="341"/>
    </row>
    <row r="152" spans="1:40" ht="25.5" outlineLevel="2" x14ac:dyDescent="0.25">
      <c r="A152" s="81" t="s">
        <v>27</v>
      </c>
      <c r="B152" s="24">
        <v>503304</v>
      </c>
      <c r="C152" s="82">
        <v>330401</v>
      </c>
      <c r="D152" s="83" t="s">
        <v>185</v>
      </c>
      <c r="E152" s="84">
        <v>2</v>
      </c>
      <c r="F152" s="84" t="s">
        <v>166</v>
      </c>
      <c r="G152" s="14" t="s">
        <v>23</v>
      </c>
      <c r="H152" s="15" t="s">
        <v>24</v>
      </c>
      <c r="I152" s="311">
        <v>79</v>
      </c>
      <c r="J152" s="312">
        <v>0</v>
      </c>
      <c r="K152" s="312">
        <v>79</v>
      </c>
      <c r="L152" s="312">
        <v>0</v>
      </c>
      <c r="M152" s="312">
        <v>0</v>
      </c>
      <c r="N152" s="312">
        <v>0</v>
      </c>
      <c r="O152" s="73">
        <v>20</v>
      </c>
      <c r="P152" s="72">
        <v>0</v>
      </c>
      <c r="Q152" s="72">
        <v>20</v>
      </c>
      <c r="R152" s="72">
        <v>0</v>
      </c>
      <c r="S152" s="72">
        <v>0</v>
      </c>
      <c r="T152" s="72">
        <v>0</v>
      </c>
      <c r="U152" s="73">
        <v>20</v>
      </c>
      <c r="V152" s="72">
        <v>0</v>
      </c>
      <c r="W152" s="72">
        <v>20</v>
      </c>
      <c r="X152" s="72">
        <v>0</v>
      </c>
      <c r="Y152" s="72">
        <v>0</v>
      </c>
      <c r="Z152" s="72">
        <v>0</v>
      </c>
      <c r="AA152" s="73">
        <v>20</v>
      </c>
      <c r="AB152" s="72">
        <v>0</v>
      </c>
      <c r="AC152" s="72">
        <v>20</v>
      </c>
      <c r="AD152" s="72">
        <v>0</v>
      </c>
      <c r="AE152" s="72">
        <v>0</v>
      </c>
      <c r="AF152" s="72">
        <v>0</v>
      </c>
      <c r="AG152" s="73">
        <v>19</v>
      </c>
      <c r="AH152" s="72">
        <v>0</v>
      </c>
      <c r="AI152" s="72">
        <v>19</v>
      </c>
      <c r="AJ152" s="72">
        <v>0</v>
      </c>
      <c r="AK152" s="72">
        <v>0</v>
      </c>
      <c r="AL152" s="72">
        <v>0</v>
      </c>
      <c r="AN152" s="341"/>
    </row>
    <row r="153" spans="1:40" ht="25.5" outlineLevel="2" x14ac:dyDescent="0.25">
      <c r="A153" s="81" t="s">
        <v>27</v>
      </c>
      <c r="B153" s="24">
        <v>503304</v>
      </c>
      <c r="C153" s="82">
        <v>330401</v>
      </c>
      <c r="D153" s="83" t="s">
        <v>185</v>
      </c>
      <c r="E153" s="84">
        <v>2</v>
      </c>
      <c r="F153" s="84" t="s">
        <v>166</v>
      </c>
      <c r="G153" s="14">
        <v>22</v>
      </c>
      <c r="H153" s="15" t="s">
        <v>25</v>
      </c>
      <c r="I153" s="311">
        <v>0</v>
      </c>
      <c r="J153" s="312">
        <v>0</v>
      </c>
      <c r="K153" s="312">
        <v>0</v>
      </c>
      <c r="L153" s="312">
        <v>0</v>
      </c>
      <c r="M153" s="312">
        <v>0</v>
      </c>
      <c r="N153" s="312">
        <v>0</v>
      </c>
      <c r="O153" s="73">
        <v>0</v>
      </c>
      <c r="P153" s="72">
        <v>0</v>
      </c>
      <c r="Q153" s="72">
        <v>0</v>
      </c>
      <c r="R153" s="72">
        <v>0</v>
      </c>
      <c r="S153" s="72">
        <v>0</v>
      </c>
      <c r="T153" s="72">
        <v>0</v>
      </c>
      <c r="U153" s="73">
        <v>0</v>
      </c>
      <c r="V153" s="72">
        <v>0</v>
      </c>
      <c r="W153" s="72">
        <v>0</v>
      </c>
      <c r="X153" s="72">
        <v>0</v>
      </c>
      <c r="Y153" s="72">
        <v>0</v>
      </c>
      <c r="Z153" s="72">
        <v>0</v>
      </c>
      <c r="AA153" s="73">
        <v>0</v>
      </c>
      <c r="AB153" s="72">
        <v>0</v>
      </c>
      <c r="AC153" s="72">
        <v>0</v>
      </c>
      <c r="AD153" s="72">
        <v>0</v>
      </c>
      <c r="AE153" s="72">
        <v>0</v>
      </c>
      <c r="AF153" s="72">
        <v>0</v>
      </c>
      <c r="AG153" s="73">
        <v>0</v>
      </c>
      <c r="AH153" s="72">
        <v>0</v>
      </c>
      <c r="AI153" s="72">
        <v>0</v>
      </c>
      <c r="AJ153" s="72">
        <v>0</v>
      </c>
      <c r="AK153" s="72">
        <v>0</v>
      </c>
      <c r="AL153" s="72">
        <v>0</v>
      </c>
      <c r="AN153" s="341"/>
    </row>
    <row r="154" spans="1:40" ht="25.5" outlineLevel="2" x14ac:dyDescent="0.25">
      <c r="A154" s="81" t="s">
        <v>27</v>
      </c>
      <c r="B154" s="24">
        <v>503305</v>
      </c>
      <c r="C154" s="82">
        <v>330501</v>
      </c>
      <c r="D154" s="83" t="s">
        <v>87</v>
      </c>
      <c r="E154" s="84">
        <v>2</v>
      </c>
      <c r="F154" s="84" t="s">
        <v>166</v>
      </c>
      <c r="G154" s="14" t="s">
        <v>23</v>
      </c>
      <c r="H154" s="15" t="s">
        <v>24</v>
      </c>
      <c r="I154" s="311">
        <v>917</v>
      </c>
      <c r="J154" s="312">
        <v>0</v>
      </c>
      <c r="K154" s="312">
        <v>901</v>
      </c>
      <c r="L154" s="312">
        <v>0</v>
      </c>
      <c r="M154" s="312">
        <v>16</v>
      </c>
      <c r="N154" s="312">
        <v>0</v>
      </c>
      <c r="O154" s="73">
        <v>229</v>
      </c>
      <c r="P154" s="72">
        <v>0</v>
      </c>
      <c r="Q154" s="72">
        <v>225</v>
      </c>
      <c r="R154" s="72">
        <v>0</v>
      </c>
      <c r="S154" s="72">
        <v>4</v>
      </c>
      <c r="T154" s="72">
        <v>0</v>
      </c>
      <c r="U154" s="73">
        <v>230</v>
      </c>
      <c r="V154" s="72">
        <v>0</v>
      </c>
      <c r="W154" s="72">
        <v>226</v>
      </c>
      <c r="X154" s="72">
        <v>0</v>
      </c>
      <c r="Y154" s="72">
        <v>4</v>
      </c>
      <c r="Z154" s="72">
        <v>0</v>
      </c>
      <c r="AA154" s="73">
        <v>229</v>
      </c>
      <c r="AB154" s="72">
        <v>0</v>
      </c>
      <c r="AC154" s="72">
        <v>225</v>
      </c>
      <c r="AD154" s="72">
        <v>0</v>
      </c>
      <c r="AE154" s="72">
        <v>4</v>
      </c>
      <c r="AF154" s="72">
        <v>0</v>
      </c>
      <c r="AG154" s="73">
        <v>229</v>
      </c>
      <c r="AH154" s="72">
        <v>0</v>
      </c>
      <c r="AI154" s="72">
        <v>225</v>
      </c>
      <c r="AJ154" s="72">
        <v>0</v>
      </c>
      <c r="AK154" s="72">
        <v>4</v>
      </c>
      <c r="AL154" s="72">
        <v>0</v>
      </c>
      <c r="AN154" s="341"/>
    </row>
    <row r="155" spans="1:40" ht="25.5" outlineLevel="2" x14ac:dyDescent="0.25">
      <c r="A155" s="81" t="s">
        <v>27</v>
      </c>
      <c r="B155" s="24">
        <v>503305</v>
      </c>
      <c r="C155" s="82">
        <v>330501</v>
      </c>
      <c r="D155" s="83" t="s">
        <v>87</v>
      </c>
      <c r="E155" s="84">
        <v>2</v>
      </c>
      <c r="F155" s="84" t="s">
        <v>166</v>
      </c>
      <c r="G155" s="14">
        <v>22</v>
      </c>
      <c r="H155" s="15" t="s">
        <v>25</v>
      </c>
      <c r="I155" s="311">
        <v>0</v>
      </c>
      <c r="J155" s="312">
        <v>0</v>
      </c>
      <c r="K155" s="312">
        <v>0</v>
      </c>
      <c r="L155" s="312">
        <v>0</v>
      </c>
      <c r="M155" s="312">
        <v>0</v>
      </c>
      <c r="N155" s="312">
        <v>0</v>
      </c>
      <c r="O155" s="73">
        <v>0</v>
      </c>
      <c r="P155" s="72">
        <v>0</v>
      </c>
      <c r="Q155" s="72">
        <v>0</v>
      </c>
      <c r="R155" s="72">
        <v>0</v>
      </c>
      <c r="S155" s="72">
        <v>0</v>
      </c>
      <c r="T155" s="72">
        <v>0</v>
      </c>
      <c r="U155" s="73">
        <v>0</v>
      </c>
      <c r="V155" s="72">
        <v>0</v>
      </c>
      <c r="W155" s="72">
        <v>0</v>
      </c>
      <c r="X155" s="72">
        <v>0</v>
      </c>
      <c r="Y155" s="72">
        <v>0</v>
      </c>
      <c r="Z155" s="72">
        <v>0</v>
      </c>
      <c r="AA155" s="73">
        <v>0</v>
      </c>
      <c r="AB155" s="72">
        <v>0</v>
      </c>
      <c r="AC155" s="72">
        <v>0</v>
      </c>
      <c r="AD155" s="72">
        <v>0</v>
      </c>
      <c r="AE155" s="72">
        <v>0</v>
      </c>
      <c r="AF155" s="72">
        <v>0</v>
      </c>
      <c r="AG155" s="73">
        <v>0</v>
      </c>
      <c r="AH155" s="72">
        <v>0</v>
      </c>
      <c r="AI155" s="72">
        <v>0</v>
      </c>
      <c r="AJ155" s="72">
        <v>0</v>
      </c>
      <c r="AK155" s="72">
        <v>0</v>
      </c>
      <c r="AL155" s="72">
        <v>0</v>
      </c>
      <c r="AN155" s="341"/>
    </row>
    <row r="156" spans="1:40" ht="25.5" outlineLevel="2" x14ac:dyDescent="0.25">
      <c r="A156" s="81" t="s">
        <v>27</v>
      </c>
      <c r="B156" s="24">
        <v>503309</v>
      </c>
      <c r="C156" s="82">
        <v>330901</v>
      </c>
      <c r="D156" s="83" t="s">
        <v>88</v>
      </c>
      <c r="E156" s="84">
        <v>2</v>
      </c>
      <c r="F156" s="84" t="s">
        <v>166</v>
      </c>
      <c r="G156" s="14" t="s">
        <v>23</v>
      </c>
      <c r="H156" s="15" t="s">
        <v>24</v>
      </c>
      <c r="I156" s="311">
        <v>1367</v>
      </c>
      <c r="J156" s="312">
        <v>8</v>
      </c>
      <c r="K156" s="312">
        <v>1003</v>
      </c>
      <c r="L156" s="312">
        <v>0</v>
      </c>
      <c r="M156" s="312">
        <v>356</v>
      </c>
      <c r="N156" s="312">
        <v>0</v>
      </c>
      <c r="O156" s="73">
        <v>342</v>
      </c>
      <c r="P156" s="72">
        <v>2</v>
      </c>
      <c r="Q156" s="72">
        <v>251</v>
      </c>
      <c r="R156" s="72">
        <v>0</v>
      </c>
      <c r="S156" s="72">
        <v>89</v>
      </c>
      <c r="T156" s="72">
        <v>0</v>
      </c>
      <c r="U156" s="73">
        <v>342</v>
      </c>
      <c r="V156" s="72">
        <v>2</v>
      </c>
      <c r="W156" s="72">
        <v>251</v>
      </c>
      <c r="X156" s="72">
        <v>0</v>
      </c>
      <c r="Y156" s="72">
        <v>89</v>
      </c>
      <c r="Z156" s="72">
        <v>0</v>
      </c>
      <c r="AA156" s="73">
        <v>342</v>
      </c>
      <c r="AB156" s="72">
        <v>2</v>
      </c>
      <c r="AC156" s="72">
        <v>251</v>
      </c>
      <c r="AD156" s="72">
        <v>0</v>
      </c>
      <c r="AE156" s="72">
        <v>89</v>
      </c>
      <c r="AF156" s="72">
        <v>0</v>
      </c>
      <c r="AG156" s="73">
        <v>341</v>
      </c>
      <c r="AH156" s="72">
        <v>2</v>
      </c>
      <c r="AI156" s="72">
        <v>250</v>
      </c>
      <c r="AJ156" s="72">
        <v>0</v>
      </c>
      <c r="AK156" s="72">
        <v>89</v>
      </c>
      <c r="AL156" s="72">
        <v>0</v>
      </c>
      <c r="AN156" s="341"/>
    </row>
    <row r="157" spans="1:40" ht="25.5" outlineLevel="2" x14ac:dyDescent="0.25">
      <c r="A157" s="81" t="s">
        <v>27</v>
      </c>
      <c r="B157" s="24">
        <v>503309</v>
      </c>
      <c r="C157" s="82">
        <v>330901</v>
      </c>
      <c r="D157" s="83" t="s">
        <v>88</v>
      </c>
      <c r="E157" s="84">
        <v>2</v>
      </c>
      <c r="F157" s="84" t="s">
        <v>166</v>
      </c>
      <c r="G157" s="14">
        <v>22</v>
      </c>
      <c r="H157" s="15" t="s">
        <v>25</v>
      </c>
      <c r="I157" s="311">
        <v>0</v>
      </c>
      <c r="J157" s="312">
        <v>0</v>
      </c>
      <c r="K157" s="312">
        <v>0</v>
      </c>
      <c r="L157" s="312">
        <v>0</v>
      </c>
      <c r="M157" s="312">
        <v>0</v>
      </c>
      <c r="N157" s="312">
        <v>0</v>
      </c>
      <c r="O157" s="73">
        <v>0</v>
      </c>
      <c r="P157" s="72">
        <v>0</v>
      </c>
      <c r="Q157" s="72">
        <v>0</v>
      </c>
      <c r="R157" s="72">
        <v>0</v>
      </c>
      <c r="S157" s="72">
        <v>0</v>
      </c>
      <c r="T157" s="72">
        <v>0</v>
      </c>
      <c r="U157" s="73">
        <v>0</v>
      </c>
      <c r="V157" s="72">
        <v>0</v>
      </c>
      <c r="W157" s="72">
        <v>0</v>
      </c>
      <c r="X157" s="72">
        <v>0</v>
      </c>
      <c r="Y157" s="72">
        <v>0</v>
      </c>
      <c r="Z157" s="72">
        <v>0</v>
      </c>
      <c r="AA157" s="73">
        <v>0</v>
      </c>
      <c r="AB157" s="72">
        <v>0</v>
      </c>
      <c r="AC157" s="72">
        <v>0</v>
      </c>
      <c r="AD157" s="72">
        <v>0</v>
      </c>
      <c r="AE157" s="72">
        <v>0</v>
      </c>
      <c r="AF157" s="72">
        <v>0</v>
      </c>
      <c r="AG157" s="73">
        <v>0</v>
      </c>
      <c r="AH157" s="72">
        <v>0</v>
      </c>
      <c r="AI157" s="72">
        <v>0</v>
      </c>
      <c r="AJ157" s="72">
        <v>0</v>
      </c>
      <c r="AK157" s="72">
        <v>0</v>
      </c>
      <c r="AL157" s="72">
        <v>0</v>
      </c>
      <c r="AN157" s="341"/>
    </row>
    <row r="158" spans="1:40" ht="25.5" outlineLevel="2" x14ac:dyDescent="0.25">
      <c r="A158" s="81" t="s">
        <v>27</v>
      </c>
      <c r="B158" s="24">
        <v>503312</v>
      </c>
      <c r="C158" s="82">
        <v>331201</v>
      </c>
      <c r="D158" s="83" t="s">
        <v>89</v>
      </c>
      <c r="E158" s="84">
        <v>2</v>
      </c>
      <c r="F158" s="84" t="s">
        <v>166</v>
      </c>
      <c r="G158" s="14" t="s">
        <v>23</v>
      </c>
      <c r="H158" s="15" t="s">
        <v>24</v>
      </c>
      <c r="I158" s="311">
        <v>3152</v>
      </c>
      <c r="J158" s="312">
        <v>40</v>
      </c>
      <c r="K158" s="312">
        <v>2744</v>
      </c>
      <c r="L158" s="312">
        <v>0</v>
      </c>
      <c r="M158" s="312">
        <v>368</v>
      </c>
      <c r="N158" s="312">
        <v>0</v>
      </c>
      <c r="O158" s="73">
        <v>788</v>
      </c>
      <c r="P158" s="72">
        <v>10</v>
      </c>
      <c r="Q158" s="72">
        <v>686</v>
      </c>
      <c r="R158" s="72">
        <v>0</v>
      </c>
      <c r="S158" s="72">
        <v>92</v>
      </c>
      <c r="T158" s="72">
        <v>0</v>
      </c>
      <c r="U158" s="73">
        <v>788</v>
      </c>
      <c r="V158" s="72">
        <v>10</v>
      </c>
      <c r="W158" s="72">
        <v>686</v>
      </c>
      <c r="X158" s="72">
        <v>0</v>
      </c>
      <c r="Y158" s="72">
        <v>92</v>
      </c>
      <c r="Z158" s="72">
        <v>0</v>
      </c>
      <c r="AA158" s="73">
        <v>788</v>
      </c>
      <c r="AB158" s="72">
        <v>10</v>
      </c>
      <c r="AC158" s="72">
        <v>686</v>
      </c>
      <c r="AD158" s="72">
        <v>0</v>
      </c>
      <c r="AE158" s="72">
        <v>92</v>
      </c>
      <c r="AF158" s="72">
        <v>0</v>
      </c>
      <c r="AG158" s="73">
        <v>788</v>
      </c>
      <c r="AH158" s="72">
        <v>10</v>
      </c>
      <c r="AI158" s="72">
        <v>686</v>
      </c>
      <c r="AJ158" s="72">
        <v>0</v>
      </c>
      <c r="AK158" s="72">
        <v>92</v>
      </c>
      <c r="AL158" s="72">
        <v>0</v>
      </c>
      <c r="AN158" s="341"/>
    </row>
    <row r="159" spans="1:40" ht="25.5" outlineLevel="2" x14ac:dyDescent="0.25">
      <c r="A159" s="81" t="s">
        <v>27</v>
      </c>
      <c r="B159" s="24">
        <v>503312</v>
      </c>
      <c r="C159" s="82">
        <v>331201</v>
      </c>
      <c r="D159" s="83" t="s">
        <v>89</v>
      </c>
      <c r="E159" s="84">
        <v>2</v>
      </c>
      <c r="F159" s="84" t="s">
        <v>166</v>
      </c>
      <c r="G159" s="14">
        <v>22</v>
      </c>
      <c r="H159" s="15" t="s">
        <v>25</v>
      </c>
      <c r="I159" s="311">
        <v>0</v>
      </c>
      <c r="J159" s="312">
        <v>0</v>
      </c>
      <c r="K159" s="312">
        <v>0</v>
      </c>
      <c r="L159" s="312">
        <v>0</v>
      </c>
      <c r="M159" s="312">
        <v>0</v>
      </c>
      <c r="N159" s="312">
        <v>0</v>
      </c>
      <c r="O159" s="73">
        <v>0</v>
      </c>
      <c r="P159" s="72">
        <v>0</v>
      </c>
      <c r="Q159" s="72">
        <v>0</v>
      </c>
      <c r="R159" s="72">
        <v>0</v>
      </c>
      <c r="S159" s="72">
        <v>0</v>
      </c>
      <c r="T159" s="72">
        <v>0</v>
      </c>
      <c r="U159" s="73">
        <v>0</v>
      </c>
      <c r="V159" s="72">
        <v>0</v>
      </c>
      <c r="W159" s="72">
        <v>0</v>
      </c>
      <c r="X159" s="72">
        <v>0</v>
      </c>
      <c r="Y159" s="72">
        <v>0</v>
      </c>
      <c r="Z159" s="72">
        <v>0</v>
      </c>
      <c r="AA159" s="73">
        <v>0</v>
      </c>
      <c r="AB159" s="72">
        <v>0</v>
      </c>
      <c r="AC159" s="72">
        <v>0</v>
      </c>
      <c r="AD159" s="72">
        <v>0</v>
      </c>
      <c r="AE159" s="72">
        <v>0</v>
      </c>
      <c r="AF159" s="72">
        <v>0</v>
      </c>
      <c r="AG159" s="73">
        <v>0</v>
      </c>
      <c r="AH159" s="72">
        <v>0</v>
      </c>
      <c r="AI159" s="72">
        <v>0</v>
      </c>
      <c r="AJ159" s="72">
        <v>0</v>
      </c>
      <c r="AK159" s="72">
        <v>0</v>
      </c>
      <c r="AL159" s="72">
        <v>0</v>
      </c>
      <c r="AN159" s="341"/>
    </row>
    <row r="160" spans="1:40" ht="25.5" outlineLevel="2" x14ac:dyDescent="0.25">
      <c r="A160" s="81" t="s">
        <v>20</v>
      </c>
      <c r="B160" s="24">
        <v>506505</v>
      </c>
      <c r="C160" s="82">
        <v>332201</v>
      </c>
      <c r="D160" s="83" t="s">
        <v>186</v>
      </c>
      <c r="E160" s="84">
        <v>2</v>
      </c>
      <c r="F160" s="84" t="s">
        <v>166</v>
      </c>
      <c r="G160" s="14" t="s">
        <v>23</v>
      </c>
      <c r="H160" s="15" t="s">
        <v>24</v>
      </c>
      <c r="I160" s="311">
        <v>177</v>
      </c>
      <c r="J160" s="312">
        <v>4</v>
      </c>
      <c r="K160" s="312">
        <v>168</v>
      </c>
      <c r="L160" s="312">
        <v>0</v>
      </c>
      <c r="M160" s="312">
        <v>5</v>
      </c>
      <c r="N160" s="312">
        <v>0</v>
      </c>
      <c r="O160" s="73">
        <v>44</v>
      </c>
      <c r="P160" s="72">
        <v>1</v>
      </c>
      <c r="Q160" s="72">
        <v>42</v>
      </c>
      <c r="R160" s="72">
        <v>0</v>
      </c>
      <c r="S160" s="72">
        <v>1</v>
      </c>
      <c r="T160" s="72">
        <v>0</v>
      </c>
      <c r="U160" s="73">
        <v>45</v>
      </c>
      <c r="V160" s="72">
        <v>1</v>
      </c>
      <c r="W160" s="72">
        <v>43</v>
      </c>
      <c r="X160" s="72">
        <v>0</v>
      </c>
      <c r="Y160" s="72">
        <v>1</v>
      </c>
      <c r="Z160" s="72">
        <v>0</v>
      </c>
      <c r="AA160" s="73">
        <v>44</v>
      </c>
      <c r="AB160" s="72">
        <v>1</v>
      </c>
      <c r="AC160" s="72">
        <v>41</v>
      </c>
      <c r="AD160" s="72">
        <v>0</v>
      </c>
      <c r="AE160" s="72">
        <v>2</v>
      </c>
      <c r="AF160" s="72">
        <v>0</v>
      </c>
      <c r="AG160" s="73">
        <v>44</v>
      </c>
      <c r="AH160" s="72">
        <v>1</v>
      </c>
      <c r="AI160" s="72">
        <v>42</v>
      </c>
      <c r="AJ160" s="72">
        <v>0</v>
      </c>
      <c r="AK160" s="72">
        <v>1</v>
      </c>
      <c r="AL160" s="72">
        <v>0</v>
      </c>
      <c r="AN160" s="341"/>
    </row>
    <row r="161" spans="1:40" ht="25.5" outlineLevel="2" x14ac:dyDescent="0.25">
      <c r="A161" s="81" t="s">
        <v>20</v>
      </c>
      <c r="B161" s="24">
        <v>506505</v>
      </c>
      <c r="C161" s="82">
        <v>332201</v>
      </c>
      <c r="D161" s="83" t="s">
        <v>186</v>
      </c>
      <c r="E161" s="84">
        <v>2</v>
      </c>
      <c r="F161" s="84" t="s">
        <v>166</v>
      </c>
      <c r="G161" s="14">
        <v>22</v>
      </c>
      <c r="H161" s="15" t="s">
        <v>25</v>
      </c>
      <c r="I161" s="311">
        <v>0</v>
      </c>
      <c r="J161" s="312">
        <v>0</v>
      </c>
      <c r="K161" s="312">
        <v>0</v>
      </c>
      <c r="L161" s="312">
        <v>0</v>
      </c>
      <c r="M161" s="312">
        <v>0</v>
      </c>
      <c r="N161" s="312">
        <v>0</v>
      </c>
      <c r="O161" s="73">
        <v>0</v>
      </c>
      <c r="P161" s="72">
        <v>0</v>
      </c>
      <c r="Q161" s="72">
        <v>0</v>
      </c>
      <c r="R161" s="72">
        <v>0</v>
      </c>
      <c r="S161" s="72">
        <v>0</v>
      </c>
      <c r="T161" s="72">
        <v>0</v>
      </c>
      <c r="U161" s="73">
        <v>0</v>
      </c>
      <c r="V161" s="72">
        <v>0</v>
      </c>
      <c r="W161" s="72">
        <v>0</v>
      </c>
      <c r="X161" s="72">
        <v>0</v>
      </c>
      <c r="Y161" s="72">
        <v>0</v>
      </c>
      <c r="Z161" s="72">
        <v>0</v>
      </c>
      <c r="AA161" s="73">
        <v>0</v>
      </c>
      <c r="AB161" s="72">
        <v>0</v>
      </c>
      <c r="AC161" s="72">
        <v>0</v>
      </c>
      <c r="AD161" s="72">
        <v>0</v>
      </c>
      <c r="AE161" s="72">
        <v>0</v>
      </c>
      <c r="AF161" s="72">
        <v>0</v>
      </c>
      <c r="AG161" s="73">
        <v>0</v>
      </c>
      <c r="AH161" s="72">
        <v>0</v>
      </c>
      <c r="AI161" s="72">
        <v>0</v>
      </c>
      <c r="AJ161" s="72">
        <v>0</v>
      </c>
      <c r="AK161" s="72">
        <v>0</v>
      </c>
      <c r="AL161" s="72">
        <v>0</v>
      </c>
      <c r="AN161" s="341"/>
    </row>
    <row r="162" spans="1:40" ht="25.5" outlineLevel="2" x14ac:dyDescent="0.25">
      <c r="A162" s="81" t="s">
        <v>27</v>
      </c>
      <c r="B162" s="24">
        <v>506508</v>
      </c>
      <c r="C162" s="82">
        <v>332601</v>
      </c>
      <c r="D162" s="83" t="s">
        <v>90</v>
      </c>
      <c r="E162" s="84">
        <v>2</v>
      </c>
      <c r="F162" s="84" t="s">
        <v>166</v>
      </c>
      <c r="G162" s="14" t="s">
        <v>23</v>
      </c>
      <c r="H162" s="15" t="s">
        <v>24</v>
      </c>
      <c r="I162" s="311">
        <v>1297</v>
      </c>
      <c r="J162" s="312">
        <v>324</v>
      </c>
      <c r="K162" s="312">
        <v>557</v>
      </c>
      <c r="L162" s="312">
        <v>12</v>
      </c>
      <c r="M162" s="312">
        <v>392</v>
      </c>
      <c r="N162" s="312">
        <v>12</v>
      </c>
      <c r="O162" s="73">
        <v>324</v>
      </c>
      <c r="P162" s="72">
        <v>81</v>
      </c>
      <c r="Q162" s="72">
        <v>139</v>
      </c>
      <c r="R162" s="72">
        <v>3</v>
      </c>
      <c r="S162" s="72">
        <v>98</v>
      </c>
      <c r="T162" s="72">
        <v>3</v>
      </c>
      <c r="U162" s="73">
        <v>325</v>
      </c>
      <c r="V162" s="72">
        <v>81</v>
      </c>
      <c r="W162" s="72">
        <v>140</v>
      </c>
      <c r="X162" s="72">
        <v>3</v>
      </c>
      <c r="Y162" s="72">
        <v>98</v>
      </c>
      <c r="Z162" s="72">
        <v>3</v>
      </c>
      <c r="AA162" s="73">
        <v>324</v>
      </c>
      <c r="AB162" s="72">
        <v>81</v>
      </c>
      <c r="AC162" s="72">
        <v>139</v>
      </c>
      <c r="AD162" s="72">
        <v>3</v>
      </c>
      <c r="AE162" s="72">
        <v>98</v>
      </c>
      <c r="AF162" s="72">
        <v>3</v>
      </c>
      <c r="AG162" s="73">
        <v>324</v>
      </c>
      <c r="AH162" s="72">
        <v>81</v>
      </c>
      <c r="AI162" s="72">
        <v>139</v>
      </c>
      <c r="AJ162" s="72">
        <v>3</v>
      </c>
      <c r="AK162" s="72">
        <v>98</v>
      </c>
      <c r="AL162" s="72">
        <v>3</v>
      </c>
      <c r="AN162" s="341"/>
    </row>
    <row r="163" spans="1:40" ht="25.5" outlineLevel="2" x14ac:dyDescent="0.25">
      <c r="A163" s="85" t="s">
        <v>27</v>
      </c>
      <c r="B163" s="24">
        <v>506508</v>
      </c>
      <c r="C163" s="87">
        <v>332601</v>
      </c>
      <c r="D163" s="88" t="s">
        <v>90</v>
      </c>
      <c r="E163" s="86">
        <v>2</v>
      </c>
      <c r="F163" s="86" t="s">
        <v>166</v>
      </c>
      <c r="G163" s="22">
        <v>22</v>
      </c>
      <c r="H163" s="25" t="s">
        <v>25</v>
      </c>
      <c r="I163" s="311">
        <v>0</v>
      </c>
      <c r="J163" s="312">
        <v>0</v>
      </c>
      <c r="K163" s="312">
        <v>0</v>
      </c>
      <c r="L163" s="312">
        <v>0</v>
      </c>
      <c r="M163" s="312">
        <v>0</v>
      </c>
      <c r="N163" s="312">
        <v>0</v>
      </c>
      <c r="O163" s="73">
        <v>0</v>
      </c>
      <c r="P163" s="72">
        <v>0</v>
      </c>
      <c r="Q163" s="72">
        <v>0</v>
      </c>
      <c r="R163" s="72">
        <v>0</v>
      </c>
      <c r="S163" s="72">
        <v>0</v>
      </c>
      <c r="T163" s="72">
        <v>0</v>
      </c>
      <c r="U163" s="73">
        <v>0</v>
      </c>
      <c r="V163" s="72">
        <v>0</v>
      </c>
      <c r="W163" s="72">
        <v>0</v>
      </c>
      <c r="X163" s="72">
        <v>0</v>
      </c>
      <c r="Y163" s="72">
        <v>0</v>
      </c>
      <c r="Z163" s="72">
        <v>0</v>
      </c>
      <c r="AA163" s="73">
        <v>0</v>
      </c>
      <c r="AB163" s="72">
        <v>0</v>
      </c>
      <c r="AC163" s="72">
        <v>0</v>
      </c>
      <c r="AD163" s="72">
        <v>0</v>
      </c>
      <c r="AE163" s="72">
        <v>0</v>
      </c>
      <c r="AF163" s="72">
        <v>0</v>
      </c>
      <c r="AG163" s="73">
        <v>0</v>
      </c>
      <c r="AH163" s="72">
        <v>0</v>
      </c>
      <c r="AI163" s="72">
        <v>0</v>
      </c>
      <c r="AJ163" s="72">
        <v>0</v>
      </c>
      <c r="AK163" s="72">
        <v>0</v>
      </c>
      <c r="AL163" s="72">
        <v>0</v>
      </c>
      <c r="AN163" s="341"/>
    </row>
    <row r="164" spans="1:40" ht="25.5" outlineLevel="2" x14ac:dyDescent="0.25">
      <c r="A164" s="85" t="s">
        <v>27</v>
      </c>
      <c r="B164" s="24">
        <v>506509</v>
      </c>
      <c r="C164" s="87">
        <v>332801</v>
      </c>
      <c r="D164" s="88" t="s">
        <v>91</v>
      </c>
      <c r="E164" s="86">
        <v>2</v>
      </c>
      <c r="F164" s="86" t="s">
        <v>166</v>
      </c>
      <c r="G164" s="22" t="s">
        <v>23</v>
      </c>
      <c r="H164" s="25" t="s">
        <v>24</v>
      </c>
      <c r="I164" s="311">
        <v>10271</v>
      </c>
      <c r="J164" s="312">
        <v>0</v>
      </c>
      <c r="K164" s="312">
        <v>9859</v>
      </c>
      <c r="L164" s="312">
        <v>0</v>
      </c>
      <c r="M164" s="312">
        <v>412</v>
      </c>
      <c r="N164" s="312">
        <v>0</v>
      </c>
      <c r="O164" s="73">
        <v>2568</v>
      </c>
      <c r="P164" s="72">
        <v>0</v>
      </c>
      <c r="Q164" s="72">
        <v>2465</v>
      </c>
      <c r="R164" s="72">
        <v>0</v>
      </c>
      <c r="S164" s="72">
        <v>103</v>
      </c>
      <c r="T164" s="72">
        <v>0</v>
      </c>
      <c r="U164" s="73">
        <v>2568</v>
      </c>
      <c r="V164" s="72">
        <v>0</v>
      </c>
      <c r="W164" s="72">
        <v>2465</v>
      </c>
      <c r="X164" s="72">
        <v>0</v>
      </c>
      <c r="Y164" s="72">
        <v>103</v>
      </c>
      <c r="Z164" s="72">
        <v>0</v>
      </c>
      <c r="AA164" s="73">
        <v>2568</v>
      </c>
      <c r="AB164" s="72">
        <v>0</v>
      </c>
      <c r="AC164" s="72">
        <v>2465</v>
      </c>
      <c r="AD164" s="72">
        <v>0</v>
      </c>
      <c r="AE164" s="72">
        <v>103</v>
      </c>
      <c r="AF164" s="72">
        <v>0</v>
      </c>
      <c r="AG164" s="73">
        <v>2567</v>
      </c>
      <c r="AH164" s="72">
        <v>0</v>
      </c>
      <c r="AI164" s="72">
        <v>2464</v>
      </c>
      <c r="AJ164" s="72">
        <v>0</v>
      </c>
      <c r="AK164" s="72">
        <v>103</v>
      </c>
      <c r="AL164" s="72">
        <v>0</v>
      </c>
      <c r="AN164" s="341"/>
    </row>
    <row r="165" spans="1:40" ht="25.5" outlineLevel="2" x14ac:dyDescent="0.25">
      <c r="A165" s="81" t="s">
        <v>27</v>
      </c>
      <c r="B165" s="24">
        <v>506509</v>
      </c>
      <c r="C165" s="82">
        <v>332801</v>
      </c>
      <c r="D165" s="83" t="s">
        <v>91</v>
      </c>
      <c r="E165" s="84">
        <v>2</v>
      </c>
      <c r="F165" s="84" t="s">
        <v>166</v>
      </c>
      <c r="G165" s="14">
        <v>22</v>
      </c>
      <c r="H165" s="15" t="s">
        <v>25</v>
      </c>
      <c r="I165" s="311">
        <v>1515</v>
      </c>
      <c r="J165" s="312">
        <v>0</v>
      </c>
      <c r="K165" s="312">
        <v>1455</v>
      </c>
      <c r="L165" s="312">
        <v>0</v>
      </c>
      <c r="M165" s="312">
        <v>60</v>
      </c>
      <c r="N165" s="312">
        <v>0</v>
      </c>
      <c r="O165" s="73">
        <v>379</v>
      </c>
      <c r="P165" s="72">
        <v>0</v>
      </c>
      <c r="Q165" s="72">
        <v>364</v>
      </c>
      <c r="R165" s="72">
        <v>0</v>
      </c>
      <c r="S165" s="72">
        <v>15</v>
      </c>
      <c r="T165" s="72">
        <v>0</v>
      </c>
      <c r="U165" s="73">
        <v>379</v>
      </c>
      <c r="V165" s="72">
        <v>0</v>
      </c>
      <c r="W165" s="72">
        <v>364</v>
      </c>
      <c r="X165" s="72">
        <v>0</v>
      </c>
      <c r="Y165" s="72">
        <v>15</v>
      </c>
      <c r="Z165" s="72">
        <v>0</v>
      </c>
      <c r="AA165" s="73">
        <v>379</v>
      </c>
      <c r="AB165" s="72">
        <v>0</v>
      </c>
      <c r="AC165" s="72">
        <v>364</v>
      </c>
      <c r="AD165" s="72">
        <v>0</v>
      </c>
      <c r="AE165" s="72">
        <v>15</v>
      </c>
      <c r="AF165" s="72">
        <v>0</v>
      </c>
      <c r="AG165" s="73">
        <v>378</v>
      </c>
      <c r="AH165" s="72">
        <v>0</v>
      </c>
      <c r="AI165" s="72">
        <v>363</v>
      </c>
      <c r="AJ165" s="72">
        <v>0</v>
      </c>
      <c r="AK165" s="72">
        <v>15</v>
      </c>
      <c r="AL165" s="72">
        <v>0</v>
      </c>
      <c r="AN165" s="341"/>
    </row>
    <row r="166" spans="1:40" ht="25.5" outlineLevel="2" x14ac:dyDescent="0.25">
      <c r="A166" s="81" t="s">
        <v>27</v>
      </c>
      <c r="B166" s="24">
        <v>503318</v>
      </c>
      <c r="C166" s="82">
        <v>332901</v>
      </c>
      <c r="D166" s="83" t="s">
        <v>187</v>
      </c>
      <c r="E166" s="84">
        <v>2</v>
      </c>
      <c r="F166" s="84" t="s">
        <v>166</v>
      </c>
      <c r="G166" s="14" t="s">
        <v>23</v>
      </c>
      <c r="H166" s="15" t="s">
        <v>24</v>
      </c>
      <c r="I166" s="311">
        <v>2449</v>
      </c>
      <c r="J166" s="312">
        <v>64</v>
      </c>
      <c r="K166" s="312">
        <v>1897</v>
      </c>
      <c r="L166" s="312">
        <v>4</v>
      </c>
      <c r="M166" s="312">
        <v>480</v>
      </c>
      <c r="N166" s="312">
        <v>4</v>
      </c>
      <c r="O166" s="73">
        <v>612</v>
      </c>
      <c r="P166" s="72">
        <v>16</v>
      </c>
      <c r="Q166" s="72">
        <v>474</v>
      </c>
      <c r="R166" s="72">
        <v>1</v>
      </c>
      <c r="S166" s="72">
        <v>120</v>
      </c>
      <c r="T166" s="72">
        <v>1</v>
      </c>
      <c r="U166" s="73">
        <v>613</v>
      </c>
      <c r="V166" s="72">
        <v>16</v>
      </c>
      <c r="W166" s="72">
        <v>475</v>
      </c>
      <c r="X166" s="72">
        <v>1</v>
      </c>
      <c r="Y166" s="72">
        <v>120</v>
      </c>
      <c r="Z166" s="72">
        <v>1</v>
      </c>
      <c r="AA166" s="73">
        <v>612</v>
      </c>
      <c r="AB166" s="72">
        <v>16</v>
      </c>
      <c r="AC166" s="72">
        <v>474</v>
      </c>
      <c r="AD166" s="72">
        <v>1</v>
      </c>
      <c r="AE166" s="72">
        <v>120</v>
      </c>
      <c r="AF166" s="72">
        <v>1</v>
      </c>
      <c r="AG166" s="73">
        <v>612</v>
      </c>
      <c r="AH166" s="72">
        <v>16</v>
      </c>
      <c r="AI166" s="72">
        <v>474</v>
      </c>
      <c r="AJ166" s="72">
        <v>1</v>
      </c>
      <c r="AK166" s="72">
        <v>120</v>
      </c>
      <c r="AL166" s="72">
        <v>1</v>
      </c>
      <c r="AN166" s="341"/>
    </row>
    <row r="167" spans="1:40" ht="25.5" outlineLevel="2" x14ac:dyDescent="0.25">
      <c r="A167" s="81" t="s">
        <v>27</v>
      </c>
      <c r="B167" s="24">
        <v>503318</v>
      </c>
      <c r="C167" s="82">
        <v>332901</v>
      </c>
      <c r="D167" s="83" t="s">
        <v>187</v>
      </c>
      <c r="E167" s="84">
        <v>2</v>
      </c>
      <c r="F167" s="84" t="s">
        <v>166</v>
      </c>
      <c r="G167" s="14">
        <v>22</v>
      </c>
      <c r="H167" s="15" t="s">
        <v>25</v>
      </c>
      <c r="I167" s="311">
        <v>0</v>
      </c>
      <c r="J167" s="312">
        <v>0</v>
      </c>
      <c r="K167" s="312">
        <v>0</v>
      </c>
      <c r="L167" s="312">
        <v>0</v>
      </c>
      <c r="M167" s="312">
        <v>0</v>
      </c>
      <c r="N167" s="312">
        <v>0</v>
      </c>
      <c r="O167" s="73">
        <v>0</v>
      </c>
      <c r="P167" s="72">
        <v>0</v>
      </c>
      <c r="Q167" s="72">
        <v>0</v>
      </c>
      <c r="R167" s="72">
        <v>0</v>
      </c>
      <c r="S167" s="72">
        <v>0</v>
      </c>
      <c r="T167" s="72">
        <v>0</v>
      </c>
      <c r="U167" s="73">
        <v>0</v>
      </c>
      <c r="V167" s="72">
        <v>0</v>
      </c>
      <c r="W167" s="72">
        <v>0</v>
      </c>
      <c r="X167" s="72">
        <v>0</v>
      </c>
      <c r="Y167" s="72">
        <v>0</v>
      </c>
      <c r="Z167" s="72">
        <v>0</v>
      </c>
      <c r="AA167" s="73">
        <v>0</v>
      </c>
      <c r="AB167" s="72">
        <v>0</v>
      </c>
      <c r="AC167" s="72">
        <v>0</v>
      </c>
      <c r="AD167" s="72">
        <v>0</v>
      </c>
      <c r="AE167" s="72">
        <v>0</v>
      </c>
      <c r="AF167" s="72">
        <v>0</v>
      </c>
      <c r="AG167" s="73">
        <v>0</v>
      </c>
      <c r="AH167" s="72">
        <v>0</v>
      </c>
      <c r="AI167" s="72">
        <v>0</v>
      </c>
      <c r="AJ167" s="72">
        <v>0</v>
      </c>
      <c r="AK167" s="72">
        <v>0</v>
      </c>
      <c r="AL167" s="72">
        <v>0</v>
      </c>
      <c r="AN167" s="341"/>
    </row>
    <row r="168" spans="1:40" ht="25.5" outlineLevel="2" x14ac:dyDescent="0.25">
      <c r="A168" s="81" t="s">
        <v>20</v>
      </c>
      <c r="B168" s="24">
        <v>506510</v>
      </c>
      <c r="C168" s="82">
        <v>333201</v>
      </c>
      <c r="D168" s="83" t="s">
        <v>92</v>
      </c>
      <c r="E168" s="84">
        <v>2</v>
      </c>
      <c r="F168" s="84" t="s">
        <v>166</v>
      </c>
      <c r="G168" s="14" t="s">
        <v>23</v>
      </c>
      <c r="H168" s="15" t="s">
        <v>24</v>
      </c>
      <c r="I168" s="311">
        <v>402</v>
      </c>
      <c r="J168" s="312">
        <v>12</v>
      </c>
      <c r="K168" s="312">
        <v>346</v>
      </c>
      <c r="L168" s="312">
        <v>0</v>
      </c>
      <c r="M168" s="312">
        <v>44</v>
      </c>
      <c r="N168" s="312">
        <v>0</v>
      </c>
      <c r="O168" s="73">
        <v>101</v>
      </c>
      <c r="P168" s="72">
        <v>3</v>
      </c>
      <c r="Q168" s="72">
        <v>87</v>
      </c>
      <c r="R168" s="72">
        <v>0</v>
      </c>
      <c r="S168" s="72">
        <v>11</v>
      </c>
      <c r="T168" s="72">
        <v>0</v>
      </c>
      <c r="U168" s="73">
        <v>100</v>
      </c>
      <c r="V168" s="72">
        <v>3</v>
      </c>
      <c r="W168" s="72">
        <v>86</v>
      </c>
      <c r="X168" s="72">
        <v>0</v>
      </c>
      <c r="Y168" s="72">
        <v>11</v>
      </c>
      <c r="Z168" s="72">
        <v>0</v>
      </c>
      <c r="AA168" s="73">
        <v>101</v>
      </c>
      <c r="AB168" s="72">
        <v>3</v>
      </c>
      <c r="AC168" s="72">
        <v>87</v>
      </c>
      <c r="AD168" s="72">
        <v>0</v>
      </c>
      <c r="AE168" s="72">
        <v>11</v>
      </c>
      <c r="AF168" s="72">
        <v>0</v>
      </c>
      <c r="AG168" s="73">
        <v>100</v>
      </c>
      <c r="AH168" s="72">
        <v>3</v>
      </c>
      <c r="AI168" s="72">
        <v>86</v>
      </c>
      <c r="AJ168" s="72">
        <v>0</v>
      </c>
      <c r="AK168" s="72">
        <v>11</v>
      </c>
      <c r="AL168" s="72">
        <v>0</v>
      </c>
      <c r="AN168" s="341"/>
    </row>
    <row r="169" spans="1:40" ht="25.5" outlineLevel="2" x14ac:dyDescent="0.25">
      <c r="A169" s="81" t="s">
        <v>20</v>
      </c>
      <c r="B169" s="24">
        <v>506510</v>
      </c>
      <c r="C169" s="82">
        <v>333201</v>
      </c>
      <c r="D169" s="83" t="s">
        <v>92</v>
      </c>
      <c r="E169" s="84">
        <v>2</v>
      </c>
      <c r="F169" s="84" t="s">
        <v>166</v>
      </c>
      <c r="G169" s="14">
        <v>22</v>
      </c>
      <c r="H169" s="15" t="s">
        <v>25</v>
      </c>
      <c r="I169" s="311">
        <v>0</v>
      </c>
      <c r="J169" s="312">
        <v>0</v>
      </c>
      <c r="K169" s="312">
        <v>0</v>
      </c>
      <c r="L169" s="312">
        <v>0</v>
      </c>
      <c r="M169" s="312">
        <v>0</v>
      </c>
      <c r="N169" s="312">
        <v>0</v>
      </c>
      <c r="O169" s="73">
        <v>0</v>
      </c>
      <c r="P169" s="72">
        <v>0</v>
      </c>
      <c r="Q169" s="72">
        <v>0</v>
      </c>
      <c r="R169" s="72">
        <v>0</v>
      </c>
      <c r="S169" s="72">
        <v>0</v>
      </c>
      <c r="T169" s="72">
        <v>0</v>
      </c>
      <c r="U169" s="73">
        <v>0</v>
      </c>
      <c r="V169" s="72">
        <v>0</v>
      </c>
      <c r="W169" s="72">
        <v>0</v>
      </c>
      <c r="X169" s="72">
        <v>0</v>
      </c>
      <c r="Y169" s="72">
        <v>0</v>
      </c>
      <c r="Z169" s="72">
        <v>0</v>
      </c>
      <c r="AA169" s="73">
        <v>0</v>
      </c>
      <c r="AB169" s="72">
        <v>0</v>
      </c>
      <c r="AC169" s="72">
        <v>0</v>
      </c>
      <c r="AD169" s="72">
        <v>0</v>
      </c>
      <c r="AE169" s="72">
        <v>0</v>
      </c>
      <c r="AF169" s="72">
        <v>0</v>
      </c>
      <c r="AG169" s="73">
        <v>0</v>
      </c>
      <c r="AH169" s="72">
        <v>0</v>
      </c>
      <c r="AI169" s="72">
        <v>0</v>
      </c>
      <c r="AJ169" s="72">
        <v>0</v>
      </c>
      <c r="AK169" s="72">
        <v>0</v>
      </c>
      <c r="AL169" s="72">
        <v>0</v>
      </c>
      <c r="AN169" s="341"/>
    </row>
    <row r="170" spans="1:40" ht="25.5" outlineLevel="2" x14ac:dyDescent="0.25">
      <c r="A170" s="81" t="s">
        <v>20</v>
      </c>
      <c r="B170" s="24">
        <v>506511</v>
      </c>
      <c r="C170" s="82">
        <v>333301</v>
      </c>
      <c r="D170" s="83" t="s">
        <v>175</v>
      </c>
      <c r="E170" s="84">
        <v>2</v>
      </c>
      <c r="F170" s="84" t="s">
        <v>166</v>
      </c>
      <c r="G170" s="14" t="s">
        <v>23</v>
      </c>
      <c r="H170" s="15" t="s">
        <v>24</v>
      </c>
      <c r="I170" s="311">
        <v>571</v>
      </c>
      <c r="J170" s="312">
        <v>4</v>
      </c>
      <c r="K170" s="312">
        <v>542</v>
      </c>
      <c r="L170" s="312">
        <v>4</v>
      </c>
      <c r="M170" s="312">
        <v>17</v>
      </c>
      <c r="N170" s="312">
        <v>4</v>
      </c>
      <c r="O170" s="73">
        <v>143</v>
      </c>
      <c r="P170" s="72">
        <v>1</v>
      </c>
      <c r="Q170" s="72">
        <v>135</v>
      </c>
      <c r="R170" s="72">
        <v>1</v>
      </c>
      <c r="S170" s="72">
        <v>5</v>
      </c>
      <c r="T170" s="72">
        <v>1</v>
      </c>
      <c r="U170" s="73">
        <v>143</v>
      </c>
      <c r="V170" s="72">
        <v>1</v>
      </c>
      <c r="W170" s="72">
        <v>137</v>
      </c>
      <c r="X170" s="72">
        <v>1</v>
      </c>
      <c r="Y170" s="72">
        <v>3</v>
      </c>
      <c r="Z170" s="72">
        <v>1</v>
      </c>
      <c r="AA170" s="73">
        <v>143</v>
      </c>
      <c r="AB170" s="72">
        <v>1</v>
      </c>
      <c r="AC170" s="72">
        <v>135</v>
      </c>
      <c r="AD170" s="72">
        <v>1</v>
      </c>
      <c r="AE170" s="72">
        <v>5</v>
      </c>
      <c r="AF170" s="72">
        <v>1</v>
      </c>
      <c r="AG170" s="73">
        <v>142</v>
      </c>
      <c r="AH170" s="72">
        <v>1</v>
      </c>
      <c r="AI170" s="72">
        <v>135</v>
      </c>
      <c r="AJ170" s="72">
        <v>1</v>
      </c>
      <c r="AK170" s="72">
        <v>4</v>
      </c>
      <c r="AL170" s="72">
        <v>1</v>
      </c>
      <c r="AN170" s="341"/>
    </row>
    <row r="171" spans="1:40" ht="25.5" outlineLevel="2" x14ac:dyDescent="0.25">
      <c r="A171" s="81" t="s">
        <v>20</v>
      </c>
      <c r="B171" s="24">
        <v>506511</v>
      </c>
      <c r="C171" s="82">
        <v>333301</v>
      </c>
      <c r="D171" s="83" t="s">
        <v>175</v>
      </c>
      <c r="E171" s="84">
        <v>2</v>
      </c>
      <c r="F171" s="84" t="s">
        <v>166</v>
      </c>
      <c r="G171" s="14">
        <v>22</v>
      </c>
      <c r="H171" s="15" t="s">
        <v>25</v>
      </c>
      <c r="I171" s="311">
        <v>0</v>
      </c>
      <c r="J171" s="312">
        <v>0</v>
      </c>
      <c r="K171" s="312">
        <v>0</v>
      </c>
      <c r="L171" s="312">
        <v>0</v>
      </c>
      <c r="M171" s="312">
        <v>0</v>
      </c>
      <c r="N171" s="312">
        <v>0</v>
      </c>
      <c r="O171" s="73">
        <v>0</v>
      </c>
      <c r="P171" s="72">
        <v>0</v>
      </c>
      <c r="Q171" s="72">
        <v>0</v>
      </c>
      <c r="R171" s="72">
        <v>0</v>
      </c>
      <c r="S171" s="72">
        <v>0</v>
      </c>
      <c r="T171" s="72">
        <v>0</v>
      </c>
      <c r="U171" s="73">
        <v>0</v>
      </c>
      <c r="V171" s="72">
        <v>0</v>
      </c>
      <c r="W171" s="72">
        <v>0</v>
      </c>
      <c r="X171" s="72">
        <v>0</v>
      </c>
      <c r="Y171" s="72">
        <v>0</v>
      </c>
      <c r="Z171" s="72">
        <v>0</v>
      </c>
      <c r="AA171" s="73">
        <v>0</v>
      </c>
      <c r="AB171" s="72">
        <v>0</v>
      </c>
      <c r="AC171" s="72">
        <v>0</v>
      </c>
      <c r="AD171" s="72">
        <v>0</v>
      </c>
      <c r="AE171" s="72">
        <v>0</v>
      </c>
      <c r="AF171" s="72">
        <v>0</v>
      </c>
      <c r="AG171" s="73">
        <v>0</v>
      </c>
      <c r="AH171" s="72">
        <v>0</v>
      </c>
      <c r="AI171" s="72">
        <v>0</v>
      </c>
      <c r="AJ171" s="72">
        <v>0</v>
      </c>
      <c r="AK171" s="72">
        <v>0</v>
      </c>
      <c r="AL171" s="72">
        <v>0</v>
      </c>
      <c r="AN171" s="341"/>
    </row>
    <row r="172" spans="1:40" ht="25.5" outlineLevel="2" x14ac:dyDescent="0.25">
      <c r="A172" s="81" t="s">
        <v>20</v>
      </c>
      <c r="B172" s="24">
        <v>503321</v>
      </c>
      <c r="C172" s="82">
        <v>333401</v>
      </c>
      <c r="D172" s="83" t="s">
        <v>188</v>
      </c>
      <c r="E172" s="84">
        <v>2</v>
      </c>
      <c r="F172" s="84" t="s">
        <v>166</v>
      </c>
      <c r="G172" s="14" t="s">
        <v>23</v>
      </c>
      <c r="H172" s="15" t="s">
        <v>24</v>
      </c>
      <c r="I172" s="311">
        <v>101</v>
      </c>
      <c r="J172" s="312">
        <v>0</v>
      </c>
      <c r="K172" s="312">
        <v>89</v>
      </c>
      <c r="L172" s="312">
        <v>0</v>
      </c>
      <c r="M172" s="312">
        <v>12</v>
      </c>
      <c r="N172" s="312">
        <v>0</v>
      </c>
      <c r="O172" s="73">
        <v>25</v>
      </c>
      <c r="P172" s="72">
        <v>0</v>
      </c>
      <c r="Q172" s="72">
        <v>22</v>
      </c>
      <c r="R172" s="72">
        <v>0</v>
      </c>
      <c r="S172" s="72">
        <v>3</v>
      </c>
      <c r="T172" s="72">
        <v>0</v>
      </c>
      <c r="U172" s="73">
        <v>26</v>
      </c>
      <c r="V172" s="72">
        <v>0</v>
      </c>
      <c r="W172" s="72">
        <v>23</v>
      </c>
      <c r="X172" s="72">
        <v>0</v>
      </c>
      <c r="Y172" s="72">
        <v>3</v>
      </c>
      <c r="Z172" s="72">
        <v>0</v>
      </c>
      <c r="AA172" s="73">
        <v>25</v>
      </c>
      <c r="AB172" s="72">
        <v>0</v>
      </c>
      <c r="AC172" s="72">
        <v>22</v>
      </c>
      <c r="AD172" s="72">
        <v>0</v>
      </c>
      <c r="AE172" s="72">
        <v>3</v>
      </c>
      <c r="AF172" s="72">
        <v>0</v>
      </c>
      <c r="AG172" s="73">
        <v>25</v>
      </c>
      <c r="AH172" s="72">
        <v>0</v>
      </c>
      <c r="AI172" s="72">
        <v>22</v>
      </c>
      <c r="AJ172" s="72">
        <v>0</v>
      </c>
      <c r="AK172" s="72">
        <v>3</v>
      </c>
      <c r="AL172" s="72">
        <v>0</v>
      </c>
      <c r="AN172" s="341"/>
    </row>
    <row r="173" spans="1:40" ht="25.5" outlineLevel="2" x14ac:dyDescent="0.25">
      <c r="A173" s="81" t="s">
        <v>20</v>
      </c>
      <c r="B173" s="24">
        <v>503321</v>
      </c>
      <c r="C173" s="82">
        <v>333401</v>
      </c>
      <c r="D173" s="83" t="s">
        <v>188</v>
      </c>
      <c r="E173" s="84">
        <v>2</v>
      </c>
      <c r="F173" s="84" t="s">
        <v>166</v>
      </c>
      <c r="G173" s="14">
        <v>22</v>
      </c>
      <c r="H173" s="15" t="s">
        <v>25</v>
      </c>
      <c r="I173" s="311">
        <v>0</v>
      </c>
      <c r="J173" s="312">
        <v>0</v>
      </c>
      <c r="K173" s="312">
        <v>0</v>
      </c>
      <c r="L173" s="312">
        <v>0</v>
      </c>
      <c r="M173" s="312">
        <v>0</v>
      </c>
      <c r="N173" s="312">
        <v>0</v>
      </c>
      <c r="O173" s="73">
        <v>0</v>
      </c>
      <c r="P173" s="72">
        <v>0</v>
      </c>
      <c r="Q173" s="72">
        <v>0</v>
      </c>
      <c r="R173" s="72">
        <v>0</v>
      </c>
      <c r="S173" s="72">
        <v>0</v>
      </c>
      <c r="T173" s="72">
        <v>0</v>
      </c>
      <c r="U173" s="73">
        <v>0</v>
      </c>
      <c r="V173" s="72">
        <v>0</v>
      </c>
      <c r="W173" s="72">
        <v>0</v>
      </c>
      <c r="X173" s="72">
        <v>0</v>
      </c>
      <c r="Y173" s="72">
        <v>0</v>
      </c>
      <c r="Z173" s="72">
        <v>0</v>
      </c>
      <c r="AA173" s="73">
        <v>0</v>
      </c>
      <c r="AB173" s="72">
        <v>0</v>
      </c>
      <c r="AC173" s="72">
        <v>0</v>
      </c>
      <c r="AD173" s="72">
        <v>0</v>
      </c>
      <c r="AE173" s="72">
        <v>0</v>
      </c>
      <c r="AF173" s="72">
        <v>0</v>
      </c>
      <c r="AG173" s="73">
        <v>0</v>
      </c>
      <c r="AH173" s="72">
        <v>0</v>
      </c>
      <c r="AI173" s="72">
        <v>0</v>
      </c>
      <c r="AJ173" s="72">
        <v>0</v>
      </c>
      <c r="AK173" s="72">
        <v>0</v>
      </c>
      <c r="AL173" s="72">
        <v>0</v>
      </c>
      <c r="AN173" s="341"/>
    </row>
    <row r="174" spans="1:40" ht="25.5" outlineLevel="2" x14ac:dyDescent="0.25">
      <c r="A174" s="81" t="s">
        <v>20</v>
      </c>
      <c r="B174" s="24">
        <v>506515</v>
      </c>
      <c r="C174" s="82">
        <v>333901</v>
      </c>
      <c r="D174" s="83" t="s">
        <v>189</v>
      </c>
      <c r="E174" s="84">
        <v>2</v>
      </c>
      <c r="F174" s="84" t="s">
        <v>166</v>
      </c>
      <c r="G174" s="14" t="s">
        <v>23</v>
      </c>
      <c r="H174" s="15" t="s">
        <v>24</v>
      </c>
      <c r="I174" s="311">
        <v>273</v>
      </c>
      <c r="J174" s="312">
        <v>4</v>
      </c>
      <c r="K174" s="312">
        <v>249</v>
      </c>
      <c r="L174" s="312">
        <v>0</v>
      </c>
      <c r="M174" s="312">
        <v>20</v>
      </c>
      <c r="N174" s="312">
        <v>0</v>
      </c>
      <c r="O174" s="73">
        <v>68</v>
      </c>
      <c r="P174" s="72">
        <v>1</v>
      </c>
      <c r="Q174" s="72">
        <v>62</v>
      </c>
      <c r="R174" s="72">
        <v>0</v>
      </c>
      <c r="S174" s="72">
        <v>5</v>
      </c>
      <c r="T174" s="72">
        <v>0</v>
      </c>
      <c r="U174" s="73">
        <v>69</v>
      </c>
      <c r="V174" s="72">
        <v>1</v>
      </c>
      <c r="W174" s="72">
        <v>63</v>
      </c>
      <c r="X174" s="72">
        <v>0</v>
      </c>
      <c r="Y174" s="72">
        <v>5</v>
      </c>
      <c r="Z174" s="72">
        <v>0</v>
      </c>
      <c r="AA174" s="73">
        <v>68</v>
      </c>
      <c r="AB174" s="72">
        <v>1</v>
      </c>
      <c r="AC174" s="72">
        <v>62</v>
      </c>
      <c r="AD174" s="72">
        <v>0</v>
      </c>
      <c r="AE174" s="72">
        <v>5</v>
      </c>
      <c r="AF174" s="72">
        <v>0</v>
      </c>
      <c r="AG174" s="73">
        <v>68</v>
      </c>
      <c r="AH174" s="72">
        <v>1</v>
      </c>
      <c r="AI174" s="72">
        <v>62</v>
      </c>
      <c r="AJ174" s="72">
        <v>0</v>
      </c>
      <c r="AK174" s="72">
        <v>5</v>
      </c>
      <c r="AL174" s="72">
        <v>0</v>
      </c>
      <c r="AN174" s="341"/>
    </row>
    <row r="175" spans="1:40" ht="25.5" outlineLevel="2" x14ac:dyDescent="0.25">
      <c r="A175" s="81" t="s">
        <v>20</v>
      </c>
      <c r="B175" s="24">
        <v>506515</v>
      </c>
      <c r="C175" s="82">
        <v>333901</v>
      </c>
      <c r="D175" s="83" t="s">
        <v>189</v>
      </c>
      <c r="E175" s="84">
        <v>2</v>
      </c>
      <c r="F175" s="84" t="s">
        <v>166</v>
      </c>
      <c r="G175" s="14">
        <v>22</v>
      </c>
      <c r="H175" s="15" t="s">
        <v>25</v>
      </c>
      <c r="I175" s="311">
        <v>0</v>
      </c>
      <c r="J175" s="312">
        <v>0</v>
      </c>
      <c r="K175" s="312">
        <v>0</v>
      </c>
      <c r="L175" s="312">
        <v>0</v>
      </c>
      <c r="M175" s="312">
        <v>0</v>
      </c>
      <c r="N175" s="312">
        <v>0</v>
      </c>
      <c r="O175" s="73">
        <v>0</v>
      </c>
      <c r="P175" s="72">
        <v>0</v>
      </c>
      <c r="Q175" s="72">
        <v>0</v>
      </c>
      <c r="R175" s="72">
        <v>0</v>
      </c>
      <c r="S175" s="72">
        <v>0</v>
      </c>
      <c r="T175" s="72">
        <v>0</v>
      </c>
      <c r="U175" s="73">
        <v>0</v>
      </c>
      <c r="V175" s="72">
        <v>0</v>
      </c>
      <c r="W175" s="72">
        <v>0</v>
      </c>
      <c r="X175" s="72">
        <v>0</v>
      </c>
      <c r="Y175" s="72">
        <v>0</v>
      </c>
      <c r="Z175" s="72">
        <v>0</v>
      </c>
      <c r="AA175" s="73">
        <v>0</v>
      </c>
      <c r="AB175" s="72">
        <v>0</v>
      </c>
      <c r="AC175" s="72">
        <v>0</v>
      </c>
      <c r="AD175" s="72">
        <v>0</v>
      </c>
      <c r="AE175" s="72">
        <v>0</v>
      </c>
      <c r="AF175" s="72">
        <v>0</v>
      </c>
      <c r="AG175" s="73">
        <v>0</v>
      </c>
      <c r="AH175" s="72">
        <v>0</v>
      </c>
      <c r="AI175" s="72">
        <v>0</v>
      </c>
      <c r="AJ175" s="72">
        <v>0</v>
      </c>
      <c r="AK175" s="72">
        <v>0</v>
      </c>
      <c r="AL175" s="72">
        <v>0</v>
      </c>
      <c r="AN175" s="341"/>
    </row>
    <row r="176" spans="1:40" ht="25.5" outlineLevel="2" x14ac:dyDescent="0.25">
      <c r="A176" s="81" t="s">
        <v>20</v>
      </c>
      <c r="B176" s="24">
        <v>503340</v>
      </c>
      <c r="C176" s="82">
        <v>334001</v>
      </c>
      <c r="D176" s="83" t="s">
        <v>190</v>
      </c>
      <c r="E176" s="84">
        <v>2</v>
      </c>
      <c r="F176" s="84" t="s">
        <v>166</v>
      </c>
      <c r="G176" s="14" t="s">
        <v>23</v>
      </c>
      <c r="H176" s="15" t="s">
        <v>24</v>
      </c>
      <c r="I176" s="311">
        <v>62</v>
      </c>
      <c r="J176" s="312">
        <v>0</v>
      </c>
      <c r="K176" s="312">
        <v>54</v>
      </c>
      <c r="L176" s="312">
        <v>0</v>
      </c>
      <c r="M176" s="312">
        <v>8</v>
      </c>
      <c r="N176" s="312">
        <v>0</v>
      </c>
      <c r="O176" s="73">
        <v>16</v>
      </c>
      <c r="P176" s="72">
        <v>0</v>
      </c>
      <c r="Q176" s="72">
        <v>14</v>
      </c>
      <c r="R176" s="72">
        <v>0</v>
      </c>
      <c r="S176" s="72">
        <v>2</v>
      </c>
      <c r="T176" s="72">
        <v>0</v>
      </c>
      <c r="U176" s="73">
        <v>15</v>
      </c>
      <c r="V176" s="72">
        <v>0</v>
      </c>
      <c r="W176" s="72">
        <v>13</v>
      </c>
      <c r="X176" s="72">
        <v>0</v>
      </c>
      <c r="Y176" s="72">
        <v>2</v>
      </c>
      <c r="Z176" s="72">
        <v>0</v>
      </c>
      <c r="AA176" s="73">
        <v>16</v>
      </c>
      <c r="AB176" s="72">
        <v>0</v>
      </c>
      <c r="AC176" s="72">
        <v>14</v>
      </c>
      <c r="AD176" s="72">
        <v>0</v>
      </c>
      <c r="AE176" s="72">
        <v>2</v>
      </c>
      <c r="AF176" s="72">
        <v>0</v>
      </c>
      <c r="AG176" s="73">
        <v>15</v>
      </c>
      <c r="AH176" s="72">
        <v>0</v>
      </c>
      <c r="AI176" s="72">
        <v>13</v>
      </c>
      <c r="AJ176" s="72">
        <v>0</v>
      </c>
      <c r="AK176" s="72">
        <v>2</v>
      </c>
      <c r="AL176" s="72">
        <v>0</v>
      </c>
      <c r="AN176" s="341"/>
    </row>
    <row r="177" spans="1:40" ht="25.5" outlineLevel="2" x14ac:dyDescent="0.25">
      <c r="A177" s="81" t="s">
        <v>20</v>
      </c>
      <c r="B177" s="24">
        <v>503340</v>
      </c>
      <c r="C177" s="82">
        <v>334001</v>
      </c>
      <c r="D177" s="83" t="s">
        <v>190</v>
      </c>
      <c r="E177" s="84">
        <v>2</v>
      </c>
      <c r="F177" s="84" t="s">
        <v>166</v>
      </c>
      <c r="G177" s="14">
        <v>22</v>
      </c>
      <c r="H177" s="15" t="s">
        <v>25</v>
      </c>
      <c r="I177" s="311">
        <v>0</v>
      </c>
      <c r="J177" s="312">
        <v>0</v>
      </c>
      <c r="K177" s="312">
        <v>0</v>
      </c>
      <c r="L177" s="312">
        <v>0</v>
      </c>
      <c r="M177" s="312">
        <v>0</v>
      </c>
      <c r="N177" s="312">
        <v>0</v>
      </c>
      <c r="O177" s="73">
        <v>0</v>
      </c>
      <c r="P177" s="72">
        <v>0</v>
      </c>
      <c r="Q177" s="72">
        <v>0</v>
      </c>
      <c r="R177" s="72">
        <v>0</v>
      </c>
      <c r="S177" s="72">
        <v>0</v>
      </c>
      <c r="T177" s="72">
        <v>0</v>
      </c>
      <c r="U177" s="73">
        <v>0</v>
      </c>
      <c r="V177" s="72">
        <v>0</v>
      </c>
      <c r="W177" s="72">
        <v>0</v>
      </c>
      <c r="X177" s="72">
        <v>0</v>
      </c>
      <c r="Y177" s="72">
        <v>0</v>
      </c>
      <c r="Z177" s="72">
        <v>0</v>
      </c>
      <c r="AA177" s="73">
        <v>0</v>
      </c>
      <c r="AB177" s="72">
        <v>0</v>
      </c>
      <c r="AC177" s="72">
        <v>0</v>
      </c>
      <c r="AD177" s="72">
        <v>0</v>
      </c>
      <c r="AE177" s="72">
        <v>0</v>
      </c>
      <c r="AF177" s="72">
        <v>0</v>
      </c>
      <c r="AG177" s="73">
        <v>0</v>
      </c>
      <c r="AH177" s="72">
        <v>0</v>
      </c>
      <c r="AI177" s="72">
        <v>0</v>
      </c>
      <c r="AJ177" s="72">
        <v>0</v>
      </c>
      <c r="AK177" s="72">
        <v>0</v>
      </c>
      <c r="AL177" s="72">
        <v>0</v>
      </c>
      <c r="AN177" s="341"/>
    </row>
    <row r="178" spans="1:40" ht="25.5" outlineLevel="2" x14ac:dyDescent="0.25">
      <c r="A178" s="81" t="s">
        <v>20</v>
      </c>
      <c r="B178" s="24">
        <v>503341</v>
      </c>
      <c r="C178" s="82">
        <v>334101</v>
      </c>
      <c r="D178" s="83" t="s">
        <v>94</v>
      </c>
      <c r="E178" s="84">
        <v>2</v>
      </c>
      <c r="F178" s="84" t="s">
        <v>166</v>
      </c>
      <c r="G178" s="14" t="s">
        <v>23</v>
      </c>
      <c r="H178" s="15" t="s">
        <v>24</v>
      </c>
      <c r="I178" s="311">
        <v>4</v>
      </c>
      <c r="J178" s="312">
        <v>0</v>
      </c>
      <c r="K178" s="312">
        <v>4</v>
      </c>
      <c r="L178" s="312">
        <v>0</v>
      </c>
      <c r="M178" s="312">
        <v>0</v>
      </c>
      <c r="N178" s="312">
        <v>0</v>
      </c>
      <c r="O178" s="73">
        <v>1</v>
      </c>
      <c r="P178" s="72">
        <v>0</v>
      </c>
      <c r="Q178" s="72">
        <v>1</v>
      </c>
      <c r="R178" s="72">
        <v>0</v>
      </c>
      <c r="S178" s="72">
        <v>0</v>
      </c>
      <c r="T178" s="72">
        <v>0</v>
      </c>
      <c r="U178" s="73">
        <v>1</v>
      </c>
      <c r="V178" s="72">
        <v>0</v>
      </c>
      <c r="W178" s="72">
        <v>1</v>
      </c>
      <c r="X178" s="72">
        <v>0</v>
      </c>
      <c r="Y178" s="72">
        <v>0</v>
      </c>
      <c r="Z178" s="72">
        <v>0</v>
      </c>
      <c r="AA178" s="73">
        <v>1</v>
      </c>
      <c r="AB178" s="72">
        <v>0</v>
      </c>
      <c r="AC178" s="72">
        <v>1</v>
      </c>
      <c r="AD178" s="72">
        <v>0</v>
      </c>
      <c r="AE178" s="72">
        <v>0</v>
      </c>
      <c r="AF178" s="72">
        <v>0</v>
      </c>
      <c r="AG178" s="73">
        <v>1</v>
      </c>
      <c r="AH178" s="72">
        <v>0</v>
      </c>
      <c r="AI178" s="72">
        <v>1</v>
      </c>
      <c r="AJ178" s="72">
        <v>0</v>
      </c>
      <c r="AK178" s="72">
        <v>0</v>
      </c>
      <c r="AL178" s="72">
        <v>0</v>
      </c>
      <c r="AN178" s="341"/>
    </row>
    <row r="179" spans="1:40" ht="25.5" outlineLevel="2" x14ac:dyDescent="0.25">
      <c r="A179" s="11" t="s">
        <v>20</v>
      </c>
      <c r="B179" s="24">
        <v>503341</v>
      </c>
      <c r="C179" s="12">
        <v>334101</v>
      </c>
      <c r="D179" s="13" t="s">
        <v>94</v>
      </c>
      <c r="E179" s="84">
        <v>2</v>
      </c>
      <c r="F179" s="84" t="s">
        <v>166</v>
      </c>
      <c r="G179" s="14">
        <v>22</v>
      </c>
      <c r="H179" s="15" t="s">
        <v>25</v>
      </c>
      <c r="I179" s="311">
        <v>0</v>
      </c>
      <c r="J179" s="312">
        <v>0</v>
      </c>
      <c r="K179" s="312">
        <v>0</v>
      </c>
      <c r="L179" s="312">
        <v>0</v>
      </c>
      <c r="M179" s="312">
        <v>0</v>
      </c>
      <c r="N179" s="312">
        <v>0</v>
      </c>
      <c r="O179" s="73">
        <v>0</v>
      </c>
      <c r="P179" s="72">
        <v>0</v>
      </c>
      <c r="Q179" s="72">
        <v>0</v>
      </c>
      <c r="R179" s="72">
        <v>0</v>
      </c>
      <c r="S179" s="72">
        <v>0</v>
      </c>
      <c r="T179" s="72">
        <v>0</v>
      </c>
      <c r="U179" s="73">
        <v>0</v>
      </c>
      <c r="V179" s="72">
        <v>0</v>
      </c>
      <c r="W179" s="72">
        <v>0</v>
      </c>
      <c r="X179" s="72">
        <v>0</v>
      </c>
      <c r="Y179" s="72">
        <v>0</v>
      </c>
      <c r="Z179" s="72">
        <v>0</v>
      </c>
      <c r="AA179" s="73">
        <v>0</v>
      </c>
      <c r="AB179" s="72">
        <v>0</v>
      </c>
      <c r="AC179" s="72">
        <v>0</v>
      </c>
      <c r="AD179" s="72">
        <v>0</v>
      </c>
      <c r="AE179" s="72">
        <v>0</v>
      </c>
      <c r="AF179" s="72">
        <v>0</v>
      </c>
      <c r="AG179" s="73">
        <v>0</v>
      </c>
      <c r="AH179" s="72">
        <v>0</v>
      </c>
      <c r="AI179" s="72">
        <v>0</v>
      </c>
      <c r="AJ179" s="72">
        <v>0</v>
      </c>
      <c r="AK179" s="72">
        <v>0</v>
      </c>
      <c r="AL179" s="72">
        <v>0</v>
      </c>
      <c r="AN179" s="341"/>
    </row>
    <row r="180" spans="1:40" ht="25.5" outlineLevel="2" x14ac:dyDescent="0.25">
      <c r="A180" s="11" t="s">
        <v>27</v>
      </c>
      <c r="B180" s="24">
        <v>503401</v>
      </c>
      <c r="C180" s="12">
        <v>340101</v>
      </c>
      <c r="D180" s="13" t="s">
        <v>95</v>
      </c>
      <c r="E180" s="84">
        <v>2</v>
      </c>
      <c r="F180" s="84" t="s">
        <v>166</v>
      </c>
      <c r="G180" s="14" t="s">
        <v>23</v>
      </c>
      <c r="H180" s="15" t="s">
        <v>24</v>
      </c>
      <c r="I180" s="311">
        <v>5430</v>
      </c>
      <c r="J180" s="312">
        <v>40</v>
      </c>
      <c r="K180" s="312">
        <v>112</v>
      </c>
      <c r="L180" s="312">
        <v>420</v>
      </c>
      <c r="M180" s="312">
        <v>4858</v>
      </c>
      <c r="N180" s="312">
        <v>0</v>
      </c>
      <c r="O180" s="73">
        <v>1358</v>
      </c>
      <c r="P180" s="72">
        <v>10</v>
      </c>
      <c r="Q180" s="72">
        <v>28</v>
      </c>
      <c r="R180" s="72">
        <v>105</v>
      </c>
      <c r="S180" s="72">
        <v>1215</v>
      </c>
      <c r="T180" s="72">
        <v>0</v>
      </c>
      <c r="U180" s="73">
        <v>1357</v>
      </c>
      <c r="V180" s="72">
        <v>10</v>
      </c>
      <c r="W180" s="72">
        <v>28</v>
      </c>
      <c r="X180" s="72">
        <v>105</v>
      </c>
      <c r="Y180" s="72">
        <v>1214</v>
      </c>
      <c r="Z180" s="72">
        <v>0</v>
      </c>
      <c r="AA180" s="73">
        <v>1358</v>
      </c>
      <c r="AB180" s="72">
        <v>10</v>
      </c>
      <c r="AC180" s="72">
        <v>28</v>
      </c>
      <c r="AD180" s="72">
        <v>105</v>
      </c>
      <c r="AE180" s="72">
        <v>1215</v>
      </c>
      <c r="AF180" s="72">
        <v>0</v>
      </c>
      <c r="AG180" s="73">
        <v>1357</v>
      </c>
      <c r="AH180" s="72">
        <v>10</v>
      </c>
      <c r="AI180" s="72">
        <v>28</v>
      </c>
      <c r="AJ180" s="72">
        <v>105</v>
      </c>
      <c r="AK180" s="72">
        <v>1214</v>
      </c>
      <c r="AL180" s="72">
        <v>0</v>
      </c>
      <c r="AN180" s="341"/>
    </row>
    <row r="181" spans="1:40" ht="25.5" outlineLevel="2" x14ac:dyDescent="0.25">
      <c r="A181" s="81" t="s">
        <v>27</v>
      </c>
      <c r="B181" s="24">
        <v>503401</v>
      </c>
      <c r="C181" s="82">
        <v>340101</v>
      </c>
      <c r="D181" s="83" t="s">
        <v>95</v>
      </c>
      <c r="E181" s="84">
        <v>2</v>
      </c>
      <c r="F181" s="84" t="s">
        <v>166</v>
      </c>
      <c r="G181" s="14">
        <v>22</v>
      </c>
      <c r="H181" s="15" t="s">
        <v>25</v>
      </c>
      <c r="I181" s="311">
        <v>1065</v>
      </c>
      <c r="J181" s="312">
        <v>12</v>
      </c>
      <c r="K181" s="312">
        <v>20</v>
      </c>
      <c r="L181" s="312">
        <v>84</v>
      </c>
      <c r="M181" s="312">
        <v>949</v>
      </c>
      <c r="N181" s="312">
        <v>0</v>
      </c>
      <c r="O181" s="73">
        <v>266</v>
      </c>
      <c r="P181" s="72">
        <v>3</v>
      </c>
      <c r="Q181" s="72">
        <v>5</v>
      </c>
      <c r="R181" s="72">
        <v>21</v>
      </c>
      <c r="S181" s="72">
        <v>237</v>
      </c>
      <c r="T181" s="72">
        <v>0</v>
      </c>
      <c r="U181" s="73">
        <v>267</v>
      </c>
      <c r="V181" s="72">
        <v>3</v>
      </c>
      <c r="W181" s="72">
        <v>5</v>
      </c>
      <c r="X181" s="72">
        <v>21</v>
      </c>
      <c r="Y181" s="72">
        <v>238</v>
      </c>
      <c r="Z181" s="72">
        <v>0</v>
      </c>
      <c r="AA181" s="73">
        <v>266</v>
      </c>
      <c r="AB181" s="72">
        <v>3</v>
      </c>
      <c r="AC181" s="72">
        <v>5</v>
      </c>
      <c r="AD181" s="72">
        <v>21</v>
      </c>
      <c r="AE181" s="72">
        <v>237</v>
      </c>
      <c r="AF181" s="72">
        <v>0</v>
      </c>
      <c r="AG181" s="73">
        <v>266</v>
      </c>
      <c r="AH181" s="72">
        <v>3</v>
      </c>
      <c r="AI181" s="72">
        <v>5</v>
      </c>
      <c r="AJ181" s="72">
        <v>21</v>
      </c>
      <c r="AK181" s="72">
        <v>237</v>
      </c>
      <c r="AL181" s="72">
        <v>0</v>
      </c>
      <c r="AN181" s="341"/>
    </row>
    <row r="182" spans="1:40" ht="25.5" outlineLevel="2" x14ac:dyDescent="0.25">
      <c r="A182" s="81" t="s">
        <v>27</v>
      </c>
      <c r="B182" s="24">
        <v>503402</v>
      </c>
      <c r="C182" s="82">
        <v>340107</v>
      </c>
      <c r="D182" s="83" t="s">
        <v>96</v>
      </c>
      <c r="E182" s="84">
        <v>2</v>
      </c>
      <c r="F182" s="84" t="s">
        <v>166</v>
      </c>
      <c r="G182" s="14" t="s">
        <v>23</v>
      </c>
      <c r="H182" s="15" t="s">
        <v>24</v>
      </c>
      <c r="I182" s="311">
        <v>334</v>
      </c>
      <c r="J182" s="312">
        <v>0</v>
      </c>
      <c r="K182" s="312">
        <v>8</v>
      </c>
      <c r="L182" s="312">
        <v>8</v>
      </c>
      <c r="M182" s="312">
        <v>318</v>
      </c>
      <c r="N182" s="312">
        <v>0</v>
      </c>
      <c r="O182" s="73">
        <v>84</v>
      </c>
      <c r="P182" s="72">
        <v>0</v>
      </c>
      <c r="Q182" s="72">
        <v>2</v>
      </c>
      <c r="R182" s="72">
        <v>2</v>
      </c>
      <c r="S182" s="72">
        <v>80</v>
      </c>
      <c r="T182" s="72">
        <v>0</v>
      </c>
      <c r="U182" s="73">
        <v>83</v>
      </c>
      <c r="V182" s="72">
        <v>0</v>
      </c>
      <c r="W182" s="72">
        <v>2</v>
      </c>
      <c r="X182" s="72">
        <v>2</v>
      </c>
      <c r="Y182" s="72">
        <v>79</v>
      </c>
      <c r="Z182" s="72">
        <v>0</v>
      </c>
      <c r="AA182" s="73">
        <v>84</v>
      </c>
      <c r="AB182" s="72">
        <v>0</v>
      </c>
      <c r="AC182" s="72">
        <v>2</v>
      </c>
      <c r="AD182" s="72">
        <v>2</v>
      </c>
      <c r="AE182" s="72">
        <v>80</v>
      </c>
      <c r="AF182" s="72">
        <v>0</v>
      </c>
      <c r="AG182" s="73">
        <v>83</v>
      </c>
      <c r="AH182" s="72">
        <v>0</v>
      </c>
      <c r="AI182" s="72">
        <v>2</v>
      </c>
      <c r="AJ182" s="72">
        <v>2</v>
      </c>
      <c r="AK182" s="72">
        <v>79</v>
      </c>
      <c r="AL182" s="72">
        <v>0</v>
      </c>
      <c r="AN182" s="341"/>
    </row>
    <row r="183" spans="1:40" ht="25.5" outlineLevel="2" x14ac:dyDescent="0.25">
      <c r="A183" s="81" t="s">
        <v>27</v>
      </c>
      <c r="B183" s="24">
        <v>503402</v>
      </c>
      <c r="C183" s="82">
        <v>340107</v>
      </c>
      <c r="D183" s="83" t="s">
        <v>96</v>
      </c>
      <c r="E183" s="84">
        <v>2</v>
      </c>
      <c r="F183" s="84" t="s">
        <v>166</v>
      </c>
      <c r="G183" s="14">
        <v>22</v>
      </c>
      <c r="H183" s="15" t="s">
        <v>25</v>
      </c>
      <c r="I183" s="311">
        <v>0</v>
      </c>
      <c r="J183" s="312">
        <v>0</v>
      </c>
      <c r="K183" s="312">
        <v>0</v>
      </c>
      <c r="L183" s="312">
        <v>0</v>
      </c>
      <c r="M183" s="312">
        <v>0</v>
      </c>
      <c r="N183" s="312">
        <v>0</v>
      </c>
      <c r="O183" s="73">
        <v>0</v>
      </c>
      <c r="P183" s="72">
        <v>0</v>
      </c>
      <c r="Q183" s="72">
        <v>0</v>
      </c>
      <c r="R183" s="72">
        <v>0</v>
      </c>
      <c r="S183" s="72">
        <v>0</v>
      </c>
      <c r="T183" s="72">
        <v>0</v>
      </c>
      <c r="U183" s="73">
        <v>0</v>
      </c>
      <c r="V183" s="72">
        <v>0</v>
      </c>
      <c r="W183" s="72">
        <v>0</v>
      </c>
      <c r="X183" s="72">
        <v>0</v>
      </c>
      <c r="Y183" s="72">
        <v>0</v>
      </c>
      <c r="Z183" s="72">
        <v>0</v>
      </c>
      <c r="AA183" s="73">
        <v>0</v>
      </c>
      <c r="AB183" s="72">
        <v>0</v>
      </c>
      <c r="AC183" s="72">
        <v>0</v>
      </c>
      <c r="AD183" s="72">
        <v>0</v>
      </c>
      <c r="AE183" s="72">
        <v>0</v>
      </c>
      <c r="AF183" s="72">
        <v>0</v>
      </c>
      <c r="AG183" s="73">
        <v>0</v>
      </c>
      <c r="AH183" s="72">
        <v>0</v>
      </c>
      <c r="AI183" s="72">
        <v>0</v>
      </c>
      <c r="AJ183" s="72">
        <v>0</v>
      </c>
      <c r="AK183" s="72">
        <v>0</v>
      </c>
      <c r="AL183" s="72">
        <v>0</v>
      </c>
      <c r="AN183" s="341"/>
    </row>
    <row r="184" spans="1:40" ht="25.5" outlineLevel="2" x14ac:dyDescent="0.25">
      <c r="A184" s="81" t="s">
        <v>27</v>
      </c>
      <c r="B184" s="24">
        <v>506801</v>
      </c>
      <c r="C184" s="82">
        <v>340201</v>
      </c>
      <c r="D184" s="83" t="s">
        <v>97</v>
      </c>
      <c r="E184" s="84">
        <v>2</v>
      </c>
      <c r="F184" s="84" t="s">
        <v>166</v>
      </c>
      <c r="G184" s="14" t="s">
        <v>23</v>
      </c>
      <c r="H184" s="15" t="s">
        <v>24</v>
      </c>
      <c r="I184" s="311">
        <v>3936</v>
      </c>
      <c r="J184" s="312">
        <v>8</v>
      </c>
      <c r="K184" s="312">
        <v>108</v>
      </c>
      <c r="L184" s="312">
        <v>140</v>
      </c>
      <c r="M184" s="312">
        <v>3680</v>
      </c>
      <c r="N184" s="312">
        <v>0</v>
      </c>
      <c r="O184" s="73">
        <v>984</v>
      </c>
      <c r="P184" s="72">
        <v>2</v>
      </c>
      <c r="Q184" s="72">
        <v>27</v>
      </c>
      <c r="R184" s="72">
        <v>35</v>
      </c>
      <c r="S184" s="72">
        <v>920</v>
      </c>
      <c r="T184" s="72">
        <v>0</v>
      </c>
      <c r="U184" s="73">
        <v>984</v>
      </c>
      <c r="V184" s="72">
        <v>2</v>
      </c>
      <c r="W184" s="72">
        <v>27</v>
      </c>
      <c r="X184" s="72">
        <v>35</v>
      </c>
      <c r="Y184" s="72">
        <v>920</v>
      </c>
      <c r="Z184" s="72">
        <v>0</v>
      </c>
      <c r="AA184" s="73">
        <v>984</v>
      </c>
      <c r="AB184" s="72">
        <v>2</v>
      </c>
      <c r="AC184" s="72">
        <v>27</v>
      </c>
      <c r="AD184" s="72">
        <v>35</v>
      </c>
      <c r="AE184" s="72">
        <v>920</v>
      </c>
      <c r="AF184" s="72">
        <v>0</v>
      </c>
      <c r="AG184" s="73">
        <v>984</v>
      </c>
      <c r="AH184" s="72">
        <v>2</v>
      </c>
      <c r="AI184" s="72">
        <v>27</v>
      </c>
      <c r="AJ184" s="72">
        <v>35</v>
      </c>
      <c r="AK184" s="72">
        <v>920</v>
      </c>
      <c r="AL184" s="72">
        <v>0</v>
      </c>
      <c r="AN184" s="341"/>
    </row>
    <row r="185" spans="1:40" ht="25.5" outlineLevel="2" x14ac:dyDescent="0.25">
      <c r="A185" s="81" t="s">
        <v>27</v>
      </c>
      <c r="B185" s="24">
        <v>506801</v>
      </c>
      <c r="C185" s="82">
        <v>340201</v>
      </c>
      <c r="D185" s="83" t="s">
        <v>97</v>
      </c>
      <c r="E185" s="84">
        <v>2</v>
      </c>
      <c r="F185" s="84" t="s">
        <v>166</v>
      </c>
      <c r="G185" s="14">
        <v>22</v>
      </c>
      <c r="H185" s="15" t="s">
        <v>25</v>
      </c>
      <c r="I185" s="311">
        <v>0</v>
      </c>
      <c r="J185" s="312">
        <v>0</v>
      </c>
      <c r="K185" s="312">
        <v>0</v>
      </c>
      <c r="L185" s="312">
        <v>0</v>
      </c>
      <c r="M185" s="312">
        <v>0</v>
      </c>
      <c r="N185" s="312">
        <v>0</v>
      </c>
      <c r="O185" s="73">
        <v>0</v>
      </c>
      <c r="P185" s="72">
        <v>0</v>
      </c>
      <c r="Q185" s="72">
        <v>0</v>
      </c>
      <c r="R185" s="72">
        <v>0</v>
      </c>
      <c r="S185" s="72">
        <v>0</v>
      </c>
      <c r="T185" s="72">
        <v>0</v>
      </c>
      <c r="U185" s="73">
        <v>0</v>
      </c>
      <c r="V185" s="72">
        <v>0</v>
      </c>
      <c r="W185" s="72">
        <v>0</v>
      </c>
      <c r="X185" s="72">
        <v>0</v>
      </c>
      <c r="Y185" s="72">
        <v>0</v>
      </c>
      <c r="Z185" s="72">
        <v>0</v>
      </c>
      <c r="AA185" s="73">
        <v>0</v>
      </c>
      <c r="AB185" s="72">
        <v>0</v>
      </c>
      <c r="AC185" s="72">
        <v>0</v>
      </c>
      <c r="AD185" s="72">
        <v>0</v>
      </c>
      <c r="AE185" s="72">
        <v>0</v>
      </c>
      <c r="AF185" s="72">
        <v>0</v>
      </c>
      <c r="AG185" s="73">
        <v>0</v>
      </c>
      <c r="AH185" s="72">
        <v>0</v>
      </c>
      <c r="AI185" s="72">
        <v>0</v>
      </c>
      <c r="AJ185" s="72">
        <v>0</v>
      </c>
      <c r="AK185" s="72">
        <v>0</v>
      </c>
      <c r="AL185" s="72">
        <v>0</v>
      </c>
      <c r="AN185" s="341"/>
    </row>
    <row r="186" spans="1:40" ht="25.5" outlineLevel="2" x14ac:dyDescent="0.25">
      <c r="A186" s="81" t="s">
        <v>20</v>
      </c>
      <c r="B186" s="24">
        <v>506802</v>
      </c>
      <c r="C186" s="82">
        <v>340301</v>
      </c>
      <c r="D186" s="83" t="s">
        <v>191</v>
      </c>
      <c r="E186" s="84">
        <v>2</v>
      </c>
      <c r="F186" s="84" t="s">
        <v>166</v>
      </c>
      <c r="G186" s="14" t="s">
        <v>23</v>
      </c>
      <c r="H186" s="15" t="s">
        <v>24</v>
      </c>
      <c r="I186" s="311">
        <v>44</v>
      </c>
      <c r="J186" s="312">
        <v>0</v>
      </c>
      <c r="K186" s="312">
        <v>0</v>
      </c>
      <c r="L186" s="312">
        <v>4</v>
      </c>
      <c r="M186" s="312">
        <v>40</v>
      </c>
      <c r="N186" s="312">
        <v>0</v>
      </c>
      <c r="O186" s="73">
        <v>11</v>
      </c>
      <c r="P186" s="72">
        <v>0</v>
      </c>
      <c r="Q186" s="72">
        <v>0</v>
      </c>
      <c r="R186" s="72">
        <v>1</v>
      </c>
      <c r="S186" s="72">
        <v>10</v>
      </c>
      <c r="T186" s="72">
        <v>0</v>
      </c>
      <c r="U186" s="73">
        <v>11</v>
      </c>
      <c r="V186" s="72">
        <v>0</v>
      </c>
      <c r="W186" s="72">
        <v>0</v>
      </c>
      <c r="X186" s="72">
        <v>1</v>
      </c>
      <c r="Y186" s="72">
        <v>10</v>
      </c>
      <c r="Z186" s="72">
        <v>0</v>
      </c>
      <c r="AA186" s="73">
        <v>11</v>
      </c>
      <c r="AB186" s="72">
        <v>0</v>
      </c>
      <c r="AC186" s="72">
        <v>0</v>
      </c>
      <c r="AD186" s="72">
        <v>1</v>
      </c>
      <c r="AE186" s="72">
        <v>10</v>
      </c>
      <c r="AF186" s="72">
        <v>0</v>
      </c>
      <c r="AG186" s="73">
        <v>11</v>
      </c>
      <c r="AH186" s="72">
        <v>0</v>
      </c>
      <c r="AI186" s="72">
        <v>0</v>
      </c>
      <c r="AJ186" s="72">
        <v>1</v>
      </c>
      <c r="AK186" s="72">
        <v>10</v>
      </c>
      <c r="AL186" s="72">
        <v>0</v>
      </c>
      <c r="AN186" s="341"/>
    </row>
    <row r="187" spans="1:40" ht="25.5" outlineLevel="2" x14ac:dyDescent="0.25">
      <c r="A187" s="81" t="s">
        <v>20</v>
      </c>
      <c r="B187" s="24">
        <v>506802</v>
      </c>
      <c r="C187" s="82">
        <v>340301</v>
      </c>
      <c r="D187" s="83" t="s">
        <v>191</v>
      </c>
      <c r="E187" s="84">
        <v>2</v>
      </c>
      <c r="F187" s="84" t="s">
        <v>166</v>
      </c>
      <c r="G187" s="14">
        <v>22</v>
      </c>
      <c r="H187" s="15" t="s">
        <v>25</v>
      </c>
      <c r="I187" s="311">
        <v>0</v>
      </c>
      <c r="J187" s="312">
        <v>0</v>
      </c>
      <c r="K187" s="312">
        <v>0</v>
      </c>
      <c r="L187" s="312">
        <v>0</v>
      </c>
      <c r="M187" s="312">
        <v>0</v>
      </c>
      <c r="N187" s="312">
        <v>0</v>
      </c>
      <c r="O187" s="73">
        <v>0</v>
      </c>
      <c r="P187" s="72">
        <v>0</v>
      </c>
      <c r="Q187" s="72">
        <v>0</v>
      </c>
      <c r="R187" s="72">
        <v>0</v>
      </c>
      <c r="S187" s="72">
        <v>0</v>
      </c>
      <c r="T187" s="72">
        <v>0</v>
      </c>
      <c r="U187" s="73">
        <v>0</v>
      </c>
      <c r="V187" s="72">
        <v>0</v>
      </c>
      <c r="W187" s="72">
        <v>0</v>
      </c>
      <c r="X187" s="72">
        <v>0</v>
      </c>
      <c r="Y187" s="72">
        <v>0</v>
      </c>
      <c r="Z187" s="72">
        <v>0</v>
      </c>
      <c r="AA187" s="73">
        <v>0</v>
      </c>
      <c r="AB187" s="72">
        <v>0</v>
      </c>
      <c r="AC187" s="72">
        <v>0</v>
      </c>
      <c r="AD187" s="72">
        <v>0</v>
      </c>
      <c r="AE187" s="72">
        <v>0</v>
      </c>
      <c r="AF187" s="72">
        <v>0</v>
      </c>
      <c r="AG187" s="73">
        <v>0</v>
      </c>
      <c r="AH187" s="72">
        <v>0</v>
      </c>
      <c r="AI187" s="72">
        <v>0</v>
      </c>
      <c r="AJ187" s="72">
        <v>0</v>
      </c>
      <c r="AK187" s="72">
        <v>0</v>
      </c>
      <c r="AL187" s="72">
        <v>0</v>
      </c>
      <c r="AN187" s="341"/>
    </row>
    <row r="188" spans="1:40" ht="25.5" outlineLevel="2" x14ac:dyDescent="0.25">
      <c r="A188" s="81" t="s">
        <v>20</v>
      </c>
      <c r="B188" s="24">
        <v>503407</v>
      </c>
      <c r="C188" s="82">
        <v>340701</v>
      </c>
      <c r="D188" s="83" t="s">
        <v>192</v>
      </c>
      <c r="E188" s="84">
        <v>2</v>
      </c>
      <c r="F188" s="84" t="s">
        <v>166</v>
      </c>
      <c r="G188" s="14" t="s">
        <v>23</v>
      </c>
      <c r="H188" s="15" t="s">
        <v>24</v>
      </c>
      <c r="I188" s="311">
        <v>107</v>
      </c>
      <c r="J188" s="312">
        <v>8</v>
      </c>
      <c r="K188" s="312">
        <v>72</v>
      </c>
      <c r="L188" s="312">
        <v>0</v>
      </c>
      <c r="M188" s="312">
        <v>27</v>
      </c>
      <c r="N188" s="312">
        <v>0</v>
      </c>
      <c r="O188" s="73">
        <v>27</v>
      </c>
      <c r="P188" s="72">
        <v>2</v>
      </c>
      <c r="Q188" s="72">
        <v>18</v>
      </c>
      <c r="R188" s="72">
        <v>0</v>
      </c>
      <c r="S188" s="72">
        <v>7</v>
      </c>
      <c r="T188" s="72">
        <v>0</v>
      </c>
      <c r="U188" s="73">
        <v>27</v>
      </c>
      <c r="V188" s="72">
        <v>2</v>
      </c>
      <c r="W188" s="72">
        <v>18</v>
      </c>
      <c r="X188" s="72">
        <v>0</v>
      </c>
      <c r="Y188" s="72">
        <v>7</v>
      </c>
      <c r="Z188" s="72">
        <v>0</v>
      </c>
      <c r="AA188" s="73">
        <v>27</v>
      </c>
      <c r="AB188" s="72">
        <v>2</v>
      </c>
      <c r="AC188" s="72">
        <v>18</v>
      </c>
      <c r="AD188" s="72">
        <v>0</v>
      </c>
      <c r="AE188" s="72">
        <v>7</v>
      </c>
      <c r="AF188" s="72">
        <v>0</v>
      </c>
      <c r="AG188" s="73">
        <v>26</v>
      </c>
      <c r="AH188" s="72">
        <v>2</v>
      </c>
      <c r="AI188" s="72">
        <v>18</v>
      </c>
      <c r="AJ188" s="72">
        <v>0</v>
      </c>
      <c r="AK188" s="72">
        <v>6</v>
      </c>
      <c r="AL188" s="72">
        <v>0</v>
      </c>
      <c r="AN188" s="341"/>
    </row>
    <row r="189" spans="1:40" ht="25.5" outlineLevel="2" x14ac:dyDescent="0.25">
      <c r="A189" s="81" t="s">
        <v>20</v>
      </c>
      <c r="B189" s="24">
        <v>503407</v>
      </c>
      <c r="C189" s="82">
        <v>340701</v>
      </c>
      <c r="D189" s="83" t="s">
        <v>192</v>
      </c>
      <c r="E189" s="84">
        <v>2</v>
      </c>
      <c r="F189" s="84" t="s">
        <v>166</v>
      </c>
      <c r="G189" s="14">
        <v>22</v>
      </c>
      <c r="H189" s="15" t="s">
        <v>25</v>
      </c>
      <c r="I189" s="311">
        <v>0</v>
      </c>
      <c r="J189" s="312">
        <v>0</v>
      </c>
      <c r="K189" s="312">
        <v>0</v>
      </c>
      <c r="L189" s="312">
        <v>0</v>
      </c>
      <c r="M189" s="312">
        <v>0</v>
      </c>
      <c r="N189" s="312">
        <v>0</v>
      </c>
      <c r="O189" s="73">
        <v>0</v>
      </c>
      <c r="P189" s="72">
        <v>0</v>
      </c>
      <c r="Q189" s="72">
        <v>0</v>
      </c>
      <c r="R189" s="72">
        <v>0</v>
      </c>
      <c r="S189" s="72">
        <v>0</v>
      </c>
      <c r="T189" s="72">
        <v>0</v>
      </c>
      <c r="U189" s="73">
        <v>0</v>
      </c>
      <c r="V189" s="72">
        <v>0</v>
      </c>
      <c r="W189" s="72">
        <v>0</v>
      </c>
      <c r="X189" s="72">
        <v>0</v>
      </c>
      <c r="Y189" s="72">
        <v>0</v>
      </c>
      <c r="Z189" s="72">
        <v>0</v>
      </c>
      <c r="AA189" s="73">
        <v>0</v>
      </c>
      <c r="AB189" s="72">
        <v>0</v>
      </c>
      <c r="AC189" s="72">
        <v>0</v>
      </c>
      <c r="AD189" s="72">
        <v>0</v>
      </c>
      <c r="AE189" s="72">
        <v>0</v>
      </c>
      <c r="AF189" s="72">
        <v>0</v>
      </c>
      <c r="AG189" s="73">
        <v>0</v>
      </c>
      <c r="AH189" s="72">
        <v>0</v>
      </c>
      <c r="AI189" s="72">
        <v>0</v>
      </c>
      <c r="AJ189" s="72">
        <v>0</v>
      </c>
      <c r="AK189" s="72">
        <v>0</v>
      </c>
      <c r="AL189" s="72">
        <v>0</v>
      </c>
      <c r="AN189" s="341"/>
    </row>
    <row r="190" spans="1:40" ht="25.5" outlineLevel="2" x14ac:dyDescent="0.25">
      <c r="A190" s="81" t="s">
        <v>27</v>
      </c>
      <c r="B190" s="24">
        <v>503602</v>
      </c>
      <c r="C190" s="82">
        <v>360201</v>
      </c>
      <c r="D190" s="83" t="s">
        <v>98</v>
      </c>
      <c r="E190" s="84">
        <v>2</v>
      </c>
      <c r="F190" s="84" t="s">
        <v>166</v>
      </c>
      <c r="G190" s="14" t="s">
        <v>23</v>
      </c>
      <c r="H190" s="15" t="s">
        <v>24</v>
      </c>
      <c r="I190" s="311">
        <v>2544</v>
      </c>
      <c r="J190" s="312">
        <v>16</v>
      </c>
      <c r="K190" s="312">
        <v>644</v>
      </c>
      <c r="L190" s="312">
        <v>8</v>
      </c>
      <c r="M190" s="312">
        <v>1872</v>
      </c>
      <c r="N190" s="312">
        <v>4</v>
      </c>
      <c r="O190" s="73">
        <v>636</v>
      </c>
      <c r="P190" s="72">
        <v>4</v>
      </c>
      <c r="Q190" s="72">
        <v>161</v>
      </c>
      <c r="R190" s="72">
        <v>2</v>
      </c>
      <c r="S190" s="72">
        <v>468</v>
      </c>
      <c r="T190" s="72">
        <v>1</v>
      </c>
      <c r="U190" s="73">
        <v>636</v>
      </c>
      <c r="V190" s="72">
        <v>4</v>
      </c>
      <c r="W190" s="72">
        <v>161</v>
      </c>
      <c r="X190" s="72">
        <v>2</v>
      </c>
      <c r="Y190" s="72">
        <v>468</v>
      </c>
      <c r="Z190" s="72">
        <v>1</v>
      </c>
      <c r="AA190" s="73">
        <v>636</v>
      </c>
      <c r="AB190" s="72">
        <v>4</v>
      </c>
      <c r="AC190" s="72">
        <v>161</v>
      </c>
      <c r="AD190" s="72">
        <v>2</v>
      </c>
      <c r="AE190" s="72">
        <v>468</v>
      </c>
      <c r="AF190" s="72">
        <v>1</v>
      </c>
      <c r="AG190" s="73">
        <v>636</v>
      </c>
      <c r="AH190" s="72">
        <v>4</v>
      </c>
      <c r="AI190" s="72">
        <v>161</v>
      </c>
      <c r="AJ190" s="72">
        <v>2</v>
      </c>
      <c r="AK190" s="72">
        <v>468</v>
      </c>
      <c r="AL190" s="72">
        <v>1</v>
      </c>
      <c r="AN190" s="341"/>
    </row>
    <row r="191" spans="1:40" ht="25.5" customHeight="1" outlineLevel="2" x14ac:dyDescent="0.25">
      <c r="A191" s="81" t="s">
        <v>27</v>
      </c>
      <c r="B191" s="24">
        <v>503602</v>
      </c>
      <c r="C191" s="82">
        <v>360201</v>
      </c>
      <c r="D191" s="83" t="s">
        <v>98</v>
      </c>
      <c r="E191" s="84">
        <v>2</v>
      </c>
      <c r="F191" s="84" t="s">
        <v>166</v>
      </c>
      <c r="G191" s="14">
        <v>22</v>
      </c>
      <c r="H191" s="15" t="s">
        <v>25</v>
      </c>
      <c r="I191" s="311">
        <v>0</v>
      </c>
      <c r="J191" s="312">
        <v>0</v>
      </c>
      <c r="K191" s="312">
        <v>0</v>
      </c>
      <c r="L191" s="312">
        <v>0</v>
      </c>
      <c r="M191" s="312">
        <v>0</v>
      </c>
      <c r="N191" s="312">
        <v>0</v>
      </c>
      <c r="O191" s="73">
        <v>0</v>
      </c>
      <c r="P191" s="72">
        <v>0</v>
      </c>
      <c r="Q191" s="72">
        <v>0</v>
      </c>
      <c r="R191" s="72">
        <v>0</v>
      </c>
      <c r="S191" s="72">
        <v>0</v>
      </c>
      <c r="T191" s="72">
        <v>0</v>
      </c>
      <c r="U191" s="73">
        <v>0</v>
      </c>
      <c r="V191" s="72">
        <v>0</v>
      </c>
      <c r="W191" s="72">
        <v>0</v>
      </c>
      <c r="X191" s="72">
        <v>0</v>
      </c>
      <c r="Y191" s="72">
        <v>0</v>
      </c>
      <c r="Z191" s="72">
        <v>0</v>
      </c>
      <c r="AA191" s="73">
        <v>0</v>
      </c>
      <c r="AB191" s="72">
        <v>0</v>
      </c>
      <c r="AC191" s="72">
        <v>0</v>
      </c>
      <c r="AD191" s="72">
        <v>0</v>
      </c>
      <c r="AE191" s="72">
        <v>0</v>
      </c>
      <c r="AF191" s="72">
        <v>0</v>
      </c>
      <c r="AG191" s="73">
        <v>0</v>
      </c>
      <c r="AH191" s="72">
        <v>0</v>
      </c>
      <c r="AI191" s="72">
        <v>0</v>
      </c>
      <c r="AJ191" s="72">
        <v>0</v>
      </c>
      <c r="AK191" s="72">
        <v>0</v>
      </c>
      <c r="AL191" s="72">
        <v>0</v>
      </c>
      <c r="AN191" s="341"/>
    </row>
    <row r="192" spans="1:40" ht="25.5" customHeight="1" outlineLevel="2" x14ac:dyDescent="0.25">
      <c r="A192" s="81" t="s">
        <v>27</v>
      </c>
      <c r="B192" s="24">
        <v>503614</v>
      </c>
      <c r="C192" s="82">
        <v>361701</v>
      </c>
      <c r="D192" s="83" t="s">
        <v>99</v>
      </c>
      <c r="E192" s="84">
        <v>2</v>
      </c>
      <c r="F192" s="84" t="s">
        <v>166</v>
      </c>
      <c r="G192" s="14" t="s">
        <v>23</v>
      </c>
      <c r="H192" s="15" t="s">
        <v>24</v>
      </c>
      <c r="I192" s="311">
        <v>1379</v>
      </c>
      <c r="J192" s="312">
        <v>20</v>
      </c>
      <c r="K192" s="312">
        <v>339</v>
      </c>
      <c r="L192" s="312">
        <v>3</v>
      </c>
      <c r="M192" s="312">
        <v>1013</v>
      </c>
      <c r="N192" s="312">
        <v>4</v>
      </c>
      <c r="O192" s="73">
        <v>345</v>
      </c>
      <c r="P192" s="72">
        <v>5</v>
      </c>
      <c r="Q192" s="72">
        <v>85</v>
      </c>
      <c r="R192" s="72">
        <v>1</v>
      </c>
      <c r="S192" s="72">
        <v>253</v>
      </c>
      <c r="T192" s="72">
        <v>1</v>
      </c>
      <c r="U192" s="73">
        <v>345</v>
      </c>
      <c r="V192" s="72">
        <v>5</v>
      </c>
      <c r="W192" s="72">
        <v>85</v>
      </c>
      <c r="X192" s="72">
        <v>0</v>
      </c>
      <c r="Y192" s="72">
        <v>254</v>
      </c>
      <c r="Z192" s="72">
        <v>1</v>
      </c>
      <c r="AA192" s="73">
        <v>345</v>
      </c>
      <c r="AB192" s="72">
        <v>5</v>
      </c>
      <c r="AC192" s="72">
        <v>85</v>
      </c>
      <c r="AD192" s="72">
        <v>1</v>
      </c>
      <c r="AE192" s="72">
        <v>253</v>
      </c>
      <c r="AF192" s="72">
        <v>1</v>
      </c>
      <c r="AG192" s="73">
        <v>344</v>
      </c>
      <c r="AH192" s="72">
        <v>5</v>
      </c>
      <c r="AI192" s="72">
        <v>84</v>
      </c>
      <c r="AJ192" s="72">
        <v>1</v>
      </c>
      <c r="AK192" s="72">
        <v>253</v>
      </c>
      <c r="AL192" s="72">
        <v>1</v>
      </c>
      <c r="AN192" s="341"/>
    </row>
    <row r="193" spans="1:40" ht="25.5" outlineLevel="2" x14ac:dyDescent="0.25">
      <c r="A193" s="81" t="s">
        <v>27</v>
      </c>
      <c r="B193" s="24">
        <v>503614</v>
      </c>
      <c r="C193" s="82">
        <v>361701</v>
      </c>
      <c r="D193" s="83" t="s">
        <v>99</v>
      </c>
      <c r="E193" s="84">
        <v>2</v>
      </c>
      <c r="F193" s="84" t="s">
        <v>166</v>
      </c>
      <c r="G193" s="14">
        <v>22</v>
      </c>
      <c r="H193" s="15" t="s">
        <v>25</v>
      </c>
      <c r="I193" s="311">
        <v>0</v>
      </c>
      <c r="J193" s="312">
        <v>0</v>
      </c>
      <c r="K193" s="312">
        <v>0</v>
      </c>
      <c r="L193" s="312">
        <v>0</v>
      </c>
      <c r="M193" s="312">
        <v>0</v>
      </c>
      <c r="N193" s="312">
        <v>0</v>
      </c>
      <c r="O193" s="73">
        <v>0</v>
      </c>
      <c r="P193" s="72">
        <v>0</v>
      </c>
      <c r="Q193" s="72">
        <v>0</v>
      </c>
      <c r="R193" s="72">
        <v>0</v>
      </c>
      <c r="S193" s="72">
        <v>0</v>
      </c>
      <c r="T193" s="72">
        <v>0</v>
      </c>
      <c r="U193" s="73">
        <v>0</v>
      </c>
      <c r="V193" s="72">
        <v>0</v>
      </c>
      <c r="W193" s="72">
        <v>0</v>
      </c>
      <c r="X193" s="72">
        <v>0</v>
      </c>
      <c r="Y193" s="72">
        <v>0</v>
      </c>
      <c r="Z193" s="72">
        <v>0</v>
      </c>
      <c r="AA193" s="73">
        <v>0</v>
      </c>
      <c r="AB193" s="72">
        <v>0</v>
      </c>
      <c r="AC193" s="72">
        <v>0</v>
      </c>
      <c r="AD193" s="72">
        <v>0</v>
      </c>
      <c r="AE193" s="72">
        <v>0</v>
      </c>
      <c r="AF193" s="72">
        <v>0</v>
      </c>
      <c r="AG193" s="73">
        <v>0</v>
      </c>
      <c r="AH193" s="72">
        <v>0</v>
      </c>
      <c r="AI193" s="72">
        <v>0</v>
      </c>
      <c r="AJ193" s="72">
        <v>0</v>
      </c>
      <c r="AK193" s="72">
        <v>0</v>
      </c>
      <c r="AL193" s="72">
        <v>0</v>
      </c>
      <c r="AN193" s="341"/>
    </row>
    <row r="194" spans="1:40" ht="25.5" outlineLevel="2" x14ac:dyDescent="0.25">
      <c r="A194" s="81" t="s">
        <v>20</v>
      </c>
      <c r="B194" s="24">
        <v>503622</v>
      </c>
      <c r="C194" s="82">
        <v>362501</v>
      </c>
      <c r="D194" s="83" t="s">
        <v>100</v>
      </c>
      <c r="E194" s="84">
        <v>2</v>
      </c>
      <c r="F194" s="84" t="s">
        <v>166</v>
      </c>
      <c r="G194" s="14" t="s">
        <v>23</v>
      </c>
      <c r="H194" s="15" t="s">
        <v>24</v>
      </c>
      <c r="I194" s="311">
        <v>6151</v>
      </c>
      <c r="J194" s="312">
        <v>380</v>
      </c>
      <c r="K194" s="312">
        <v>2356</v>
      </c>
      <c r="L194" s="312">
        <v>132</v>
      </c>
      <c r="M194" s="312">
        <v>3227</v>
      </c>
      <c r="N194" s="312">
        <v>56</v>
      </c>
      <c r="O194" s="73">
        <v>1538</v>
      </c>
      <c r="P194" s="72">
        <v>95</v>
      </c>
      <c r="Q194" s="72">
        <v>589</v>
      </c>
      <c r="R194" s="72">
        <v>33</v>
      </c>
      <c r="S194" s="72">
        <v>807</v>
      </c>
      <c r="T194" s="72">
        <v>14</v>
      </c>
      <c r="U194" s="73">
        <v>1538</v>
      </c>
      <c r="V194" s="72">
        <v>95</v>
      </c>
      <c r="W194" s="72">
        <v>589</v>
      </c>
      <c r="X194" s="72">
        <v>33</v>
      </c>
      <c r="Y194" s="72">
        <v>807</v>
      </c>
      <c r="Z194" s="72">
        <v>14</v>
      </c>
      <c r="AA194" s="73">
        <v>1538</v>
      </c>
      <c r="AB194" s="72">
        <v>95</v>
      </c>
      <c r="AC194" s="72">
        <v>589</v>
      </c>
      <c r="AD194" s="72">
        <v>33</v>
      </c>
      <c r="AE194" s="72">
        <v>807</v>
      </c>
      <c r="AF194" s="72">
        <v>14</v>
      </c>
      <c r="AG194" s="73">
        <v>1537</v>
      </c>
      <c r="AH194" s="72">
        <v>95</v>
      </c>
      <c r="AI194" s="72">
        <v>589</v>
      </c>
      <c r="AJ194" s="72">
        <v>33</v>
      </c>
      <c r="AK194" s="72">
        <v>806</v>
      </c>
      <c r="AL194" s="72">
        <v>14</v>
      </c>
      <c r="AN194" s="341"/>
    </row>
    <row r="195" spans="1:40" ht="25.5" outlineLevel="2" x14ac:dyDescent="0.25">
      <c r="A195" s="81" t="s">
        <v>20</v>
      </c>
      <c r="B195" s="24">
        <v>503622</v>
      </c>
      <c r="C195" s="82">
        <v>362501</v>
      </c>
      <c r="D195" s="83" t="s">
        <v>100</v>
      </c>
      <c r="E195" s="84">
        <v>2</v>
      </c>
      <c r="F195" s="84" t="s">
        <v>166</v>
      </c>
      <c r="G195" s="14">
        <v>22</v>
      </c>
      <c r="H195" s="15" t="s">
        <v>25</v>
      </c>
      <c r="I195" s="311">
        <v>1126</v>
      </c>
      <c r="J195" s="312">
        <v>68</v>
      </c>
      <c r="K195" s="312">
        <v>432</v>
      </c>
      <c r="L195" s="312">
        <v>24</v>
      </c>
      <c r="M195" s="312">
        <v>590</v>
      </c>
      <c r="N195" s="312">
        <v>12</v>
      </c>
      <c r="O195" s="73">
        <v>282</v>
      </c>
      <c r="P195" s="72">
        <v>17</v>
      </c>
      <c r="Q195" s="72">
        <v>108</v>
      </c>
      <c r="R195" s="72">
        <v>6</v>
      </c>
      <c r="S195" s="72">
        <v>148</v>
      </c>
      <c r="T195" s="72">
        <v>3</v>
      </c>
      <c r="U195" s="73">
        <v>281</v>
      </c>
      <c r="V195" s="72">
        <v>17</v>
      </c>
      <c r="W195" s="72">
        <v>108</v>
      </c>
      <c r="X195" s="72">
        <v>6</v>
      </c>
      <c r="Y195" s="72">
        <v>147</v>
      </c>
      <c r="Z195" s="72">
        <v>3</v>
      </c>
      <c r="AA195" s="73">
        <v>282</v>
      </c>
      <c r="AB195" s="72">
        <v>17</v>
      </c>
      <c r="AC195" s="72">
        <v>108</v>
      </c>
      <c r="AD195" s="72">
        <v>6</v>
      </c>
      <c r="AE195" s="72">
        <v>148</v>
      </c>
      <c r="AF195" s="72">
        <v>3</v>
      </c>
      <c r="AG195" s="73">
        <v>281</v>
      </c>
      <c r="AH195" s="72">
        <v>17</v>
      </c>
      <c r="AI195" s="72">
        <v>108</v>
      </c>
      <c r="AJ195" s="72">
        <v>6</v>
      </c>
      <c r="AK195" s="72">
        <v>147</v>
      </c>
      <c r="AL195" s="72">
        <v>3</v>
      </c>
      <c r="AN195" s="341"/>
    </row>
    <row r="196" spans="1:40" ht="25.5" outlineLevel="2" x14ac:dyDescent="0.25">
      <c r="A196" s="81" t="s">
        <v>20</v>
      </c>
      <c r="B196" s="24">
        <v>503622</v>
      </c>
      <c r="C196" s="82">
        <v>362501</v>
      </c>
      <c r="D196" s="83" t="s">
        <v>100</v>
      </c>
      <c r="E196" s="84">
        <v>2</v>
      </c>
      <c r="F196" s="84" t="s">
        <v>166</v>
      </c>
      <c r="G196" s="14" t="s">
        <v>168</v>
      </c>
      <c r="H196" s="15" t="s">
        <v>169</v>
      </c>
      <c r="I196" s="311">
        <v>5025</v>
      </c>
      <c r="J196" s="312">
        <v>308</v>
      </c>
      <c r="K196" s="312">
        <v>1924</v>
      </c>
      <c r="L196" s="312">
        <v>108</v>
      </c>
      <c r="M196" s="312">
        <v>2636</v>
      </c>
      <c r="N196" s="312">
        <v>49</v>
      </c>
      <c r="O196" s="73">
        <v>1256</v>
      </c>
      <c r="P196" s="72">
        <v>77</v>
      </c>
      <c r="Q196" s="72">
        <v>481</v>
      </c>
      <c r="R196" s="72">
        <v>27</v>
      </c>
      <c r="S196" s="72">
        <v>659</v>
      </c>
      <c r="T196" s="72">
        <v>12</v>
      </c>
      <c r="U196" s="73">
        <v>1257</v>
      </c>
      <c r="V196" s="72">
        <v>77</v>
      </c>
      <c r="W196" s="72">
        <v>481</v>
      </c>
      <c r="X196" s="72">
        <v>27</v>
      </c>
      <c r="Y196" s="72">
        <v>659</v>
      </c>
      <c r="Z196" s="72">
        <v>13</v>
      </c>
      <c r="AA196" s="73">
        <v>1256</v>
      </c>
      <c r="AB196" s="72">
        <v>77</v>
      </c>
      <c r="AC196" s="72">
        <v>481</v>
      </c>
      <c r="AD196" s="72">
        <v>27</v>
      </c>
      <c r="AE196" s="72">
        <v>659</v>
      </c>
      <c r="AF196" s="72">
        <v>12</v>
      </c>
      <c r="AG196" s="73">
        <v>1256</v>
      </c>
      <c r="AH196" s="72">
        <v>77</v>
      </c>
      <c r="AI196" s="72">
        <v>481</v>
      </c>
      <c r="AJ196" s="72">
        <v>27</v>
      </c>
      <c r="AK196" s="72">
        <v>659</v>
      </c>
      <c r="AL196" s="72">
        <v>12</v>
      </c>
      <c r="AN196" s="341"/>
    </row>
    <row r="197" spans="1:40" ht="25.5" outlineLevel="2" x14ac:dyDescent="0.25">
      <c r="A197" s="81" t="s">
        <v>27</v>
      </c>
      <c r="B197" s="24">
        <v>503630</v>
      </c>
      <c r="C197" s="82">
        <v>363001</v>
      </c>
      <c r="D197" s="83" t="s">
        <v>101</v>
      </c>
      <c r="E197" s="84">
        <v>2</v>
      </c>
      <c r="F197" s="84" t="s">
        <v>166</v>
      </c>
      <c r="G197" s="14" t="s">
        <v>23</v>
      </c>
      <c r="H197" s="15" t="s">
        <v>24</v>
      </c>
      <c r="I197" s="311">
        <v>14831</v>
      </c>
      <c r="J197" s="312">
        <v>520</v>
      </c>
      <c r="K197" s="312">
        <v>4448</v>
      </c>
      <c r="L197" s="312">
        <v>75</v>
      </c>
      <c r="M197" s="312">
        <v>9715</v>
      </c>
      <c r="N197" s="312">
        <v>73</v>
      </c>
      <c r="O197" s="73">
        <v>3708</v>
      </c>
      <c r="P197" s="72">
        <v>130</v>
      </c>
      <c r="Q197" s="72">
        <v>1112</v>
      </c>
      <c r="R197" s="72">
        <v>19</v>
      </c>
      <c r="S197" s="72">
        <v>2429</v>
      </c>
      <c r="T197" s="72">
        <v>18</v>
      </c>
      <c r="U197" s="73">
        <v>3708</v>
      </c>
      <c r="V197" s="72">
        <v>130</v>
      </c>
      <c r="W197" s="72">
        <v>1112</v>
      </c>
      <c r="X197" s="72">
        <v>19</v>
      </c>
      <c r="Y197" s="72">
        <v>2429</v>
      </c>
      <c r="Z197" s="72">
        <v>18</v>
      </c>
      <c r="AA197" s="73">
        <v>3708</v>
      </c>
      <c r="AB197" s="72">
        <v>130</v>
      </c>
      <c r="AC197" s="72">
        <v>1112</v>
      </c>
      <c r="AD197" s="72">
        <v>18</v>
      </c>
      <c r="AE197" s="72">
        <v>2429</v>
      </c>
      <c r="AF197" s="72">
        <v>19</v>
      </c>
      <c r="AG197" s="73">
        <v>3707</v>
      </c>
      <c r="AH197" s="72">
        <v>130</v>
      </c>
      <c r="AI197" s="72">
        <v>1112</v>
      </c>
      <c r="AJ197" s="72">
        <v>19</v>
      </c>
      <c r="AK197" s="72">
        <v>2428</v>
      </c>
      <c r="AL197" s="72">
        <v>18</v>
      </c>
      <c r="AN197" s="341"/>
    </row>
    <row r="198" spans="1:40" ht="25.5" outlineLevel="2" x14ac:dyDescent="0.25">
      <c r="A198" s="81" t="s">
        <v>27</v>
      </c>
      <c r="B198" s="24">
        <v>503630</v>
      </c>
      <c r="C198" s="82">
        <v>363001</v>
      </c>
      <c r="D198" s="83" t="s">
        <v>101</v>
      </c>
      <c r="E198" s="84">
        <v>2</v>
      </c>
      <c r="F198" s="84" t="s">
        <v>166</v>
      </c>
      <c r="G198" s="14">
        <v>22</v>
      </c>
      <c r="H198" s="15" t="s">
        <v>25</v>
      </c>
      <c r="I198" s="311">
        <v>1184</v>
      </c>
      <c r="J198" s="312">
        <v>40</v>
      </c>
      <c r="K198" s="312">
        <v>356</v>
      </c>
      <c r="L198" s="312">
        <v>4</v>
      </c>
      <c r="M198" s="312">
        <v>778</v>
      </c>
      <c r="N198" s="312">
        <v>6</v>
      </c>
      <c r="O198" s="73">
        <v>296</v>
      </c>
      <c r="P198" s="72">
        <v>10</v>
      </c>
      <c r="Q198" s="72">
        <v>89</v>
      </c>
      <c r="R198" s="72">
        <v>1</v>
      </c>
      <c r="S198" s="72">
        <v>194</v>
      </c>
      <c r="T198" s="72">
        <v>2</v>
      </c>
      <c r="U198" s="73">
        <v>296</v>
      </c>
      <c r="V198" s="72">
        <v>10</v>
      </c>
      <c r="W198" s="72">
        <v>89</v>
      </c>
      <c r="X198" s="72">
        <v>1</v>
      </c>
      <c r="Y198" s="72">
        <v>194</v>
      </c>
      <c r="Z198" s="72">
        <v>2</v>
      </c>
      <c r="AA198" s="73">
        <v>296</v>
      </c>
      <c r="AB198" s="72">
        <v>10</v>
      </c>
      <c r="AC198" s="72">
        <v>89</v>
      </c>
      <c r="AD198" s="72">
        <v>1</v>
      </c>
      <c r="AE198" s="72">
        <v>195</v>
      </c>
      <c r="AF198" s="72">
        <v>1</v>
      </c>
      <c r="AG198" s="73">
        <v>296</v>
      </c>
      <c r="AH198" s="72">
        <v>10</v>
      </c>
      <c r="AI198" s="72">
        <v>89</v>
      </c>
      <c r="AJ198" s="72">
        <v>1</v>
      </c>
      <c r="AK198" s="72">
        <v>195</v>
      </c>
      <c r="AL198" s="72">
        <v>1</v>
      </c>
      <c r="AN198" s="341"/>
    </row>
    <row r="199" spans="1:40" ht="25.5" outlineLevel="2" x14ac:dyDescent="0.25">
      <c r="A199" s="81" t="s">
        <v>27</v>
      </c>
      <c r="B199" s="24">
        <v>503701</v>
      </c>
      <c r="C199" s="82">
        <v>370101</v>
      </c>
      <c r="D199" s="83" t="s">
        <v>102</v>
      </c>
      <c r="E199" s="84">
        <v>2</v>
      </c>
      <c r="F199" s="84" t="s">
        <v>166</v>
      </c>
      <c r="G199" s="14" t="s">
        <v>23</v>
      </c>
      <c r="H199" s="15" t="s">
        <v>24</v>
      </c>
      <c r="I199" s="311">
        <v>6390</v>
      </c>
      <c r="J199" s="312">
        <v>125</v>
      </c>
      <c r="K199" s="312">
        <v>493</v>
      </c>
      <c r="L199" s="312">
        <v>1</v>
      </c>
      <c r="M199" s="312">
        <v>5770</v>
      </c>
      <c r="N199" s="312">
        <v>1</v>
      </c>
      <c r="O199" s="73">
        <v>1598</v>
      </c>
      <c r="P199" s="72">
        <v>31</v>
      </c>
      <c r="Q199" s="72">
        <v>123</v>
      </c>
      <c r="R199" s="72">
        <v>0</v>
      </c>
      <c r="S199" s="72">
        <v>1443</v>
      </c>
      <c r="T199" s="72">
        <v>1</v>
      </c>
      <c r="U199" s="73">
        <v>1597</v>
      </c>
      <c r="V199" s="72">
        <v>31</v>
      </c>
      <c r="W199" s="72">
        <v>123</v>
      </c>
      <c r="X199" s="72">
        <v>1</v>
      </c>
      <c r="Y199" s="72">
        <v>1442</v>
      </c>
      <c r="Z199" s="72">
        <v>0</v>
      </c>
      <c r="AA199" s="73">
        <v>1598</v>
      </c>
      <c r="AB199" s="72">
        <v>32</v>
      </c>
      <c r="AC199" s="72">
        <v>123</v>
      </c>
      <c r="AD199" s="72">
        <v>0</v>
      </c>
      <c r="AE199" s="72">
        <v>1443</v>
      </c>
      <c r="AF199" s="72">
        <v>0</v>
      </c>
      <c r="AG199" s="73">
        <v>1597</v>
      </c>
      <c r="AH199" s="72">
        <v>31</v>
      </c>
      <c r="AI199" s="72">
        <v>124</v>
      </c>
      <c r="AJ199" s="72">
        <v>0</v>
      </c>
      <c r="AK199" s="72">
        <v>1442</v>
      </c>
      <c r="AL199" s="72">
        <v>0</v>
      </c>
      <c r="AN199" s="341"/>
    </row>
    <row r="200" spans="1:40" ht="25.5" outlineLevel="2" x14ac:dyDescent="0.25">
      <c r="A200" s="81" t="s">
        <v>27</v>
      </c>
      <c r="B200" s="24">
        <v>503701</v>
      </c>
      <c r="C200" s="82">
        <v>370101</v>
      </c>
      <c r="D200" s="83" t="s">
        <v>102</v>
      </c>
      <c r="E200" s="84">
        <v>2</v>
      </c>
      <c r="F200" s="84" t="s">
        <v>166</v>
      </c>
      <c r="G200" s="14">
        <v>22</v>
      </c>
      <c r="H200" s="15" t="s">
        <v>25</v>
      </c>
      <c r="I200" s="311">
        <v>1045</v>
      </c>
      <c r="J200" s="312">
        <v>20</v>
      </c>
      <c r="K200" s="312">
        <v>80</v>
      </c>
      <c r="L200" s="312">
        <v>0</v>
      </c>
      <c r="M200" s="312">
        <v>945</v>
      </c>
      <c r="N200" s="312">
        <v>0</v>
      </c>
      <c r="O200" s="73">
        <v>261</v>
      </c>
      <c r="P200" s="72">
        <v>5</v>
      </c>
      <c r="Q200" s="72">
        <v>20</v>
      </c>
      <c r="R200" s="72">
        <v>0</v>
      </c>
      <c r="S200" s="72">
        <v>236</v>
      </c>
      <c r="T200" s="72">
        <v>0</v>
      </c>
      <c r="U200" s="73">
        <v>262</v>
      </c>
      <c r="V200" s="72">
        <v>5</v>
      </c>
      <c r="W200" s="72">
        <v>20</v>
      </c>
      <c r="X200" s="72">
        <v>0</v>
      </c>
      <c r="Y200" s="72">
        <v>237</v>
      </c>
      <c r="Z200" s="72">
        <v>0</v>
      </c>
      <c r="AA200" s="73">
        <v>261</v>
      </c>
      <c r="AB200" s="72">
        <v>5</v>
      </c>
      <c r="AC200" s="72">
        <v>20</v>
      </c>
      <c r="AD200" s="72">
        <v>0</v>
      </c>
      <c r="AE200" s="72">
        <v>236</v>
      </c>
      <c r="AF200" s="72">
        <v>0</v>
      </c>
      <c r="AG200" s="73">
        <v>261</v>
      </c>
      <c r="AH200" s="72">
        <v>5</v>
      </c>
      <c r="AI200" s="72">
        <v>20</v>
      </c>
      <c r="AJ200" s="72">
        <v>0</v>
      </c>
      <c r="AK200" s="72">
        <v>236</v>
      </c>
      <c r="AL200" s="72">
        <v>0</v>
      </c>
      <c r="AN200" s="341"/>
    </row>
    <row r="201" spans="1:40" ht="25.5" outlineLevel="2" x14ac:dyDescent="0.25">
      <c r="A201" s="81" t="s">
        <v>20</v>
      </c>
      <c r="B201" s="24">
        <v>503802</v>
      </c>
      <c r="C201" s="82">
        <v>380401</v>
      </c>
      <c r="D201" s="83" t="s">
        <v>193</v>
      </c>
      <c r="E201" s="84">
        <v>2</v>
      </c>
      <c r="F201" s="84" t="s">
        <v>166</v>
      </c>
      <c r="G201" s="14" t="s">
        <v>23</v>
      </c>
      <c r="H201" s="15" t="s">
        <v>24</v>
      </c>
      <c r="I201" s="311">
        <v>3139</v>
      </c>
      <c r="J201" s="312">
        <v>2087</v>
      </c>
      <c r="K201" s="312">
        <v>420</v>
      </c>
      <c r="L201" s="312">
        <v>8</v>
      </c>
      <c r="M201" s="312">
        <v>620</v>
      </c>
      <c r="N201" s="312">
        <v>4</v>
      </c>
      <c r="O201" s="73">
        <v>785</v>
      </c>
      <c r="P201" s="72">
        <v>522</v>
      </c>
      <c r="Q201" s="72">
        <v>105</v>
      </c>
      <c r="R201" s="72">
        <v>2</v>
      </c>
      <c r="S201" s="72">
        <v>155</v>
      </c>
      <c r="T201" s="72">
        <v>1</v>
      </c>
      <c r="U201" s="73">
        <v>785</v>
      </c>
      <c r="V201" s="72">
        <v>522</v>
      </c>
      <c r="W201" s="72">
        <v>105</v>
      </c>
      <c r="X201" s="72">
        <v>2</v>
      </c>
      <c r="Y201" s="72">
        <v>155</v>
      </c>
      <c r="Z201" s="72">
        <v>1</v>
      </c>
      <c r="AA201" s="73">
        <v>785</v>
      </c>
      <c r="AB201" s="72">
        <v>522</v>
      </c>
      <c r="AC201" s="72">
        <v>105</v>
      </c>
      <c r="AD201" s="72">
        <v>2</v>
      </c>
      <c r="AE201" s="72">
        <v>155</v>
      </c>
      <c r="AF201" s="72">
        <v>1</v>
      </c>
      <c r="AG201" s="73">
        <v>784</v>
      </c>
      <c r="AH201" s="72">
        <v>521</v>
      </c>
      <c r="AI201" s="72">
        <v>105</v>
      </c>
      <c r="AJ201" s="72">
        <v>2</v>
      </c>
      <c r="AK201" s="72">
        <v>155</v>
      </c>
      <c r="AL201" s="72">
        <v>1</v>
      </c>
      <c r="AN201" s="341"/>
    </row>
    <row r="202" spans="1:40" ht="25.5" outlineLevel="2" x14ac:dyDescent="0.25">
      <c r="A202" s="81" t="s">
        <v>20</v>
      </c>
      <c r="B202" s="24">
        <v>503802</v>
      </c>
      <c r="C202" s="82">
        <v>380401</v>
      </c>
      <c r="D202" s="83" t="s">
        <v>193</v>
      </c>
      <c r="E202" s="84">
        <v>2</v>
      </c>
      <c r="F202" s="84" t="s">
        <v>166</v>
      </c>
      <c r="G202" s="14">
        <v>22</v>
      </c>
      <c r="H202" s="15" t="s">
        <v>25</v>
      </c>
      <c r="I202" s="311">
        <v>0</v>
      </c>
      <c r="J202" s="312">
        <v>0</v>
      </c>
      <c r="K202" s="312">
        <v>0</v>
      </c>
      <c r="L202" s="312">
        <v>0</v>
      </c>
      <c r="M202" s="312">
        <v>0</v>
      </c>
      <c r="N202" s="312">
        <v>0</v>
      </c>
      <c r="O202" s="73">
        <v>0</v>
      </c>
      <c r="P202" s="72">
        <v>0</v>
      </c>
      <c r="Q202" s="72">
        <v>0</v>
      </c>
      <c r="R202" s="72">
        <v>0</v>
      </c>
      <c r="S202" s="72">
        <v>0</v>
      </c>
      <c r="T202" s="72">
        <v>0</v>
      </c>
      <c r="U202" s="73">
        <v>0</v>
      </c>
      <c r="V202" s="72">
        <v>0</v>
      </c>
      <c r="W202" s="72">
        <v>0</v>
      </c>
      <c r="X202" s="72">
        <v>0</v>
      </c>
      <c r="Y202" s="72">
        <v>0</v>
      </c>
      <c r="Z202" s="72">
        <v>0</v>
      </c>
      <c r="AA202" s="73">
        <v>0</v>
      </c>
      <c r="AB202" s="72">
        <v>0</v>
      </c>
      <c r="AC202" s="72">
        <v>0</v>
      </c>
      <c r="AD202" s="72">
        <v>0</v>
      </c>
      <c r="AE202" s="72">
        <v>0</v>
      </c>
      <c r="AF202" s="72">
        <v>0</v>
      </c>
      <c r="AG202" s="73">
        <v>0</v>
      </c>
      <c r="AH202" s="72">
        <v>0</v>
      </c>
      <c r="AI202" s="72">
        <v>0</v>
      </c>
      <c r="AJ202" s="72">
        <v>0</v>
      </c>
      <c r="AK202" s="72">
        <v>0</v>
      </c>
      <c r="AL202" s="72">
        <v>0</v>
      </c>
      <c r="AN202" s="341"/>
    </row>
    <row r="203" spans="1:40" ht="25.5" outlineLevel="2" x14ac:dyDescent="0.25">
      <c r="A203" s="81" t="s">
        <v>20</v>
      </c>
      <c r="B203" s="24">
        <v>503803</v>
      </c>
      <c r="C203" s="82">
        <v>380501</v>
      </c>
      <c r="D203" s="83" t="s">
        <v>194</v>
      </c>
      <c r="E203" s="84">
        <v>2</v>
      </c>
      <c r="F203" s="84" t="s">
        <v>166</v>
      </c>
      <c r="G203" s="14" t="s">
        <v>23</v>
      </c>
      <c r="H203" s="15" t="s">
        <v>24</v>
      </c>
      <c r="I203" s="311">
        <v>703</v>
      </c>
      <c r="J203" s="312">
        <v>515</v>
      </c>
      <c r="K203" s="312">
        <v>68</v>
      </c>
      <c r="L203" s="312">
        <v>8</v>
      </c>
      <c r="M203" s="312">
        <v>112</v>
      </c>
      <c r="N203" s="312">
        <v>0</v>
      </c>
      <c r="O203" s="73">
        <v>176</v>
      </c>
      <c r="P203" s="72">
        <v>129</v>
      </c>
      <c r="Q203" s="72">
        <v>17</v>
      </c>
      <c r="R203" s="72">
        <v>2</v>
      </c>
      <c r="S203" s="72">
        <v>28</v>
      </c>
      <c r="T203" s="72">
        <v>0</v>
      </c>
      <c r="U203" s="73">
        <v>176</v>
      </c>
      <c r="V203" s="72">
        <v>129</v>
      </c>
      <c r="W203" s="72">
        <v>17</v>
      </c>
      <c r="X203" s="72">
        <v>2</v>
      </c>
      <c r="Y203" s="72">
        <v>28</v>
      </c>
      <c r="Z203" s="72">
        <v>0</v>
      </c>
      <c r="AA203" s="73">
        <v>176</v>
      </c>
      <c r="AB203" s="72">
        <v>129</v>
      </c>
      <c r="AC203" s="72">
        <v>17</v>
      </c>
      <c r="AD203" s="72">
        <v>2</v>
      </c>
      <c r="AE203" s="72">
        <v>28</v>
      </c>
      <c r="AF203" s="72">
        <v>0</v>
      </c>
      <c r="AG203" s="73">
        <v>175</v>
      </c>
      <c r="AH203" s="72">
        <v>128</v>
      </c>
      <c r="AI203" s="72">
        <v>17</v>
      </c>
      <c r="AJ203" s="72">
        <v>2</v>
      </c>
      <c r="AK203" s="72">
        <v>28</v>
      </c>
      <c r="AL203" s="72">
        <v>0</v>
      </c>
      <c r="AN203" s="341"/>
    </row>
    <row r="204" spans="1:40" ht="25.5" outlineLevel="2" x14ac:dyDescent="0.25">
      <c r="A204" s="81" t="s">
        <v>20</v>
      </c>
      <c r="B204" s="24">
        <v>503803</v>
      </c>
      <c r="C204" s="82">
        <v>380501</v>
      </c>
      <c r="D204" s="83" t="s">
        <v>194</v>
      </c>
      <c r="E204" s="84">
        <v>2</v>
      </c>
      <c r="F204" s="84" t="s">
        <v>166</v>
      </c>
      <c r="G204" s="14">
        <v>22</v>
      </c>
      <c r="H204" s="15" t="s">
        <v>25</v>
      </c>
      <c r="I204" s="311">
        <v>0</v>
      </c>
      <c r="J204" s="312">
        <v>0</v>
      </c>
      <c r="K204" s="312">
        <v>0</v>
      </c>
      <c r="L204" s="312">
        <v>0</v>
      </c>
      <c r="M204" s="312">
        <v>0</v>
      </c>
      <c r="N204" s="312">
        <v>0</v>
      </c>
      <c r="O204" s="73">
        <v>0</v>
      </c>
      <c r="P204" s="72">
        <v>0</v>
      </c>
      <c r="Q204" s="72">
        <v>0</v>
      </c>
      <c r="R204" s="72">
        <v>0</v>
      </c>
      <c r="S204" s="72">
        <v>0</v>
      </c>
      <c r="T204" s="72">
        <v>0</v>
      </c>
      <c r="U204" s="73">
        <v>0</v>
      </c>
      <c r="V204" s="72">
        <v>0</v>
      </c>
      <c r="W204" s="72">
        <v>0</v>
      </c>
      <c r="X204" s="72">
        <v>0</v>
      </c>
      <c r="Y204" s="72">
        <v>0</v>
      </c>
      <c r="Z204" s="72">
        <v>0</v>
      </c>
      <c r="AA204" s="73">
        <v>0</v>
      </c>
      <c r="AB204" s="72">
        <v>0</v>
      </c>
      <c r="AC204" s="72">
        <v>0</v>
      </c>
      <c r="AD204" s="72">
        <v>0</v>
      </c>
      <c r="AE204" s="72">
        <v>0</v>
      </c>
      <c r="AF204" s="72">
        <v>0</v>
      </c>
      <c r="AG204" s="73">
        <v>0</v>
      </c>
      <c r="AH204" s="72">
        <v>0</v>
      </c>
      <c r="AI204" s="72">
        <v>0</v>
      </c>
      <c r="AJ204" s="72">
        <v>0</v>
      </c>
      <c r="AK204" s="72">
        <v>0</v>
      </c>
      <c r="AL204" s="72">
        <v>0</v>
      </c>
      <c r="AN204" s="341"/>
    </row>
    <row r="205" spans="1:40" ht="25.5" outlineLevel="2" x14ac:dyDescent="0.25">
      <c r="A205" s="81" t="s">
        <v>20</v>
      </c>
      <c r="B205" s="24">
        <v>503809</v>
      </c>
      <c r="C205" s="82">
        <v>380901</v>
      </c>
      <c r="D205" s="83" t="s">
        <v>195</v>
      </c>
      <c r="E205" s="84">
        <v>2</v>
      </c>
      <c r="F205" s="84" t="s">
        <v>166</v>
      </c>
      <c r="G205" s="14" t="s">
        <v>23</v>
      </c>
      <c r="H205" s="15" t="s">
        <v>24</v>
      </c>
      <c r="I205" s="311">
        <v>91</v>
      </c>
      <c r="J205" s="312">
        <v>67</v>
      </c>
      <c r="K205" s="312">
        <v>12</v>
      </c>
      <c r="L205" s="312">
        <v>0</v>
      </c>
      <c r="M205" s="312">
        <v>12</v>
      </c>
      <c r="N205" s="312">
        <v>0</v>
      </c>
      <c r="O205" s="73">
        <v>23</v>
      </c>
      <c r="P205" s="72">
        <v>17</v>
      </c>
      <c r="Q205" s="72">
        <v>3</v>
      </c>
      <c r="R205" s="72">
        <v>0</v>
      </c>
      <c r="S205" s="72">
        <v>3</v>
      </c>
      <c r="T205" s="72">
        <v>0</v>
      </c>
      <c r="U205" s="73">
        <v>23</v>
      </c>
      <c r="V205" s="72">
        <v>17</v>
      </c>
      <c r="W205" s="72">
        <v>3</v>
      </c>
      <c r="X205" s="72">
        <v>0</v>
      </c>
      <c r="Y205" s="72">
        <v>3</v>
      </c>
      <c r="Z205" s="72">
        <v>0</v>
      </c>
      <c r="AA205" s="73">
        <v>23</v>
      </c>
      <c r="AB205" s="72">
        <v>17</v>
      </c>
      <c r="AC205" s="72">
        <v>3</v>
      </c>
      <c r="AD205" s="72">
        <v>0</v>
      </c>
      <c r="AE205" s="72">
        <v>3</v>
      </c>
      <c r="AF205" s="72">
        <v>0</v>
      </c>
      <c r="AG205" s="73">
        <v>22</v>
      </c>
      <c r="AH205" s="72">
        <v>16</v>
      </c>
      <c r="AI205" s="72">
        <v>3</v>
      </c>
      <c r="AJ205" s="72">
        <v>0</v>
      </c>
      <c r="AK205" s="72">
        <v>3</v>
      </c>
      <c r="AL205" s="72">
        <v>0</v>
      </c>
      <c r="AN205" s="341"/>
    </row>
    <row r="206" spans="1:40" ht="25.5" outlineLevel="2" x14ac:dyDescent="0.25">
      <c r="A206" s="81" t="s">
        <v>20</v>
      </c>
      <c r="B206" s="24">
        <v>503809</v>
      </c>
      <c r="C206" s="82">
        <v>380901</v>
      </c>
      <c r="D206" s="83" t="s">
        <v>195</v>
      </c>
      <c r="E206" s="84">
        <v>2</v>
      </c>
      <c r="F206" s="84" t="s">
        <v>166</v>
      </c>
      <c r="G206" s="14">
        <v>22</v>
      </c>
      <c r="H206" s="15" t="s">
        <v>25</v>
      </c>
      <c r="I206" s="311">
        <v>0</v>
      </c>
      <c r="J206" s="312">
        <v>0</v>
      </c>
      <c r="K206" s="312">
        <v>0</v>
      </c>
      <c r="L206" s="312">
        <v>0</v>
      </c>
      <c r="M206" s="312">
        <v>0</v>
      </c>
      <c r="N206" s="312">
        <v>0</v>
      </c>
      <c r="O206" s="73">
        <v>0</v>
      </c>
      <c r="P206" s="72">
        <v>0</v>
      </c>
      <c r="Q206" s="72">
        <v>0</v>
      </c>
      <c r="R206" s="72">
        <v>0</v>
      </c>
      <c r="S206" s="72">
        <v>0</v>
      </c>
      <c r="T206" s="72">
        <v>0</v>
      </c>
      <c r="U206" s="73">
        <v>0</v>
      </c>
      <c r="V206" s="72">
        <v>0</v>
      </c>
      <c r="W206" s="72">
        <v>0</v>
      </c>
      <c r="X206" s="72">
        <v>0</v>
      </c>
      <c r="Y206" s="72">
        <v>0</v>
      </c>
      <c r="Z206" s="72">
        <v>0</v>
      </c>
      <c r="AA206" s="73">
        <v>0</v>
      </c>
      <c r="AB206" s="72">
        <v>0</v>
      </c>
      <c r="AC206" s="72">
        <v>0</v>
      </c>
      <c r="AD206" s="72">
        <v>0</v>
      </c>
      <c r="AE206" s="72">
        <v>0</v>
      </c>
      <c r="AF206" s="72">
        <v>0</v>
      </c>
      <c r="AG206" s="73">
        <v>0</v>
      </c>
      <c r="AH206" s="72">
        <v>0</v>
      </c>
      <c r="AI206" s="72">
        <v>0</v>
      </c>
      <c r="AJ206" s="72">
        <v>0</v>
      </c>
      <c r="AK206" s="72">
        <v>0</v>
      </c>
      <c r="AL206" s="72">
        <v>0</v>
      </c>
      <c r="AN206" s="341"/>
    </row>
    <row r="207" spans="1:40" ht="25.5" outlineLevel="2" x14ac:dyDescent="0.25">
      <c r="A207" s="81" t="s">
        <v>20</v>
      </c>
      <c r="B207" s="24">
        <v>503811</v>
      </c>
      <c r="C207" s="82">
        <v>381101</v>
      </c>
      <c r="D207" s="83" t="s">
        <v>196</v>
      </c>
      <c r="E207" s="84">
        <v>2</v>
      </c>
      <c r="F207" s="84" t="s">
        <v>166</v>
      </c>
      <c r="G207" s="14" t="s">
        <v>23</v>
      </c>
      <c r="H207" s="15" t="s">
        <v>24</v>
      </c>
      <c r="I207" s="311">
        <v>62</v>
      </c>
      <c r="J207" s="312">
        <v>18</v>
      </c>
      <c r="K207" s="312">
        <v>19</v>
      </c>
      <c r="L207" s="312">
        <v>0</v>
      </c>
      <c r="M207" s="312">
        <v>25</v>
      </c>
      <c r="N207" s="312">
        <v>0</v>
      </c>
      <c r="O207" s="73">
        <v>16</v>
      </c>
      <c r="P207" s="72">
        <v>5</v>
      </c>
      <c r="Q207" s="72">
        <v>5</v>
      </c>
      <c r="R207" s="72">
        <v>0</v>
      </c>
      <c r="S207" s="72">
        <v>6</v>
      </c>
      <c r="T207" s="72">
        <v>0</v>
      </c>
      <c r="U207" s="73">
        <v>15</v>
      </c>
      <c r="V207" s="72">
        <v>4</v>
      </c>
      <c r="W207" s="72">
        <v>4</v>
      </c>
      <c r="X207" s="72">
        <v>0</v>
      </c>
      <c r="Y207" s="72">
        <v>7</v>
      </c>
      <c r="Z207" s="72">
        <v>0</v>
      </c>
      <c r="AA207" s="73">
        <v>16</v>
      </c>
      <c r="AB207" s="72">
        <v>5</v>
      </c>
      <c r="AC207" s="72">
        <v>5</v>
      </c>
      <c r="AD207" s="72">
        <v>0</v>
      </c>
      <c r="AE207" s="72">
        <v>6</v>
      </c>
      <c r="AF207" s="72">
        <v>0</v>
      </c>
      <c r="AG207" s="73">
        <v>15</v>
      </c>
      <c r="AH207" s="72">
        <v>4</v>
      </c>
      <c r="AI207" s="72">
        <v>5</v>
      </c>
      <c r="AJ207" s="72">
        <v>0</v>
      </c>
      <c r="AK207" s="72">
        <v>6</v>
      </c>
      <c r="AL207" s="72">
        <v>0</v>
      </c>
      <c r="AN207" s="341"/>
    </row>
    <row r="208" spans="1:40" ht="25.5" outlineLevel="2" x14ac:dyDescent="0.25">
      <c r="A208" s="81" t="s">
        <v>20</v>
      </c>
      <c r="B208" s="24">
        <v>503811</v>
      </c>
      <c r="C208" s="82">
        <v>381101</v>
      </c>
      <c r="D208" s="83" t="s">
        <v>196</v>
      </c>
      <c r="E208" s="84">
        <v>2</v>
      </c>
      <c r="F208" s="84" t="s">
        <v>166</v>
      </c>
      <c r="G208" s="14">
        <v>22</v>
      </c>
      <c r="H208" s="15" t="s">
        <v>25</v>
      </c>
      <c r="I208" s="311">
        <v>0</v>
      </c>
      <c r="J208" s="312">
        <v>0</v>
      </c>
      <c r="K208" s="312">
        <v>0</v>
      </c>
      <c r="L208" s="312">
        <v>0</v>
      </c>
      <c r="M208" s="312">
        <v>0</v>
      </c>
      <c r="N208" s="312">
        <v>0</v>
      </c>
      <c r="O208" s="73">
        <v>0</v>
      </c>
      <c r="P208" s="72">
        <v>0</v>
      </c>
      <c r="Q208" s="72">
        <v>0</v>
      </c>
      <c r="R208" s="72">
        <v>0</v>
      </c>
      <c r="S208" s="72">
        <v>0</v>
      </c>
      <c r="T208" s="72">
        <v>0</v>
      </c>
      <c r="U208" s="73">
        <v>0</v>
      </c>
      <c r="V208" s="72">
        <v>0</v>
      </c>
      <c r="W208" s="72">
        <v>0</v>
      </c>
      <c r="X208" s="72">
        <v>0</v>
      </c>
      <c r="Y208" s="72">
        <v>0</v>
      </c>
      <c r="Z208" s="72">
        <v>0</v>
      </c>
      <c r="AA208" s="73">
        <v>0</v>
      </c>
      <c r="AB208" s="72">
        <v>0</v>
      </c>
      <c r="AC208" s="72">
        <v>0</v>
      </c>
      <c r="AD208" s="72">
        <v>0</v>
      </c>
      <c r="AE208" s="72">
        <v>0</v>
      </c>
      <c r="AF208" s="72">
        <v>0</v>
      </c>
      <c r="AG208" s="73">
        <v>0</v>
      </c>
      <c r="AH208" s="72">
        <v>0</v>
      </c>
      <c r="AI208" s="72">
        <v>0</v>
      </c>
      <c r="AJ208" s="72">
        <v>0</v>
      </c>
      <c r="AK208" s="72">
        <v>0</v>
      </c>
      <c r="AL208" s="72">
        <v>0</v>
      </c>
      <c r="AN208" s="341"/>
    </row>
    <row r="209" spans="1:40" ht="25.5" outlineLevel="2" x14ac:dyDescent="0.25">
      <c r="A209" s="81" t="s">
        <v>20</v>
      </c>
      <c r="B209" s="24">
        <v>503812</v>
      </c>
      <c r="C209" s="82">
        <v>381201</v>
      </c>
      <c r="D209" s="83" t="s">
        <v>197</v>
      </c>
      <c r="E209" s="84">
        <v>2</v>
      </c>
      <c r="F209" s="84" t="s">
        <v>166</v>
      </c>
      <c r="G209" s="14" t="s">
        <v>23</v>
      </c>
      <c r="H209" s="15" t="s">
        <v>24</v>
      </c>
      <c r="I209" s="311">
        <v>91</v>
      </c>
      <c r="J209" s="312">
        <v>19</v>
      </c>
      <c r="K209" s="312">
        <v>28</v>
      </c>
      <c r="L209" s="312">
        <v>8</v>
      </c>
      <c r="M209" s="312">
        <v>28</v>
      </c>
      <c r="N209" s="312">
        <v>8</v>
      </c>
      <c r="O209" s="73">
        <v>23</v>
      </c>
      <c r="P209" s="72">
        <v>5</v>
      </c>
      <c r="Q209" s="72">
        <v>7</v>
      </c>
      <c r="R209" s="72">
        <v>2</v>
      </c>
      <c r="S209" s="72">
        <v>7</v>
      </c>
      <c r="T209" s="72">
        <v>2</v>
      </c>
      <c r="U209" s="73">
        <v>23</v>
      </c>
      <c r="V209" s="72">
        <v>5</v>
      </c>
      <c r="W209" s="72">
        <v>7</v>
      </c>
      <c r="X209" s="72">
        <v>2</v>
      </c>
      <c r="Y209" s="72">
        <v>7</v>
      </c>
      <c r="Z209" s="72">
        <v>2</v>
      </c>
      <c r="AA209" s="73">
        <v>23</v>
      </c>
      <c r="AB209" s="72">
        <v>5</v>
      </c>
      <c r="AC209" s="72">
        <v>7</v>
      </c>
      <c r="AD209" s="72">
        <v>2</v>
      </c>
      <c r="AE209" s="72">
        <v>7</v>
      </c>
      <c r="AF209" s="72">
        <v>2</v>
      </c>
      <c r="AG209" s="73">
        <v>22</v>
      </c>
      <c r="AH209" s="72">
        <v>4</v>
      </c>
      <c r="AI209" s="72">
        <v>7</v>
      </c>
      <c r="AJ209" s="72">
        <v>2</v>
      </c>
      <c r="AK209" s="72">
        <v>7</v>
      </c>
      <c r="AL209" s="72">
        <v>2</v>
      </c>
      <c r="AN209" s="341"/>
    </row>
    <row r="210" spans="1:40" ht="25.5" outlineLevel="2" x14ac:dyDescent="0.25">
      <c r="A210" s="81" t="s">
        <v>20</v>
      </c>
      <c r="B210" s="24">
        <v>503812</v>
      </c>
      <c r="C210" s="82">
        <v>381201</v>
      </c>
      <c r="D210" s="83" t="s">
        <v>197</v>
      </c>
      <c r="E210" s="84">
        <v>2</v>
      </c>
      <c r="F210" s="84" t="s">
        <v>166</v>
      </c>
      <c r="G210" s="14">
        <v>22</v>
      </c>
      <c r="H210" s="15" t="s">
        <v>25</v>
      </c>
      <c r="I210" s="311">
        <v>0</v>
      </c>
      <c r="J210" s="312">
        <v>0</v>
      </c>
      <c r="K210" s="312">
        <v>0</v>
      </c>
      <c r="L210" s="312">
        <v>0</v>
      </c>
      <c r="M210" s="312">
        <v>0</v>
      </c>
      <c r="N210" s="312">
        <v>0</v>
      </c>
      <c r="O210" s="73">
        <v>0</v>
      </c>
      <c r="P210" s="72">
        <v>0</v>
      </c>
      <c r="Q210" s="72">
        <v>0</v>
      </c>
      <c r="R210" s="72">
        <v>0</v>
      </c>
      <c r="S210" s="72">
        <v>0</v>
      </c>
      <c r="T210" s="72">
        <v>0</v>
      </c>
      <c r="U210" s="73">
        <v>0</v>
      </c>
      <c r="V210" s="72">
        <v>0</v>
      </c>
      <c r="W210" s="72">
        <v>0</v>
      </c>
      <c r="X210" s="72">
        <v>0</v>
      </c>
      <c r="Y210" s="72">
        <v>0</v>
      </c>
      <c r="Z210" s="72">
        <v>0</v>
      </c>
      <c r="AA210" s="73">
        <v>0</v>
      </c>
      <c r="AB210" s="72">
        <v>0</v>
      </c>
      <c r="AC210" s="72">
        <v>0</v>
      </c>
      <c r="AD210" s="72">
        <v>0</v>
      </c>
      <c r="AE210" s="72">
        <v>0</v>
      </c>
      <c r="AF210" s="72">
        <v>0</v>
      </c>
      <c r="AG210" s="73">
        <v>0</v>
      </c>
      <c r="AH210" s="72">
        <v>0</v>
      </c>
      <c r="AI210" s="72">
        <v>0</v>
      </c>
      <c r="AJ210" s="72">
        <v>0</v>
      </c>
      <c r="AK210" s="72">
        <v>0</v>
      </c>
      <c r="AL210" s="72">
        <v>0</v>
      </c>
      <c r="AN210" s="341"/>
    </row>
    <row r="211" spans="1:40" ht="25.5" outlineLevel="2" x14ac:dyDescent="0.25">
      <c r="A211" s="81" t="s">
        <v>27</v>
      </c>
      <c r="B211" s="24">
        <v>503814</v>
      </c>
      <c r="C211" s="82">
        <v>381401</v>
      </c>
      <c r="D211" s="83" t="s">
        <v>103</v>
      </c>
      <c r="E211" s="84">
        <v>2</v>
      </c>
      <c r="F211" s="84" t="s">
        <v>166</v>
      </c>
      <c r="G211" s="14" t="s">
        <v>23</v>
      </c>
      <c r="H211" s="15" t="s">
        <v>24</v>
      </c>
      <c r="I211" s="311">
        <v>5790</v>
      </c>
      <c r="J211" s="312">
        <v>3938</v>
      </c>
      <c r="K211" s="312">
        <v>580</v>
      </c>
      <c r="L211" s="312">
        <v>28</v>
      </c>
      <c r="M211" s="312">
        <v>1216</v>
      </c>
      <c r="N211" s="312">
        <v>28</v>
      </c>
      <c r="O211" s="73">
        <v>1448</v>
      </c>
      <c r="P211" s="72">
        <v>985</v>
      </c>
      <c r="Q211" s="72">
        <v>145</v>
      </c>
      <c r="R211" s="72">
        <v>7</v>
      </c>
      <c r="S211" s="72">
        <v>304</v>
      </c>
      <c r="T211" s="72">
        <v>7</v>
      </c>
      <c r="U211" s="73">
        <v>1447</v>
      </c>
      <c r="V211" s="72">
        <v>984</v>
      </c>
      <c r="W211" s="72">
        <v>145</v>
      </c>
      <c r="X211" s="72">
        <v>7</v>
      </c>
      <c r="Y211" s="72">
        <v>304</v>
      </c>
      <c r="Z211" s="72">
        <v>7</v>
      </c>
      <c r="AA211" s="73">
        <v>1448</v>
      </c>
      <c r="AB211" s="72">
        <v>985</v>
      </c>
      <c r="AC211" s="72">
        <v>145</v>
      </c>
      <c r="AD211" s="72">
        <v>7</v>
      </c>
      <c r="AE211" s="72">
        <v>304</v>
      </c>
      <c r="AF211" s="72">
        <v>7</v>
      </c>
      <c r="AG211" s="73">
        <v>1447</v>
      </c>
      <c r="AH211" s="72">
        <v>984</v>
      </c>
      <c r="AI211" s="72">
        <v>145</v>
      </c>
      <c r="AJ211" s="72">
        <v>7</v>
      </c>
      <c r="AK211" s="72">
        <v>304</v>
      </c>
      <c r="AL211" s="72">
        <v>7</v>
      </c>
      <c r="AN211" s="341"/>
    </row>
    <row r="212" spans="1:40" ht="25.5" outlineLevel="2" x14ac:dyDescent="0.25">
      <c r="A212" s="81" t="s">
        <v>27</v>
      </c>
      <c r="B212" s="24">
        <v>503814</v>
      </c>
      <c r="C212" s="82">
        <v>381401</v>
      </c>
      <c r="D212" s="83" t="s">
        <v>103</v>
      </c>
      <c r="E212" s="84">
        <v>2</v>
      </c>
      <c r="F212" s="84" t="s">
        <v>166</v>
      </c>
      <c r="G212" s="14">
        <v>22</v>
      </c>
      <c r="H212" s="15" t="s">
        <v>25</v>
      </c>
      <c r="I212" s="311">
        <v>2660</v>
      </c>
      <c r="J212" s="312">
        <v>1808</v>
      </c>
      <c r="K212" s="312">
        <v>268</v>
      </c>
      <c r="L212" s="312">
        <v>12</v>
      </c>
      <c r="M212" s="312">
        <v>560</v>
      </c>
      <c r="N212" s="312">
        <v>12</v>
      </c>
      <c r="O212" s="73">
        <v>665</v>
      </c>
      <c r="P212" s="72">
        <v>452</v>
      </c>
      <c r="Q212" s="72">
        <v>67</v>
      </c>
      <c r="R212" s="72">
        <v>3</v>
      </c>
      <c r="S212" s="72">
        <v>140</v>
      </c>
      <c r="T212" s="72">
        <v>3</v>
      </c>
      <c r="U212" s="73">
        <v>665</v>
      </c>
      <c r="V212" s="72">
        <v>452</v>
      </c>
      <c r="W212" s="72">
        <v>67</v>
      </c>
      <c r="X212" s="72">
        <v>3</v>
      </c>
      <c r="Y212" s="72">
        <v>140</v>
      </c>
      <c r="Z212" s="72">
        <v>3</v>
      </c>
      <c r="AA212" s="73">
        <v>665</v>
      </c>
      <c r="AB212" s="72">
        <v>452</v>
      </c>
      <c r="AC212" s="72">
        <v>67</v>
      </c>
      <c r="AD212" s="72">
        <v>3</v>
      </c>
      <c r="AE212" s="72">
        <v>140</v>
      </c>
      <c r="AF212" s="72">
        <v>3</v>
      </c>
      <c r="AG212" s="73">
        <v>665</v>
      </c>
      <c r="AH212" s="72">
        <v>452</v>
      </c>
      <c r="AI212" s="72">
        <v>67</v>
      </c>
      <c r="AJ212" s="72">
        <v>3</v>
      </c>
      <c r="AK212" s="72">
        <v>140</v>
      </c>
      <c r="AL212" s="72">
        <v>3</v>
      </c>
      <c r="AN212" s="341"/>
    </row>
    <row r="213" spans="1:40" ht="25.5" outlineLevel="2" x14ac:dyDescent="0.25">
      <c r="A213" s="81" t="s">
        <v>27</v>
      </c>
      <c r="B213" s="24">
        <v>503901</v>
      </c>
      <c r="C213" s="82">
        <v>390101</v>
      </c>
      <c r="D213" s="83" t="s">
        <v>104</v>
      </c>
      <c r="E213" s="84">
        <v>2</v>
      </c>
      <c r="F213" s="84" t="s">
        <v>166</v>
      </c>
      <c r="G213" s="14" t="s">
        <v>23</v>
      </c>
      <c r="H213" s="15" t="s">
        <v>24</v>
      </c>
      <c r="I213" s="311">
        <v>1918</v>
      </c>
      <c r="J213" s="312">
        <v>216</v>
      </c>
      <c r="K213" s="312">
        <v>1638</v>
      </c>
      <c r="L213" s="312">
        <v>0</v>
      </c>
      <c r="M213" s="312">
        <v>64</v>
      </c>
      <c r="N213" s="312">
        <v>0</v>
      </c>
      <c r="O213" s="73">
        <v>480</v>
      </c>
      <c r="P213" s="72">
        <v>54</v>
      </c>
      <c r="Q213" s="72">
        <v>410</v>
      </c>
      <c r="R213" s="72">
        <v>0</v>
      </c>
      <c r="S213" s="72">
        <v>16</v>
      </c>
      <c r="T213" s="72">
        <v>0</v>
      </c>
      <c r="U213" s="73">
        <v>479</v>
      </c>
      <c r="V213" s="72">
        <v>54</v>
      </c>
      <c r="W213" s="72">
        <v>409</v>
      </c>
      <c r="X213" s="72">
        <v>0</v>
      </c>
      <c r="Y213" s="72">
        <v>16</v>
      </c>
      <c r="Z213" s="72">
        <v>0</v>
      </c>
      <c r="AA213" s="73">
        <v>480</v>
      </c>
      <c r="AB213" s="72">
        <v>54</v>
      </c>
      <c r="AC213" s="72">
        <v>410</v>
      </c>
      <c r="AD213" s="72">
        <v>0</v>
      </c>
      <c r="AE213" s="72">
        <v>16</v>
      </c>
      <c r="AF213" s="72">
        <v>0</v>
      </c>
      <c r="AG213" s="73">
        <v>479</v>
      </c>
      <c r="AH213" s="72">
        <v>54</v>
      </c>
      <c r="AI213" s="72">
        <v>409</v>
      </c>
      <c r="AJ213" s="72">
        <v>0</v>
      </c>
      <c r="AK213" s="72">
        <v>16</v>
      </c>
      <c r="AL213" s="72">
        <v>0</v>
      </c>
      <c r="AN213" s="341"/>
    </row>
    <row r="214" spans="1:40" ht="25.5" outlineLevel="2" x14ac:dyDescent="0.25">
      <c r="A214" s="81" t="s">
        <v>27</v>
      </c>
      <c r="B214" s="24">
        <v>503901</v>
      </c>
      <c r="C214" s="82">
        <v>390101</v>
      </c>
      <c r="D214" s="83" t="s">
        <v>104</v>
      </c>
      <c r="E214" s="84">
        <v>2</v>
      </c>
      <c r="F214" s="84" t="s">
        <v>166</v>
      </c>
      <c r="G214" s="14">
        <v>22</v>
      </c>
      <c r="H214" s="15" t="s">
        <v>25</v>
      </c>
      <c r="I214" s="311">
        <v>1039</v>
      </c>
      <c r="J214" s="312">
        <v>116</v>
      </c>
      <c r="K214" s="312">
        <v>887</v>
      </c>
      <c r="L214" s="312">
        <v>0</v>
      </c>
      <c r="M214" s="312">
        <v>36</v>
      </c>
      <c r="N214" s="312">
        <v>0</v>
      </c>
      <c r="O214" s="73">
        <v>260</v>
      </c>
      <c r="P214" s="72">
        <v>29</v>
      </c>
      <c r="Q214" s="72">
        <v>222</v>
      </c>
      <c r="R214" s="72">
        <v>0</v>
      </c>
      <c r="S214" s="72">
        <v>9</v>
      </c>
      <c r="T214" s="72">
        <v>0</v>
      </c>
      <c r="U214" s="73">
        <v>260</v>
      </c>
      <c r="V214" s="72">
        <v>29</v>
      </c>
      <c r="W214" s="72">
        <v>222</v>
      </c>
      <c r="X214" s="72">
        <v>0</v>
      </c>
      <c r="Y214" s="72">
        <v>9</v>
      </c>
      <c r="Z214" s="72">
        <v>0</v>
      </c>
      <c r="AA214" s="73">
        <v>260</v>
      </c>
      <c r="AB214" s="72">
        <v>29</v>
      </c>
      <c r="AC214" s="72">
        <v>222</v>
      </c>
      <c r="AD214" s="72">
        <v>0</v>
      </c>
      <c r="AE214" s="72">
        <v>9</v>
      </c>
      <c r="AF214" s="72">
        <v>0</v>
      </c>
      <c r="AG214" s="73">
        <v>259</v>
      </c>
      <c r="AH214" s="72">
        <v>29</v>
      </c>
      <c r="AI214" s="72">
        <v>221</v>
      </c>
      <c r="AJ214" s="72">
        <v>0</v>
      </c>
      <c r="AK214" s="72">
        <v>9</v>
      </c>
      <c r="AL214" s="72">
        <v>0</v>
      </c>
      <c r="AN214" s="341"/>
    </row>
    <row r="215" spans="1:40" ht="25.5" outlineLevel="2" x14ac:dyDescent="0.25">
      <c r="A215" s="81" t="s">
        <v>20</v>
      </c>
      <c r="B215" s="24">
        <v>503902</v>
      </c>
      <c r="C215" s="82">
        <v>390801</v>
      </c>
      <c r="D215" s="83" t="s">
        <v>198</v>
      </c>
      <c r="E215" s="84">
        <v>2</v>
      </c>
      <c r="F215" s="84" t="s">
        <v>166</v>
      </c>
      <c r="G215" s="14" t="s">
        <v>23</v>
      </c>
      <c r="H215" s="15" t="s">
        <v>24</v>
      </c>
      <c r="I215" s="311">
        <v>62</v>
      </c>
      <c r="J215" s="312">
        <v>18</v>
      </c>
      <c r="K215" s="312">
        <v>19</v>
      </c>
      <c r="L215" s="312">
        <v>0</v>
      </c>
      <c r="M215" s="312">
        <v>25</v>
      </c>
      <c r="N215" s="312">
        <v>0</v>
      </c>
      <c r="O215" s="73">
        <v>16</v>
      </c>
      <c r="P215" s="72">
        <v>5</v>
      </c>
      <c r="Q215" s="72">
        <v>5</v>
      </c>
      <c r="R215" s="72">
        <v>0</v>
      </c>
      <c r="S215" s="72">
        <v>6</v>
      </c>
      <c r="T215" s="72">
        <v>0</v>
      </c>
      <c r="U215" s="73">
        <v>15</v>
      </c>
      <c r="V215" s="72">
        <v>4</v>
      </c>
      <c r="W215" s="72">
        <v>4</v>
      </c>
      <c r="X215" s="72">
        <v>0</v>
      </c>
      <c r="Y215" s="72">
        <v>7</v>
      </c>
      <c r="Z215" s="72">
        <v>0</v>
      </c>
      <c r="AA215" s="73">
        <v>16</v>
      </c>
      <c r="AB215" s="72">
        <v>5</v>
      </c>
      <c r="AC215" s="72">
        <v>5</v>
      </c>
      <c r="AD215" s="72">
        <v>0</v>
      </c>
      <c r="AE215" s="72">
        <v>6</v>
      </c>
      <c r="AF215" s="72">
        <v>0</v>
      </c>
      <c r="AG215" s="73">
        <v>15</v>
      </c>
      <c r="AH215" s="72">
        <v>4</v>
      </c>
      <c r="AI215" s="72">
        <v>5</v>
      </c>
      <c r="AJ215" s="72">
        <v>0</v>
      </c>
      <c r="AK215" s="72">
        <v>6</v>
      </c>
      <c r="AL215" s="72">
        <v>0</v>
      </c>
      <c r="AN215" s="341"/>
    </row>
    <row r="216" spans="1:40" ht="25.5" outlineLevel="2" x14ac:dyDescent="0.25">
      <c r="A216" s="81" t="s">
        <v>20</v>
      </c>
      <c r="B216" s="24">
        <v>503902</v>
      </c>
      <c r="C216" s="82">
        <v>390801</v>
      </c>
      <c r="D216" s="83" t="s">
        <v>198</v>
      </c>
      <c r="E216" s="84">
        <v>2</v>
      </c>
      <c r="F216" s="84" t="s">
        <v>166</v>
      </c>
      <c r="G216" s="14">
        <v>22</v>
      </c>
      <c r="H216" s="15" t="s">
        <v>25</v>
      </c>
      <c r="I216" s="311">
        <v>0</v>
      </c>
      <c r="J216" s="312">
        <v>0</v>
      </c>
      <c r="K216" s="312">
        <v>0</v>
      </c>
      <c r="L216" s="312">
        <v>0</v>
      </c>
      <c r="M216" s="312">
        <v>0</v>
      </c>
      <c r="N216" s="312">
        <v>0</v>
      </c>
      <c r="O216" s="73">
        <v>0</v>
      </c>
      <c r="P216" s="72">
        <v>0</v>
      </c>
      <c r="Q216" s="72">
        <v>0</v>
      </c>
      <c r="R216" s="72">
        <v>0</v>
      </c>
      <c r="S216" s="72">
        <v>0</v>
      </c>
      <c r="T216" s="72">
        <v>0</v>
      </c>
      <c r="U216" s="73">
        <v>0</v>
      </c>
      <c r="V216" s="72">
        <v>0</v>
      </c>
      <c r="W216" s="72">
        <v>0</v>
      </c>
      <c r="X216" s="72">
        <v>0</v>
      </c>
      <c r="Y216" s="72">
        <v>0</v>
      </c>
      <c r="Z216" s="72">
        <v>0</v>
      </c>
      <c r="AA216" s="73">
        <v>0</v>
      </c>
      <c r="AB216" s="72">
        <v>0</v>
      </c>
      <c r="AC216" s="72">
        <v>0</v>
      </c>
      <c r="AD216" s="72">
        <v>0</v>
      </c>
      <c r="AE216" s="72">
        <v>0</v>
      </c>
      <c r="AF216" s="72">
        <v>0</v>
      </c>
      <c r="AG216" s="73">
        <v>0</v>
      </c>
      <c r="AH216" s="72">
        <v>0</v>
      </c>
      <c r="AI216" s="72">
        <v>0</v>
      </c>
      <c r="AJ216" s="72">
        <v>0</v>
      </c>
      <c r="AK216" s="72">
        <v>0</v>
      </c>
      <c r="AL216" s="72">
        <v>0</v>
      </c>
      <c r="AN216" s="341"/>
    </row>
    <row r="217" spans="1:40" ht="25.5" outlineLevel="2" x14ac:dyDescent="0.25">
      <c r="A217" s="81" t="s">
        <v>27</v>
      </c>
      <c r="B217" s="24">
        <v>504006</v>
      </c>
      <c r="C217" s="82">
        <v>400601</v>
      </c>
      <c r="D217" s="83" t="s">
        <v>105</v>
      </c>
      <c r="E217" s="84">
        <v>2</v>
      </c>
      <c r="F217" s="84" t="s">
        <v>166</v>
      </c>
      <c r="G217" s="14" t="s">
        <v>23</v>
      </c>
      <c r="H217" s="15" t="s">
        <v>24</v>
      </c>
      <c r="I217" s="311">
        <v>1900</v>
      </c>
      <c r="J217" s="312">
        <v>548</v>
      </c>
      <c r="K217" s="312">
        <v>548</v>
      </c>
      <c r="L217" s="312">
        <v>0</v>
      </c>
      <c r="M217" s="312">
        <v>804</v>
      </c>
      <c r="N217" s="312">
        <v>0</v>
      </c>
      <c r="O217" s="73">
        <v>475</v>
      </c>
      <c r="P217" s="72">
        <v>137</v>
      </c>
      <c r="Q217" s="72">
        <v>137</v>
      </c>
      <c r="R217" s="72">
        <v>0</v>
      </c>
      <c r="S217" s="72">
        <v>201</v>
      </c>
      <c r="T217" s="72">
        <v>0</v>
      </c>
      <c r="U217" s="73">
        <v>475</v>
      </c>
      <c r="V217" s="72">
        <v>137</v>
      </c>
      <c r="W217" s="72">
        <v>137</v>
      </c>
      <c r="X217" s="72">
        <v>0</v>
      </c>
      <c r="Y217" s="72">
        <v>201</v>
      </c>
      <c r="Z217" s="72">
        <v>0</v>
      </c>
      <c r="AA217" s="73">
        <v>475</v>
      </c>
      <c r="AB217" s="72">
        <v>137</v>
      </c>
      <c r="AC217" s="72">
        <v>137</v>
      </c>
      <c r="AD217" s="72">
        <v>0</v>
      </c>
      <c r="AE217" s="72">
        <v>201</v>
      </c>
      <c r="AF217" s="72">
        <v>0</v>
      </c>
      <c r="AG217" s="73">
        <v>475</v>
      </c>
      <c r="AH217" s="72">
        <v>137</v>
      </c>
      <c r="AI217" s="72">
        <v>137</v>
      </c>
      <c r="AJ217" s="72">
        <v>0</v>
      </c>
      <c r="AK217" s="72">
        <v>201</v>
      </c>
      <c r="AL217" s="72">
        <v>0</v>
      </c>
      <c r="AN217" s="341"/>
    </row>
    <row r="218" spans="1:40" ht="25.5" outlineLevel="2" x14ac:dyDescent="0.25">
      <c r="A218" s="81" t="s">
        <v>27</v>
      </c>
      <c r="B218" s="24">
        <v>504006</v>
      </c>
      <c r="C218" s="82">
        <v>400601</v>
      </c>
      <c r="D218" s="83" t="s">
        <v>105</v>
      </c>
      <c r="E218" s="84">
        <v>2</v>
      </c>
      <c r="F218" s="84" t="s">
        <v>166</v>
      </c>
      <c r="G218" s="14">
        <v>22</v>
      </c>
      <c r="H218" s="15" t="s">
        <v>25</v>
      </c>
      <c r="I218" s="311">
        <v>5</v>
      </c>
      <c r="J218" s="312">
        <v>3</v>
      </c>
      <c r="K218" s="312">
        <v>1</v>
      </c>
      <c r="L218" s="312">
        <v>0</v>
      </c>
      <c r="M218" s="312">
        <v>1</v>
      </c>
      <c r="N218" s="312">
        <v>0</v>
      </c>
      <c r="O218" s="73">
        <v>1</v>
      </c>
      <c r="P218" s="72">
        <v>1</v>
      </c>
      <c r="Q218" s="72">
        <v>0</v>
      </c>
      <c r="R218" s="72">
        <v>0</v>
      </c>
      <c r="S218" s="72">
        <v>0</v>
      </c>
      <c r="T218" s="72">
        <v>0</v>
      </c>
      <c r="U218" s="73">
        <v>2</v>
      </c>
      <c r="V218" s="72">
        <v>1</v>
      </c>
      <c r="W218" s="72">
        <v>0</v>
      </c>
      <c r="X218" s="72">
        <v>0</v>
      </c>
      <c r="Y218" s="72">
        <v>1</v>
      </c>
      <c r="Z218" s="72">
        <v>0</v>
      </c>
      <c r="AA218" s="73">
        <v>1</v>
      </c>
      <c r="AB218" s="72">
        <v>1</v>
      </c>
      <c r="AC218" s="72">
        <v>0</v>
      </c>
      <c r="AD218" s="72">
        <v>0</v>
      </c>
      <c r="AE218" s="72">
        <v>0</v>
      </c>
      <c r="AF218" s="72">
        <v>0</v>
      </c>
      <c r="AG218" s="73">
        <v>1</v>
      </c>
      <c r="AH218" s="72">
        <v>0</v>
      </c>
      <c r="AI218" s="72">
        <v>1</v>
      </c>
      <c r="AJ218" s="72">
        <v>0</v>
      </c>
      <c r="AK218" s="72">
        <v>0</v>
      </c>
      <c r="AL218" s="72">
        <v>0</v>
      </c>
      <c r="AN218" s="341"/>
    </row>
    <row r="219" spans="1:40" ht="25.5" outlineLevel="2" x14ac:dyDescent="0.25">
      <c r="A219" s="81" t="s">
        <v>27</v>
      </c>
      <c r="B219" s="24">
        <v>504101</v>
      </c>
      <c r="C219" s="82">
        <v>410101</v>
      </c>
      <c r="D219" s="83" t="s">
        <v>106</v>
      </c>
      <c r="E219" s="84">
        <v>2</v>
      </c>
      <c r="F219" s="84" t="s">
        <v>166</v>
      </c>
      <c r="G219" s="14" t="s">
        <v>23</v>
      </c>
      <c r="H219" s="15" t="s">
        <v>24</v>
      </c>
      <c r="I219" s="311">
        <v>15683</v>
      </c>
      <c r="J219" s="312">
        <v>228</v>
      </c>
      <c r="K219" s="312">
        <v>4244</v>
      </c>
      <c r="L219" s="312">
        <v>4</v>
      </c>
      <c r="M219" s="312">
        <v>11203</v>
      </c>
      <c r="N219" s="312">
        <v>4</v>
      </c>
      <c r="O219" s="73">
        <v>3921</v>
      </c>
      <c r="P219" s="72">
        <v>57</v>
      </c>
      <c r="Q219" s="72">
        <v>1061</v>
      </c>
      <c r="R219" s="72">
        <v>1</v>
      </c>
      <c r="S219" s="72">
        <v>2801</v>
      </c>
      <c r="T219" s="72">
        <v>1</v>
      </c>
      <c r="U219" s="73">
        <v>3921</v>
      </c>
      <c r="V219" s="72">
        <v>57</v>
      </c>
      <c r="W219" s="72">
        <v>1061</v>
      </c>
      <c r="X219" s="72">
        <v>1</v>
      </c>
      <c r="Y219" s="72">
        <v>2801</v>
      </c>
      <c r="Z219" s="72">
        <v>1</v>
      </c>
      <c r="AA219" s="73">
        <v>3921</v>
      </c>
      <c r="AB219" s="72">
        <v>57</v>
      </c>
      <c r="AC219" s="72">
        <v>1061</v>
      </c>
      <c r="AD219" s="72">
        <v>1</v>
      </c>
      <c r="AE219" s="72">
        <v>2801</v>
      </c>
      <c r="AF219" s="72">
        <v>1</v>
      </c>
      <c r="AG219" s="73">
        <v>3920</v>
      </c>
      <c r="AH219" s="72">
        <v>57</v>
      </c>
      <c r="AI219" s="72">
        <v>1061</v>
      </c>
      <c r="AJ219" s="72">
        <v>1</v>
      </c>
      <c r="AK219" s="72">
        <v>2800</v>
      </c>
      <c r="AL219" s="72">
        <v>1</v>
      </c>
      <c r="AN219" s="341"/>
    </row>
    <row r="220" spans="1:40" ht="25.5" outlineLevel="2" x14ac:dyDescent="0.25">
      <c r="A220" s="81" t="s">
        <v>27</v>
      </c>
      <c r="B220" s="24">
        <v>504101</v>
      </c>
      <c r="C220" s="82">
        <v>410101</v>
      </c>
      <c r="D220" s="83" t="s">
        <v>106</v>
      </c>
      <c r="E220" s="84">
        <v>2</v>
      </c>
      <c r="F220" s="84" t="s">
        <v>166</v>
      </c>
      <c r="G220" s="14">
        <v>22</v>
      </c>
      <c r="H220" s="15" t="s">
        <v>25</v>
      </c>
      <c r="I220" s="311">
        <v>2634</v>
      </c>
      <c r="J220" s="312">
        <v>40</v>
      </c>
      <c r="K220" s="312">
        <v>712</v>
      </c>
      <c r="L220" s="312">
        <v>4</v>
      </c>
      <c r="M220" s="312">
        <v>1878</v>
      </c>
      <c r="N220" s="312">
        <v>0</v>
      </c>
      <c r="O220" s="73">
        <v>659</v>
      </c>
      <c r="P220" s="72">
        <v>10</v>
      </c>
      <c r="Q220" s="72">
        <v>178</v>
      </c>
      <c r="R220" s="72">
        <v>1</v>
      </c>
      <c r="S220" s="72">
        <v>470</v>
      </c>
      <c r="T220" s="72">
        <v>0</v>
      </c>
      <c r="U220" s="73">
        <v>658</v>
      </c>
      <c r="V220" s="72">
        <v>10</v>
      </c>
      <c r="W220" s="72">
        <v>178</v>
      </c>
      <c r="X220" s="72">
        <v>1</v>
      </c>
      <c r="Y220" s="72">
        <v>469</v>
      </c>
      <c r="Z220" s="72">
        <v>0</v>
      </c>
      <c r="AA220" s="73">
        <v>659</v>
      </c>
      <c r="AB220" s="72">
        <v>10</v>
      </c>
      <c r="AC220" s="72">
        <v>178</v>
      </c>
      <c r="AD220" s="72">
        <v>1</v>
      </c>
      <c r="AE220" s="72">
        <v>470</v>
      </c>
      <c r="AF220" s="72">
        <v>0</v>
      </c>
      <c r="AG220" s="73">
        <v>658</v>
      </c>
      <c r="AH220" s="72">
        <v>10</v>
      </c>
      <c r="AI220" s="72">
        <v>178</v>
      </c>
      <c r="AJ220" s="72">
        <v>1</v>
      </c>
      <c r="AK220" s="72">
        <v>469</v>
      </c>
      <c r="AL220" s="72">
        <v>0</v>
      </c>
      <c r="AN220" s="341"/>
    </row>
    <row r="221" spans="1:40" ht="25.5" outlineLevel="2" x14ac:dyDescent="0.25">
      <c r="A221" s="81" t="s">
        <v>38</v>
      </c>
      <c r="B221" s="24">
        <v>504106</v>
      </c>
      <c r="C221" s="82">
        <v>410601</v>
      </c>
      <c r="D221" s="83" t="s">
        <v>107</v>
      </c>
      <c r="E221" s="84">
        <v>2</v>
      </c>
      <c r="F221" s="84" t="s">
        <v>166</v>
      </c>
      <c r="G221" s="14" t="s">
        <v>23</v>
      </c>
      <c r="H221" s="15" t="s">
        <v>24</v>
      </c>
      <c r="I221" s="311">
        <v>55</v>
      </c>
      <c r="J221" s="312">
        <v>16</v>
      </c>
      <c r="K221" s="312">
        <v>16</v>
      </c>
      <c r="L221" s="312">
        <v>0</v>
      </c>
      <c r="M221" s="312">
        <v>23</v>
      </c>
      <c r="N221" s="312">
        <v>0</v>
      </c>
      <c r="O221" s="73">
        <v>14</v>
      </c>
      <c r="P221" s="72">
        <v>4</v>
      </c>
      <c r="Q221" s="72">
        <v>4</v>
      </c>
      <c r="R221" s="72">
        <v>0</v>
      </c>
      <c r="S221" s="72">
        <v>6</v>
      </c>
      <c r="T221" s="72">
        <v>0</v>
      </c>
      <c r="U221" s="73">
        <v>14</v>
      </c>
      <c r="V221" s="72">
        <v>4</v>
      </c>
      <c r="W221" s="72">
        <v>4</v>
      </c>
      <c r="X221" s="72">
        <v>0</v>
      </c>
      <c r="Y221" s="72">
        <v>6</v>
      </c>
      <c r="Z221" s="72">
        <v>0</v>
      </c>
      <c r="AA221" s="73">
        <v>14</v>
      </c>
      <c r="AB221" s="72">
        <v>4</v>
      </c>
      <c r="AC221" s="72">
        <v>4</v>
      </c>
      <c r="AD221" s="72">
        <v>0</v>
      </c>
      <c r="AE221" s="72">
        <v>6</v>
      </c>
      <c r="AF221" s="72">
        <v>0</v>
      </c>
      <c r="AG221" s="73">
        <v>13</v>
      </c>
      <c r="AH221" s="72">
        <v>4</v>
      </c>
      <c r="AI221" s="72">
        <v>4</v>
      </c>
      <c r="AJ221" s="72">
        <v>0</v>
      </c>
      <c r="AK221" s="72">
        <v>5</v>
      </c>
      <c r="AL221" s="72">
        <v>0</v>
      </c>
      <c r="AN221" s="341"/>
    </row>
    <row r="222" spans="1:40" ht="25.5" outlineLevel="2" x14ac:dyDescent="0.25">
      <c r="A222" s="81" t="s">
        <v>38</v>
      </c>
      <c r="B222" s="24">
        <v>504106</v>
      </c>
      <c r="C222" s="82">
        <v>410601</v>
      </c>
      <c r="D222" s="83" t="s">
        <v>107</v>
      </c>
      <c r="E222" s="84">
        <v>2</v>
      </c>
      <c r="F222" s="84" t="s">
        <v>166</v>
      </c>
      <c r="G222" s="14">
        <v>22</v>
      </c>
      <c r="H222" s="15" t="s">
        <v>25</v>
      </c>
      <c r="I222" s="311">
        <v>0</v>
      </c>
      <c r="J222" s="312">
        <v>0</v>
      </c>
      <c r="K222" s="312">
        <v>0</v>
      </c>
      <c r="L222" s="312">
        <v>0</v>
      </c>
      <c r="M222" s="312">
        <v>0</v>
      </c>
      <c r="N222" s="312">
        <v>0</v>
      </c>
      <c r="O222" s="73">
        <v>0</v>
      </c>
      <c r="P222" s="72">
        <v>0</v>
      </c>
      <c r="Q222" s="72">
        <v>0</v>
      </c>
      <c r="R222" s="72">
        <v>0</v>
      </c>
      <c r="S222" s="72">
        <v>0</v>
      </c>
      <c r="T222" s="72">
        <v>0</v>
      </c>
      <c r="U222" s="73">
        <v>0</v>
      </c>
      <c r="V222" s="72">
        <v>0</v>
      </c>
      <c r="W222" s="72">
        <v>0</v>
      </c>
      <c r="X222" s="72">
        <v>0</v>
      </c>
      <c r="Y222" s="72">
        <v>0</v>
      </c>
      <c r="Z222" s="72">
        <v>0</v>
      </c>
      <c r="AA222" s="73">
        <v>0</v>
      </c>
      <c r="AB222" s="72">
        <v>0</v>
      </c>
      <c r="AC222" s="72">
        <v>0</v>
      </c>
      <c r="AD222" s="72">
        <v>0</v>
      </c>
      <c r="AE222" s="72">
        <v>0</v>
      </c>
      <c r="AF222" s="72">
        <v>0</v>
      </c>
      <c r="AG222" s="73">
        <v>0</v>
      </c>
      <c r="AH222" s="72">
        <v>0</v>
      </c>
      <c r="AI222" s="72">
        <v>0</v>
      </c>
      <c r="AJ222" s="72">
        <v>0</v>
      </c>
      <c r="AK222" s="72">
        <v>0</v>
      </c>
      <c r="AL222" s="72">
        <v>0</v>
      </c>
      <c r="AN222" s="341"/>
    </row>
    <row r="223" spans="1:40" ht="25.5" outlineLevel="2" x14ac:dyDescent="0.25">
      <c r="A223" s="81" t="s">
        <v>27</v>
      </c>
      <c r="B223" s="24">
        <v>504114</v>
      </c>
      <c r="C223" s="82">
        <v>411401</v>
      </c>
      <c r="D223" s="83" t="s">
        <v>108</v>
      </c>
      <c r="E223" s="84">
        <v>2</v>
      </c>
      <c r="F223" s="84" t="s">
        <v>166</v>
      </c>
      <c r="G223" s="14" t="s">
        <v>23</v>
      </c>
      <c r="H223" s="15" t="s">
        <v>24</v>
      </c>
      <c r="I223" s="311">
        <v>883</v>
      </c>
      <c r="J223" s="312">
        <v>4</v>
      </c>
      <c r="K223" s="312">
        <v>248</v>
      </c>
      <c r="L223" s="312">
        <v>0</v>
      </c>
      <c r="M223" s="312">
        <v>631</v>
      </c>
      <c r="N223" s="312">
        <v>0</v>
      </c>
      <c r="O223" s="73">
        <v>221</v>
      </c>
      <c r="P223" s="72">
        <v>1</v>
      </c>
      <c r="Q223" s="72">
        <v>62</v>
      </c>
      <c r="R223" s="72">
        <v>0</v>
      </c>
      <c r="S223" s="72">
        <v>158</v>
      </c>
      <c r="T223" s="72">
        <v>0</v>
      </c>
      <c r="U223" s="73">
        <v>221</v>
      </c>
      <c r="V223" s="72">
        <v>1</v>
      </c>
      <c r="W223" s="72">
        <v>62</v>
      </c>
      <c r="X223" s="72">
        <v>0</v>
      </c>
      <c r="Y223" s="72">
        <v>158</v>
      </c>
      <c r="Z223" s="72">
        <v>0</v>
      </c>
      <c r="AA223" s="73">
        <v>221</v>
      </c>
      <c r="AB223" s="72">
        <v>1</v>
      </c>
      <c r="AC223" s="72">
        <v>62</v>
      </c>
      <c r="AD223" s="72">
        <v>0</v>
      </c>
      <c r="AE223" s="72">
        <v>158</v>
      </c>
      <c r="AF223" s="72">
        <v>0</v>
      </c>
      <c r="AG223" s="73">
        <v>220</v>
      </c>
      <c r="AH223" s="72">
        <v>1</v>
      </c>
      <c r="AI223" s="72">
        <v>62</v>
      </c>
      <c r="AJ223" s="72">
        <v>0</v>
      </c>
      <c r="AK223" s="72">
        <v>157</v>
      </c>
      <c r="AL223" s="72">
        <v>0</v>
      </c>
      <c r="AN223" s="341"/>
    </row>
    <row r="224" spans="1:40" ht="25.5" outlineLevel="2" x14ac:dyDescent="0.25">
      <c r="A224" s="81" t="s">
        <v>27</v>
      </c>
      <c r="B224" s="24">
        <v>504114</v>
      </c>
      <c r="C224" s="82">
        <v>411401</v>
      </c>
      <c r="D224" s="83" t="s">
        <v>108</v>
      </c>
      <c r="E224" s="84">
        <v>2</v>
      </c>
      <c r="F224" s="84" t="s">
        <v>166</v>
      </c>
      <c r="G224" s="14">
        <v>22</v>
      </c>
      <c r="H224" s="15" t="s">
        <v>25</v>
      </c>
      <c r="I224" s="311">
        <v>0</v>
      </c>
      <c r="J224" s="312">
        <v>0</v>
      </c>
      <c r="K224" s="312">
        <v>0</v>
      </c>
      <c r="L224" s="312">
        <v>0</v>
      </c>
      <c r="M224" s="312">
        <v>0</v>
      </c>
      <c r="N224" s="312">
        <v>0</v>
      </c>
      <c r="O224" s="73">
        <v>0</v>
      </c>
      <c r="P224" s="72">
        <v>0</v>
      </c>
      <c r="Q224" s="72">
        <v>0</v>
      </c>
      <c r="R224" s="72">
        <v>0</v>
      </c>
      <c r="S224" s="72">
        <v>0</v>
      </c>
      <c r="T224" s="72">
        <v>0</v>
      </c>
      <c r="U224" s="73">
        <v>0</v>
      </c>
      <c r="V224" s="72">
        <v>0</v>
      </c>
      <c r="W224" s="72">
        <v>0</v>
      </c>
      <c r="X224" s="72">
        <v>0</v>
      </c>
      <c r="Y224" s="72">
        <v>0</v>
      </c>
      <c r="Z224" s="72">
        <v>0</v>
      </c>
      <c r="AA224" s="73">
        <v>0</v>
      </c>
      <c r="AB224" s="72">
        <v>0</v>
      </c>
      <c r="AC224" s="72">
        <v>0</v>
      </c>
      <c r="AD224" s="72">
        <v>0</v>
      </c>
      <c r="AE224" s="72">
        <v>0</v>
      </c>
      <c r="AF224" s="72">
        <v>0</v>
      </c>
      <c r="AG224" s="73">
        <v>0</v>
      </c>
      <c r="AH224" s="72">
        <v>0</v>
      </c>
      <c r="AI224" s="72">
        <v>0</v>
      </c>
      <c r="AJ224" s="72">
        <v>0</v>
      </c>
      <c r="AK224" s="72">
        <v>0</v>
      </c>
      <c r="AL224" s="72">
        <v>0</v>
      </c>
      <c r="AN224" s="341"/>
    </row>
    <row r="225" spans="1:40" ht="25.5" outlineLevel="2" x14ac:dyDescent="0.25">
      <c r="A225" s="81" t="s">
        <v>27</v>
      </c>
      <c r="B225" s="24">
        <v>504201</v>
      </c>
      <c r="C225" s="82">
        <v>420101</v>
      </c>
      <c r="D225" s="83" t="s">
        <v>110</v>
      </c>
      <c r="E225" s="84">
        <v>2</v>
      </c>
      <c r="F225" s="84" t="s">
        <v>166</v>
      </c>
      <c r="G225" s="14" t="s">
        <v>23</v>
      </c>
      <c r="H225" s="15" t="s">
        <v>24</v>
      </c>
      <c r="I225" s="311">
        <v>562</v>
      </c>
      <c r="J225" s="312">
        <v>0</v>
      </c>
      <c r="K225" s="312">
        <v>268</v>
      </c>
      <c r="L225" s="312">
        <v>0</v>
      </c>
      <c r="M225" s="312">
        <v>294</v>
      </c>
      <c r="N225" s="312">
        <v>0</v>
      </c>
      <c r="O225" s="73">
        <v>141</v>
      </c>
      <c r="P225" s="72">
        <v>0</v>
      </c>
      <c r="Q225" s="72">
        <v>67</v>
      </c>
      <c r="R225" s="72">
        <v>0</v>
      </c>
      <c r="S225" s="72">
        <v>74</v>
      </c>
      <c r="T225" s="72">
        <v>0</v>
      </c>
      <c r="U225" s="73">
        <v>140</v>
      </c>
      <c r="V225" s="72">
        <v>0</v>
      </c>
      <c r="W225" s="72">
        <v>67</v>
      </c>
      <c r="X225" s="72">
        <v>0</v>
      </c>
      <c r="Y225" s="72">
        <v>73</v>
      </c>
      <c r="Z225" s="72">
        <v>0</v>
      </c>
      <c r="AA225" s="73">
        <v>141</v>
      </c>
      <c r="AB225" s="72">
        <v>0</v>
      </c>
      <c r="AC225" s="72">
        <v>67</v>
      </c>
      <c r="AD225" s="72">
        <v>0</v>
      </c>
      <c r="AE225" s="72">
        <v>74</v>
      </c>
      <c r="AF225" s="72">
        <v>0</v>
      </c>
      <c r="AG225" s="73">
        <v>140</v>
      </c>
      <c r="AH225" s="72">
        <v>0</v>
      </c>
      <c r="AI225" s="72">
        <v>67</v>
      </c>
      <c r="AJ225" s="72">
        <v>0</v>
      </c>
      <c r="AK225" s="72">
        <v>73</v>
      </c>
      <c r="AL225" s="72">
        <v>0</v>
      </c>
      <c r="AN225" s="341"/>
    </row>
    <row r="226" spans="1:40" ht="25.5" outlineLevel="2" x14ac:dyDescent="0.25">
      <c r="A226" s="81" t="s">
        <v>27</v>
      </c>
      <c r="B226" s="24">
        <v>504201</v>
      </c>
      <c r="C226" s="82">
        <v>420101</v>
      </c>
      <c r="D226" s="83" t="s">
        <v>110</v>
      </c>
      <c r="E226" s="84">
        <v>2</v>
      </c>
      <c r="F226" s="84" t="s">
        <v>166</v>
      </c>
      <c r="G226" s="14">
        <v>22</v>
      </c>
      <c r="H226" s="15" t="s">
        <v>25</v>
      </c>
      <c r="I226" s="311">
        <v>0</v>
      </c>
      <c r="J226" s="312">
        <v>0</v>
      </c>
      <c r="K226" s="312">
        <v>0</v>
      </c>
      <c r="L226" s="312">
        <v>0</v>
      </c>
      <c r="M226" s="312">
        <v>0</v>
      </c>
      <c r="N226" s="312">
        <v>0</v>
      </c>
      <c r="O226" s="73">
        <v>0</v>
      </c>
      <c r="P226" s="72">
        <v>0</v>
      </c>
      <c r="Q226" s="72">
        <v>0</v>
      </c>
      <c r="R226" s="72">
        <v>0</v>
      </c>
      <c r="S226" s="72">
        <v>0</v>
      </c>
      <c r="T226" s="72">
        <v>0</v>
      </c>
      <c r="U226" s="73">
        <v>0</v>
      </c>
      <c r="V226" s="72">
        <v>0</v>
      </c>
      <c r="W226" s="72">
        <v>0</v>
      </c>
      <c r="X226" s="72">
        <v>0</v>
      </c>
      <c r="Y226" s="72">
        <v>0</v>
      </c>
      <c r="Z226" s="72">
        <v>0</v>
      </c>
      <c r="AA226" s="73">
        <v>0</v>
      </c>
      <c r="AB226" s="72">
        <v>0</v>
      </c>
      <c r="AC226" s="72">
        <v>0</v>
      </c>
      <c r="AD226" s="72">
        <v>0</v>
      </c>
      <c r="AE226" s="72">
        <v>0</v>
      </c>
      <c r="AF226" s="72">
        <v>0</v>
      </c>
      <c r="AG226" s="73">
        <v>0</v>
      </c>
      <c r="AH226" s="72">
        <v>0</v>
      </c>
      <c r="AI226" s="72">
        <v>0</v>
      </c>
      <c r="AJ226" s="72">
        <v>0</v>
      </c>
      <c r="AK226" s="72">
        <v>0</v>
      </c>
      <c r="AL226" s="72">
        <v>0</v>
      </c>
      <c r="AN226" s="341"/>
    </row>
    <row r="227" spans="1:40" ht="25.5" outlineLevel="2" x14ac:dyDescent="0.25">
      <c r="A227" s="81" t="s">
        <v>20</v>
      </c>
      <c r="B227" s="24">
        <v>504202</v>
      </c>
      <c r="C227" s="82">
        <v>420201</v>
      </c>
      <c r="D227" s="83" t="s">
        <v>199</v>
      </c>
      <c r="E227" s="84">
        <v>2</v>
      </c>
      <c r="F227" s="84" t="s">
        <v>166</v>
      </c>
      <c r="G227" s="14" t="s">
        <v>23</v>
      </c>
      <c r="H227" s="15" t="s">
        <v>24</v>
      </c>
      <c r="I227" s="311">
        <v>1930</v>
      </c>
      <c r="J227" s="312">
        <v>9</v>
      </c>
      <c r="K227" s="312">
        <v>824</v>
      </c>
      <c r="L227" s="312">
        <v>4</v>
      </c>
      <c r="M227" s="312">
        <v>1088</v>
      </c>
      <c r="N227" s="312">
        <v>5</v>
      </c>
      <c r="O227" s="73">
        <v>483</v>
      </c>
      <c r="P227" s="72">
        <v>2</v>
      </c>
      <c r="Q227" s="72">
        <v>206</v>
      </c>
      <c r="R227" s="72">
        <v>1</v>
      </c>
      <c r="S227" s="72">
        <v>272</v>
      </c>
      <c r="T227" s="72">
        <v>2</v>
      </c>
      <c r="U227" s="73">
        <v>482</v>
      </c>
      <c r="V227" s="72">
        <v>2</v>
      </c>
      <c r="W227" s="72">
        <v>206</v>
      </c>
      <c r="X227" s="72">
        <v>1</v>
      </c>
      <c r="Y227" s="72">
        <v>272</v>
      </c>
      <c r="Z227" s="72">
        <v>1</v>
      </c>
      <c r="AA227" s="73">
        <v>483</v>
      </c>
      <c r="AB227" s="72">
        <v>3</v>
      </c>
      <c r="AC227" s="72">
        <v>206</v>
      </c>
      <c r="AD227" s="72">
        <v>1</v>
      </c>
      <c r="AE227" s="72">
        <v>272</v>
      </c>
      <c r="AF227" s="72">
        <v>1</v>
      </c>
      <c r="AG227" s="73">
        <v>482</v>
      </c>
      <c r="AH227" s="72">
        <v>2</v>
      </c>
      <c r="AI227" s="72">
        <v>206</v>
      </c>
      <c r="AJ227" s="72">
        <v>1</v>
      </c>
      <c r="AK227" s="72">
        <v>272</v>
      </c>
      <c r="AL227" s="72">
        <v>1</v>
      </c>
      <c r="AN227" s="341"/>
    </row>
    <row r="228" spans="1:40" ht="25.5" outlineLevel="2" x14ac:dyDescent="0.25">
      <c r="A228" s="81" t="s">
        <v>20</v>
      </c>
      <c r="B228" s="24">
        <v>504202</v>
      </c>
      <c r="C228" s="82">
        <v>420201</v>
      </c>
      <c r="D228" s="83" t="s">
        <v>199</v>
      </c>
      <c r="E228" s="84">
        <v>2</v>
      </c>
      <c r="F228" s="84" t="s">
        <v>166</v>
      </c>
      <c r="G228" s="14">
        <v>22</v>
      </c>
      <c r="H228" s="15" t="s">
        <v>25</v>
      </c>
      <c r="I228" s="311">
        <v>0</v>
      </c>
      <c r="J228" s="312">
        <v>0</v>
      </c>
      <c r="K228" s="312">
        <v>0</v>
      </c>
      <c r="L228" s="312">
        <v>0</v>
      </c>
      <c r="M228" s="312">
        <v>0</v>
      </c>
      <c r="N228" s="312">
        <v>0</v>
      </c>
      <c r="O228" s="73">
        <v>0</v>
      </c>
      <c r="P228" s="72">
        <v>0</v>
      </c>
      <c r="Q228" s="72">
        <v>0</v>
      </c>
      <c r="R228" s="72">
        <v>0</v>
      </c>
      <c r="S228" s="72">
        <v>0</v>
      </c>
      <c r="T228" s="72">
        <v>0</v>
      </c>
      <c r="U228" s="73">
        <v>0</v>
      </c>
      <c r="V228" s="72">
        <v>0</v>
      </c>
      <c r="W228" s="72">
        <v>0</v>
      </c>
      <c r="X228" s="72">
        <v>0</v>
      </c>
      <c r="Y228" s="72">
        <v>0</v>
      </c>
      <c r="Z228" s="72">
        <v>0</v>
      </c>
      <c r="AA228" s="73">
        <v>0</v>
      </c>
      <c r="AB228" s="72">
        <v>0</v>
      </c>
      <c r="AC228" s="72">
        <v>0</v>
      </c>
      <c r="AD228" s="72">
        <v>0</v>
      </c>
      <c r="AE228" s="72">
        <v>0</v>
      </c>
      <c r="AF228" s="72">
        <v>0</v>
      </c>
      <c r="AG228" s="73">
        <v>0</v>
      </c>
      <c r="AH228" s="72">
        <v>0</v>
      </c>
      <c r="AI228" s="72">
        <v>0</v>
      </c>
      <c r="AJ228" s="72">
        <v>0</v>
      </c>
      <c r="AK228" s="72">
        <v>0</v>
      </c>
      <c r="AL228" s="72">
        <v>0</v>
      </c>
      <c r="AN228" s="341"/>
    </row>
    <row r="229" spans="1:40" ht="25.5" outlineLevel="2" x14ac:dyDescent="0.25">
      <c r="A229" s="81" t="s">
        <v>38</v>
      </c>
      <c r="B229" s="24">
        <v>504301</v>
      </c>
      <c r="C229" s="82">
        <v>430101</v>
      </c>
      <c r="D229" s="83" t="s">
        <v>200</v>
      </c>
      <c r="E229" s="84">
        <v>2</v>
      </c>
      <c r="F229" s="84" t="s">
        <v>166</v>
      </c>
      <c r="G229" s="14" t="s">
        <v>23</v>
      </c>
      <c r="H229" s="15" t="s">
        <v>24</v>
      </c>
      <c r="I229" s="311">
        <v>394</v>
      </c>
      <c r="J229" s="312">
        <v>75</v>
      </c>
      <c r="K229" s="312">
        <v>79</v>
      </c>
      <c r="L229" s="312">
        <v>80</v>
      </c>
      <c r="M229" s="312">
        <v>80</v>
      </c>
      <c r="N229" s="312">
        <v>80</v>
      </c>
      <c r="O229" s="73">
        <v>99</v>
      </c>
      <c r="P229" s="72">
        <v>19</v>
      </c>
      <c r="Q229" s="72">
        <v>20</v>
      </c>
      <c r="R229" s="72">
        <v>20</v>
      </c>
      <c r="S229" s="72">
        <v>20</v>
      </c>
      <c r="T229" s="72">
        <v>20</v>
      </c>
      <c r="U229" s="73">
        <v>98</v>
      </c>
      <c r="V229" s="72">
        <v>18</v>
      </c>
      <c r="W229" s="72">
        <v>20</v>
      </c>
      <c r="X229" s="72">
        <v>20</v>
      </c>
      <c r="Y229" s="72">
        <v>20</v>
      </c>
      <c r="Z229" s="72">
        <v>20</v>
      </c>
      <c r="AA229" s="73">
        <v>99</v>
      </c>
      <c r="AB229" s="72">
        <v>19</v>
      </c>
      <c r="AC229" s="72">
        <v>20</v>
      </c>
      <c r="AD229" s="72">
        <v>20</v>
      </c>
      <c r="AE229" s="72">
        <v>20</v>
      </c>
      <c r="AF229" s="72">
        <v>20</v>
      </c>
      <c r="AG229" s="73">
        <v>98</v>
      </c>
      <c r="AH229" s="72">
        <v>19</v>
      </c>
      <c r="AI229" s="72">
        <v>19</v>
      </c>
      <c r="AJ229" s="72">
        <v>20</v>
      </c>
      <c r="AK229" s="72">
        <v>20</v>
      </c>
      <c r="AL229" s="72">
        <v>20</v>
      </c>
      <c r="AN229" s="341"/>
    </row>
    <row r="230" spans="1:40" ht="25.5" outlineLevel="2" x14ac:dyDescent="0.25">
      <c r="A230" s="81" t="s">
        <v>38</v>
      </c>
      <c r="B230" s="24">
        <v>504301</v>
      </c>
      <c r="C230" s="82">
        <v>430101</v>
      </c>
      <c r="D230" s="83" t="s">
        <v>200</v>
      </c>
      <c r="E230" s="84">
        <v>2</v>
      </c>
      <c r="F230" s="84" t="s">
        <v>166</v>
      </c>
      <c r="G230" s="14">
        <v>22</v>
      </c>
      <c r="H230" s="15" t="s">
        <v>25</v>
      </c>
      <c r="I230" s="311">
        <v>0</v>
      </c>
      <c r="J230" s="312">
        <v>0</v>
      </c>
      <c r="K230" s="312">
        <v>0</v>
      </c>
      <c r="L230" s="312">
        <v>0</v>
      </c>
      <c r="M230" s="312">
        <v>0</v>
      </c>
      <c r="N230" s="312">
        <v>0</v>
      </c>
      <c r="O230" s="73">
        <v>0</v>
      </c>
      <c r="P230" s="72">
        <v>0</v>
      </c>
      <c r="Q230" s="72">
        <v>0</v>
      </c>
      <c r="R230" s="72">
        <v>0</v>
      </c>
      <c r="S230" s="72">
        <v>0</v>
      </c>
      <c r="T230" s="72">
        <v>0</v>
      </c>
      <c r="U230" s="73">
        <v>0</v>
      </c>
      <c r="V230" s="72">
        <v>0</v>
      </c>
      <c r="W230" s="72">
        <v>0</v>
      </c>
      <c r="X230" s="72">
        <v>0</v>
      </c>
      <c r="Y230" s="72">
        <v>0</v>
      </c>
      <c r="Z230" s="72">
        <v>0</v>
      </c>
      <c r="AA230" s="73">
        <v>0</v>
      </c>
      <c r="AB230" s="72">
        <v>0</v>
      </c>
      <c r="AC230" s="72">
        <v>0</v>
      </c>
      <c r="AD230" s="72">
        <v>0</v>
      </c>
      <c r="AE230" s="72">
        <v>0</v>
      </c>
      <c r="AF230" s="72">
        <v>0</v>
      </c>
      <c r="AG230" s="73">
        <v>0</v>
      </c>
      <c r="AH230" s="72">
        <v>0</v>
      </c>
      <c r="AI230" s="72">
        <v>0</v>
      </c>
      <c r="AJ230" s="72">
        <v>0</v>
      </c>
      <c r="AK230" s="72">
        <v>0</v>
      </c>
      <c r="AL230" s="72">
        <v>0</v>
      </c>
      <c r="AN230" s="341"/>
    </row>
    <row r="231" spans="1:40" ht="25.5" outlineLevel="2" x14ac:dyDescent="0.25">
      <c r="A231" s="81" t="s">
        <v>27</v>
      </c>
      <c r="B231" s="24">
        <v>504403</v>
      </c>
      <c r="C231" s="82">
        <v>440101</v>
      </c>
      <c r="D231" s="83" t="s">
        <v>111</v>
      </c>
      <c r="E231" s="84">
        <v>2</v>
      </c>
      <c r="F231" s="84" t="s">
        <v>166</v>
      </c>
      <c r="G231" s="14" t="s">
        <v>23</v>
      </c>
      <c r="H231" s="15" t="s">
        <v>24</v>
      </c>
      <c r="I231" s="311">
        <v>707</v>
      </c>
      <c r="J231" s="312">
        <v>20</v>
      </c>
      <c r="K231" s="312">
        <v>288</v>
      </c>
      <c r="L231" s="312">
        <v>104</v>
      </c>
      <c r="M231" s="312">
        <v>295</v>
      </c>
      <c r="N231" s="312">
        <v>0</v>
      </c>
      <c r="O231" s="73">
        <v>177</v>
      </c>
      <c r="P231" s="72">
        <v>5</v>
      </c>
      <c r="Q231" s="72">
        <v>72</v>
      </c>
      <c r="R231" s="72">
        <v>26</v>
      </c>
      <c r="S231" s="72">
        <v>74</v>
      </c>
      <c r="T231" s="72">
        <v>0</v>
      </c>
      <c r="U231" s="73">
        <v>177</v>
      </c>
      <c r="V231" s="72">
        <v>5</v>
      </c>
      <c r="W231" s="72">
        <v>72</v>
      </c>
      <c r="X231" s="72">
        <v>26</v>
      </c>
      <c r="Y231" s="72">
        <v>74</v>
      </c>
      <c r="Z231" s="72">
        <v>0</v>
      </c>
      <c r="AA231" s="73">
        <v>177</v>
      </c>
      <c r="AB231" s="72">
        <v>5</v>
      </c>
      <c r="AC231" s="72">
        <v>72</v>
      </c>
      <c r="AD231" s="72">
        <v>26</v>
      </c>
      <c r="AE231" s="72">
        <v>74</v>
      </c>
      <c r="AF231" s="72">
        <v>0</v>
      </c>
      <c r="AG231" s="73">
        <v>176</v>
      </c>
      <c r="AH231" s="72">
        <v>5</v>
      </c>
      <c r="AI231" s="72">
        <v>72</v>
      </c>
      <c r="AJ231" s="72">
        <v>26</v>
      </c>
      <c r="AK231" s="72">
        <v>73</v>
      </c>
      <c r="AL231" s="72">
        <v>0</v>
      </c>
      <c r="AN231" s="341"/>
    </row>
    <row r="232" spans="1:40" ht="25.5" outlineLevel="2" x14ac:dyDescent="0.25">
      <c r="A232" s="81" t="s">
        <v>27</v>
      </c>
      <c r="B232" s="24">
        <v>504403</v>
      </c>
      <c r="C232" s="82">
        <v>440101</v>
      </c>
      <c r="D232" s="83" t="s">
        <v>111</v>
      </c>
      <c r="E232" s="84">
        <v>2</v>
      </c>
      <c r="F232" s="84" t="s">
        <v>166</v>
      </c>
      <c r="G232" s="14">
        <v>22</v>
      </c>
      <c r="H232" s="15" t="s">
        <v>25</v>
      </c>
      <c r="I232" s="311">
        <v>0</v>
      </c>
      <c r="J232" s="312">
        <v>0</v>
      </c>
      <c r="K232" s="312">
        <v>0</v>
      </c>
      <c r="L232" s="312">
        <v>0</v>
      </c>
      <c r="M232" s="312">
        <v>0</v>
      </c>
      <c r="N232" s="312">
        <v>0</v>
      </c>
      <c r="O232" s="73">
        <v>0</v>
      </c>
      <c r="P232" s="72">
        <v>0</v>
      </c>
      <c r="Q232" s="72">
        <v>0</v>
      </c>
      <c r="R232" s="72">
        <v>0</v>
      </c>
      <c r="S232" s="72">
        <v>0</v>
      </c>
      <c r="T232" s="72">
        <v>0</v>
      </c>
      <c r="U232" s="73">
        <v>0</v>
      </c>
      <c r="V232" s="72">
        <v>0</v>
      </c>
      <c r="W232" s="72">
        <v>0</v>
      </c>
      <c r="X232" s="72">
        <v>0</v>
      </c>
      <c r="Y232" s="72">
        <v>0</v>
      </c>
      <c r="Z232" s="72">
        <v>0</v>
      </c>
      <c r="AA232" s="73">
        <v>0</v>
      </c>
      <c r="AB232" s="72">
        <v>0</v>
      </c>
      <c r="AC232" s="72">
        <v>0</v>
      </c>
      <c r="AD232" s="72">
        <v>0</v>
      </c>
      <c r="AE232" s="72">
        <v>0</v>
      </c>
      <c r="AF232" s="72">
        <v>0</v>
      </c>
      <c r="AG232" s="73">
        <v>0</v>
      </c>
      <c r="AH232" s="72">
        <v>0</v>
      </c>
      <c r="AI232" s="72">
        <v>0</v>
      </c>
      <c r="AJ232" s="72">
        <v>0</v>
      </c>
      <c r="AK232" s="72">
        <v>0</v>
      </c>
      <c r="AL232" s="72">
        <v>0</v>
      </c>
      <c r="AN232" s="341"/>
    </row>
    <row r="233" spans="1:40" ht="25.5" outlineLevel="2" x14ac:dyDescent="0.25">
      <c r="A233" s="81" t="s">
        <v>27</v>
      </c>
      <c r="B233" s="24">
        <v>504404</v>
      </c>
      <c r="C233" s="82">
        <v>440103</v>
      </c>
      <c r="D233" s="83" t="s">
        <v>112</v>
      </c>
      <c r="E233" s="84">
        <v>2</v>
      </c>
      <c r="F233" s="84" t="s">
        <v>166</v>
      </c>
      <c r="G233" s="14" t="s">
        <v>23</v>
      </c>
      <c r="H233" s="15" t="s">
        <v>24</v>
      </c>
      <c r="I233" s="311">
        <v>387</v>
      </c>
      <c r="J233" s="312">
        <v>16</v>
      </c>
      <c r="K233" s="312">
        <v>155</v>
      </c>
      <c r="L233" s="312">
        <v>36</v>
      </c>
      <c r="M233" s="312">
        <v>180</v>
      </c>
      <c r="N233" s="312">
        <v>0</v>
      </c>
      <c r="O233" s="73">
        <v>97</v>
      </c>
      <c r="P233" s="72">
        <v>4</v>
      </c>
      <c r="Q233" s="72">
        <v>39</v>
      </c>
      <c r="R233" s="72">
        <v>9</v>
      </c>
      <c r="S233" s="72">
        <v>45</v>
      </c>
      <c r="T233" s="72">
        <v>0</v>
      </c>
      <c r="U233" s="73">
        <v>97</v>
      </c>
      <c r="V233" s="72">
        <v>4</v>
      </c>
      <c r="W233" s="72">
        <v>39</v>
      </c>
      <c r="X233" s="72">
        <v>9</v>
      </c>
      <c r="Y233" s="72">
        <v>45</v>
      </c>
      <c r="Z233" s="72">
        <v>0</v>
      </c>
      <c r="AA233" s="73">
        <v>97</v>
      </c>
      <c r="AB233" s="72">
        <v>4</v>
      </c>
      <c r="AC233" s="72">
        <v>39</v>
      </c>
      <c r="AD233" s="72">
        <v>9</v>
      </c>
      <c r="AE233" s="72">
        <v>45</v>
      </c>
      <c r="AF233" s="72">
        <v>0</v>
      </c>
      <c r="AG233" s="73">
        <v>96</v>
      </c>
      <c r="AH233" s="72">
        <v>4</v>
      </c>
      <c r="AI233" s="72">
        <v>38</v>
      </c>
      <c r="AJ233" s="72">
        <v>9</v>
      </c>
      <c r="AK233" s="72">
        <v>45</v>
      </c>
      <c r="AL233" s="72">
        <v>0</v>
      </c>
      <c r="AN233" s="341"/>
    </row>
    <row r="234" spans="1:40" ht="25.5" outlineLevel="2" x14ac:dyDescent="0.25">
      <c r="A234" s="81" t="s">
        <v>27</v>
      </c>
      <c r="B234" s="24">
        <v>504404</v>
      </c>
      <c r="C234" s="82">
        <v>440103</v>
      </c>
      <c r="D234" s="83" t="s">
        <v>112</v>
      </c>
      <c r="E234" s="84">
        <v>2</v>
      </c>
      <c r="F234" s="84" t="s">
        <v>166</v>
      </c>
      <c r="G234" s="14">
        <v>22</v>
      </c>
      <c r="H234" s="15" t="s">
        <v>25</v>
      </c>
      <c r="I234" s="311">
        <v>0</v>
      </c>
      <c r="J234" s="312">
        <v>0</v>
      </c>
      <c r="K234" s="312">
        <v>0</v>
      </c>
      <c r="L234" s="312">
        <v>0</v>
      </c>
      <c r="M234" s="312">
        <v>0</v>
      </c>
      <c r="N234" s="312">
        <v>0</v>
      </c>
      <c r="O234" s="73">
        <v>0</v>
      </c>
      <c r="P234" s="72">
        <v>0</v>
      </c>
      <c r="Q234" s="72">
        <v>0</v>
      </c>
      <c r="R234" s="72">
        <v>0</v>
      </c>
      <c r="S234" s="72">
        <v>0</v>
      </c>
      <c r="T234" s="72">
        <v>0</v>
      </c>
      <c r="U234" s="73">
        <v>0</v>
      </c>
      <c r="V234" s="72">
        <v>0</v>
      </c>
      <c r="W234" s="72">
        <v>0</v>
      </c>
      <c r="X234" s="72">
        <v>0</v>
      </c>
      <c r="Y234" s="72">
        <v>0</v>
      </c>
      <c r="Z234" s="72">
        <v>0</v>
      </c>
      <c r="AA234" s="73">
        <v>0</v>
      </c>
      <c r="AB234" s="72">
        <v>0</v>
      </c>
      <c r="AC234" s="72">
        <v>0</v>
      </c>
      <c r="AD234" s="72">
        <v>0</v>
      </c>
      <c r="AE234" s="72">
        <v>0</v>
      </c>
      <c r="AF234" s="72">
        <v>0</v>
      </c>
      <c r="AG234" s="73">
        <v>0</v>
      </c>
      <c r="AH234" s="72">
        <v>0</v>
      </c>
      <c r="AI234" s="72">
        <v>0</v>
      </c>
      <c r="AJ234" s="72">
        <v>0</v>
      </c>
      <c r="AK234" s="72">
        <v>0</v>
      </c>
      <c r="AL234" s="72">
        <v>0</v>
      </c>
      <c r="AN234" s="341"/>
    </row>
    <row r="235" spans="1:40" ht="25.5" outlineLevel="2" x14ac:dyDescent="0.25">
      <c r="A235" s="81" t="s">
        <v>27</v>
      </c>
      <c r="B235" s="24">
        <v>504406</v>
      </c>
      <c r="C235" s="82">
        <v>440108</v>
      </c>
      <c r="D235" s="83" t="s">
        <v>201</v>
      </c>
      <c r="E235" s="84">
        <v>2</v>
      </c>
      <c r="F235" s="84" t="s">
        <v>166</v>
      </c>
      <c r="G235" s="14" t="s">
        <v>23</v>
      </c>
      <c r="H235" s="15" t="s">
        <v>24</v>
      </c>
      <c r="I235" s="311">
        <v>343</v>
      </c>
      <c r="J235" s="312">
        <v>2</v>
      </c>
      <c r="K235" s="312">
        <v>97</v>
      </c>
      <c r="L235" s="312">
        <v>0</v>
      </c>
      <c r="M235" s="312">
        <v>243</v>
      </c>
      <c r="N235" s="312">
        <v>1</v>
      </c>
      <c r="O235" s="73">
        <v>86</v>
      </c>
      <c r="P235" s="72">
        <v>0</v>
      </c>
      <c r="Q235" s="72">
        <v>24</v>
      </c>
      <c r="R235" s="72">
        <v>0</v>
      </c>
      <c r="S235" s="72">
        <v>61</v>
      </c>
      <c r="T235" s="72">
        <v>1</v>
      </c>
      <c r="U235" s="73">
        <v>86</v>
      </c>
      <c r="V235" s="72">
        <v>1</v>
      </c>
      <c r="W235" s="72">
        <v>24</v>
      </c>
      <c r="X235" s="72">
        <v>0</v>
      </c>
      <c r="Y235" s="72">
        <v>61</v>
      </c>
      <c r="Z235" s="72">
        <v>0</v>
      </c>
      <c r="AA235" s="73">
        <v>86</v>
      </c>
      <c r="AB235" s="72">
        <v>0</v>
      </c>
      <c r="AC235" s="72">
        <v>25</v>
      </c>
      <c r="AD235" s="72">
        <v>0</v>
      </c>
      <c r="AE235" s="72">
        <v>61</v>
      </c>
      <c r="AF235" s="72">
        <v>0</v>
      </c>
      <c r="AG235" s="73">
        <v>85</v>
      </c>
      <c r="AH235" s="72">
        <v>1</v>
      </c>
      <c r="AI235" s="72">
        <v>24</v>
      </c>
      <c r="AJ235" s="72">
        <v>0</v>
      </c>
      <c r="AK235" s="72">
        <v>60</v>
      </c>
      <c r="AL235" s="72">
        <v>0</v>
      </c>
      <c r="AN235" s="341"/>
    </row>
    <row r="236" spans="1:40" ht="25.5" outlineLevel="2" x14ac:dyDescent="0.25">
      <c r="A236" s="81" t="s">
        <v>27</v>
      </c>
      <c r="B236" s="24">
        <v>504406</v>
      </c>
      <c r="C236" s="82">
        <v>440108</v>
      </c>
      <c r="D236" s="83" t="s">
        <v>201</v>
      </c>
      <c r="E236" s="84">
        <v>2</v>
      </c>
      <c r="F236" s="84" t="s">
        <v>166</v>
      </c>
      <c r="G236" s="14">
        <v>22</v>
      </c>
      <c r="H236" s="15" t="s">
        <v>25</v>
      </c>
      <c r="I236" s="311">
        <v>0</v>
      </c>
      <c r="J236" s="312">
        <v>0</v>
      </c>
      <c r="K236" s="312">
        <v>0</v>
      </c>
      <c r="L236" s="312">
        <v>0</v>
      </c>
      <c r="M236" s="312">
        <v>0</v>
      </c>
      <c r="N236" s="312">
        <v>0</v>
      </c>
      <c r="O236" s="73">
        <v>0</v>
      </c>
      <c r="P236" s="72">
        <v>0</v>
      </c>
      <c r="Q236" s="72">
        <v>0</v>
      </c>
      <c r="R236" s="72">
        <v>0</v>
      </c>
      <c r="S236" s="72">
        <v>0</v>
      </c>
      <c r="T236" s="72">
        <v>0</v>
      </c>
      <c r="U236" s="73">
        <v>0</v>
      </c>
      <c r="V236" s="72">
        <v>0</v>
      </c>
      <c r="W236" s="72">
        <v>0</v>
      </c>
      <c r="X236" s="72">
        <v>0</v>
      </c>
      <c r="Y236" s="72">
        <v>0</v>
      </c>
      <c r="Z236" s="72">
        <v>0</v>
      </c>
      <c r="AA236" s="73">
        <v>0</v>
      </c>
      <c r="AB236" s="72">
        <v>0</v>
      </c>
      <c r="AC236" s="72">
        <v>0</v>
      </c>
      <c r="AD236" s="72">
        <v>0</v>
      </c>
      <c r="AE236" s="72">
        <v>0</v>
      </c>
      <c r="AF236" s="72">
        <v>0</v>
      </c>
      <c r="AG236" s="73">
        <v>0</v>
      </c>
      <c r="AH236" s="72">
        <v>0</v>
      </c>
      <c r="AI236" s="72">
        <v>0</v>
      </c>
      <c r="AJ236" s="72">
        <v>0</v>
      </c>
      <c r="AK236" s="72">
        <v>0</v>
      </c>
      <c r="AL236" s="72">
        <v>0</v>
      </c>
      <c r="AN236" s="341"/>
    </row>
    <row r="237" spans="1:40" ht="25.5" outlineLevel="2" x14ac:dyDescent="0.25">
      <c r="A237" s="81" t="s">
        <v>38</v>
      </c>
      <c r="B237" s="24">
        <v>504407</v>
      </c>
      <c r="C237" s="82">
        <v>440201</v>
      </c>
      <c r="D237" s="83" t="s">
        <v>202</v>
      </c>
      <c r="E237" s="84">
        <v>2</v>
      </c>
      <c r="F237" s="84" t="s">
        <v>166</v>
      </c>
      <c r="G237" s="14" t="s">
        <v>23</v>
      </c>
      <c r="H237" s="15" t="s">
        <v>24</v>
      </c>
      <c r="I237" s="311">
        <v>906</v>
      </c>
      <c r="J237" s="312">
        <v>20</v>
      </c>
      <c r="K237" s="312">
        <v>442</v>
      </c>
      <c r="L237" s="312">
        <v>72</v>
      </c>
      <c r="M237" s="312">
        <v>372</v>
      </c>
      <c r="N237" s="312">
        <v>0</v>
      </c>
      <c r="O237" s="73">
        <v>227</v>
      </c>
      <c r="P237" s="72">
        <v>5</v>
      </c>
      <c r="Q237" s="72">
        <v>111</v>
      </c>
      <c r="R237" s="72">
        <v>18</v>
      </c>
      <c r="S237" s="72">
        <v>93</v>
      </c>
      <c r="T237" s="72">
        <v>0</v>
      </c>
      <c r="U237" s="73">
        <v>226</v>
      </c>
      <c r="V237" s="72">
        <v>5</v>
      </c>
      <c r="W237" s="72">
        <v>110</v>
      </c>
      <c r="X237" s="72">
        <v>18</v>
      </c>
      <c r="Y237" s="72">
        <v>93</v>
      </c>
      <c r="Z237" s="72">
        <v>0</v>
      </c>
      <c r="AA237" s="73">
        <v>227</v>
      </c>
      <c r="AB237" s="72">
        <v>5</v>
      </c>
      <c r="AC237" s="72">
        <v>111</v>
      </c>
      <c r="AD237" s="72">
        <v>18</v>
      </c>
      <c r="AE237" s="72">
        <v>93</v>
      </c>
      <c r="AF237" s="72">
        <v>0</v>
      </c>
      <c r="AG237" s="73">
        <v>226</v>
      </c>
      <c r="AH237" s="72">
        <v>5</v>
      </c>
      <c r="AI237" s="72">
        <v>110</v>
      </c>
      <c r="AJ237" s="72">
        <v>18</v>
      </c>
      <c r="AK237" s="72">
        <v>93</v>
      </c>
      <c r="AL237" s="72">
        <v>0</v>
      </c>
      <c r="AN237" s="341"/>
    </row>
    <row r="238" spans="1:40" ht="25.5" outlineLevel="2" x14ac:dyDescent="0.25">
      <c r="A238" s="81" t="s">
        <v>38</v>
      </c>
      <c r="B238" s="24">
        <v>504407</v>
      </c>
      <c r="C238" s="82">
        <v>440201</v>
      </c>
      <c r="D238" s="83" t="s">
        <v>202</v>
      </c>
      <c r="E238" s="84">
        <v>2</v>
      </c>
      <c r="F238" s="84" t="s">
        <v>166</v>
      </c>
      <c r="G238" s="14">
        <v>22</v>
      </c>
      <c r="H238" s="15" t="s">
        <v>25</v>
      </c>
      <c r="I238" s="311">
        <v>0</v>
      </c>
      <c r="J238" s="312">
        <v>0</v>
      </c>
      <c r="K238" s="312">
        <v>0</v>
      </c>
      <c r="L238" s="312">
        <v>0</v>
      </c>
      <c r="M238" s="312">
        <v>0</v>
      </c>
      <c r="N238" s="312">
        <v>0</v>
      </c>
      <c r="O238" s="73">
        <v>0</v>
      </c>
      <c r="P238" s="72">
        <v>0</v>
      </c>
      <c r="Q238" s="72">
        <v>0</v>
      </c>
      <c r="R238" s="72">
        <v>0</v>
      </c>
      <c r="S238" s="72">
        <v>0</v>
      </c>
      <c r="T238" s="72">
        <v>0</v>
      </c>
      <c r="U238" s="73">
        <v>0</v>
      </c>
      <c r="V238" s="72">
        <v>0</v>
      </c>
      <c r="W238" s="72">
        <v>0</v>
      </c>
      <c r="X238" s="72">
        <v>0</v>
      </c>
      <c r="Y238" s="72">
        <v>0</v>
      </c>
      <c r="Z238" s="72">
        <v>0</v>
      </c>
      <c r="AA238" s="73">
        <v>0</v>
      </c>
      <c r="AB238" s="72">
        <v>0</v>
      </c>
      <c r="AC238" s="72">
        <v>0</v>
      </c>
      <c r="AD238" s="72">
        <v>0</v>
      </c>
      <c r="AE238" s="72">
        <v>0</v>
      </c>
      <c r="AF238" s="72">
        <v>0</v>
      </c>
      <c r="AG238" s="73">
        <v>0</v>
      </c>
      <c r="AH238" s="72">
        <v>0</v>
      </c>
      <c r="AI238" s="72">
        <v>0</v>
      </c>
      <c r="AJ238" s="72">
        <v>0</v>
      </c>
      <c r="AK238" s="72">
        <v>0</v>
      </c>
      <c r="AL238" s="72">
        <v>0</v>
      </c>
      <c r="AN238" s="341"/>
    </row>
    <row r="239" spans="1:40" ht="25.5" outlineLevel="2" x14ac:dyDescent="0.25">
      <c r="A239" s="81" t="s">
        <v>27</v>
      </c>
      <c r="B239" s="24">
        <v>504408</v>
      </c>
      <c r="C239" s="82">
        <v>440501</v>
      </c>
      <c r="D239" s="83" t="s">
        <v>113</v>
      </c>
      <c r="E239" s="84">
        <v>2</v>
      </c>
      <c r="F239" s="84" t="s">
        <v>166</v>
      </c>
      <c r="G239" s="14" t="s">
        <v>23</v>
      </c>
      <c r="H239" s="15" t="s">
        <v>24</v>
      </c>
      <c r="I239" s="311">
        <v>863</v>
      </c>
      <c r="J239" s="312">
        <v>56</v>
      </c>
      <c r="K239" s="312">
        <v>320</v>
      </c>
      <c r="L239" s="312">
        <v>100</v>
      </c>
      <c r="M239" s="312">
        <v>387</v>
      </c>
      <c r="N239" s="312">
        <v>0</v>
      </c>
      <c r="O239" s="73">
        <v>216</v>
      </c>
      <c r="P239" s="72">
        <v>14</v>
      </c>
      <c r="Q239" s="72">
        <v>80</v>
      </c>
      <c r="R239" s="72">
        <v>25</v>
      </c>
      <c r="S239" s="72">
        <v>97</v>
      </c>
      <c r="T239" s="72">
        <v>0</v>
      </c>
      <c r="U239" s="73">
        <v>216</v>
      </c>
      <c r="V239" s="72">
        <v>14</v>
      </c>
      <c r="W239" s="72">
        <v>80</v>
      </c>
      <c r="X239" s="72">
        <v>25</v>
      </c>
      <c r="Y239" s="72">
        <v>97</v>
      </c>
      <c r="Z239" s="72">
        <v>0</v>
      </c>
      <c r="AA239" s="73">
        <v>216</v>
      </c>
      <c r="AB239" s="72">
        <v>14</v>
      </c>
      <c r="AC239" s="72">
        <v>80</v>
      </c>
      <c r="AD239" s="72">
        <v>25</v>
      </c>
      <c r="AE239" s="72">
        <v>97</v>
      </c>
      <c r="AF239" s="72">
        <v>0</v>
      </c>
      <c r="AG239" s="73">
        <v>215</v>
      </c>
      <c r="AH239" s="72">
        <v>14</v>
      </c>
      <c r="AI239" s="72">
        <v>80</v>
      </c>
      <c r="AJ239" s="72">
        <v>25</v>
      </c>
      <c r="AK239" s="72">
        <v>96</v>
      </c>
      <c r="AL239" s="72">
        <v>0</v>
      </c>
      <c r="AN239" s="341"/>
    </row>
    <row r="240" spans="1:40" ht="25.5" outlineLevel="2" x14ac:dyDescent="0.25">
      <c r="A240" s="81" t="s">
        <v>27</v>
      </c>
      <c r="B240" s="24">
        <v>504408</v>
      </c>
      <c r="C240" s="82">
        <v>440501</v>
      </c>
      <c r="D240" s="83" t="s">
        <v>113</v>
      </c>
      <c r="E240" s="84">
        <v>2</v>
      </c>
      <c r="F240" s="84" t="s">
        <v>166</v>
      </c>
      <c r="G240" s="14">
        <v>22</v>
      </c>
      <c r="H240" s="13" t="s">
        <v>25</v>
      </c>
      <c r="I240" s="311">
        <v>0</v>
      </c>
      <c r="J240" s="312">
        <v>0</v>
      </c>
      <c r="K240" s="312">
        <v>0</v>
      </c>
      <c r="L240" s="312">
        <v>0</v>
      </c>
      <c r="M240" s="312">
        <v>0</v>
      </c>
      <c r="N240" s="312">
        <v>0</v>
      </c>
      <c r="O240" s="73">
        <v>0</v>
      </c>
      <c r="P240" s="72">
        <v>0</v>
      </c>
      <c r="Q240" s="72">
        <v>0</v>
      </c>
      <c r="R240" s="72">
        <v>0</v>
      </c>
      <c r="S240" s="72">
        <v>0</v>
      </c>
      <c r="T240" s="72">
        <v>0</v>
      </c>
      <c r="U240" s="73">
        <v>0</v>
      </c>
      <c r="V240" s="72">
        <v>0</v>
      </c>
      <c r="W240" s="72">
        <v>0</v>
      </c>
      <c r="X240" s="72">
        <v>0</v>
      </c>
      <c r="Y240" s="72">
        <v>0</v>
      </c>
      <c r="Z240" s="72">
        <v>0</v>
      </c>
      <c r="AA240" s="73">
        <v>0</v>
      </c>
      <c r="AB240" s="72">
        <v>0</v>
      </c>
      <c r="AC240" s="72">
        <v>0</v>
      </c>
      <c r="AD240" s="72">
        <v>0</v>
      </c>
      <c r="AE240" s="72">
        <v>0</v>
      </c>
      <c r="AF240" s="72">
        <v>0</v>
      </c>
      <c r="AG240" s="73">
        <v>0</v>
      </c>
      <c r="AH240" s="72">
        <v>0</v>
      </c>
      <c r="AI240" s="72">
        <v>0</v>
      </c>
      <c r="AJ240" s="72">
        <v>0</v>
      </c>
      <c r="AK240" s="72">
        <v>0</v>
      </c>
      <c r="AL240" s="72">
        <v>0</v>
      </c>
      <c r="AN240" s="341"/>
    </row>
    <row r="241" spans="1:40" ht="25.5" outlineLevel="2" x14ac:dyDescent="0.25">
      <c r="A241" s="85" t="s">
        <v>27</v>
      </c>
      <c r="B241" s="24">
        <v>504410</v>
      </c>
      <c r="C241" s="21">
        <v>440701</v>
      </c>
      <c r="D241" s="19" t="s">
        <v>203</v>
      </c>
      <c r="E241" s="86">
        <v>2</v>
      </c>
      <c r="F241" s="86" t="s">
        <v>166</v>
      </c>
      <c r="G241" s="22" t="s">
        <v>23</v>
      </c>
      <c r="H241" s="19" t="s">
        <v>24</v>
      </c>
      <c r="I241" s="311">
        <v>169</v>
      </c>
      <c r="J241" s="312">
        <v>8</v>
      </c>
      <c r="K241" s="312">
        <v>21</v>
      </c>
      <c r="L241" s="312">
        <v>70</v>
      </c>
      <c r="M241" s="312">
        <v>66</v>
      </c>
      <c r="N241" s="312">
        <v>4</v>
      </c>
      <c r="O241" s="73">
        <v>42</v>
      </c>
      <c r="P241" s="72">
        <v>2</v>
      </c>
      <c r="Q241" s="72">
        <v>5</v>
      </c>
      <c r="R241" s="72">
        <v>18</v>
      </c>
      <c r="S241" s="72">
        <v>16</v>
      </c>
      <c r="T241" s="72">
        <v>1</v>
      </c>
      <c r="U241" s="73">
        <v>43</v>
      </c>
      <c r="V241" s="72">
        <v>2</v>
      </c>
      <c r="W241" s="72">
        <v>5</v>
      </c>
      <c r="X241" s="72">
        <v>18</v>
      </c>
      <c r="Y241" s="72">
        <v>17</v>
      </c>
      <c r="Z241" s="72">
        <v>1</v>
      </c>
      <c r="AA241" s="73">
        <v>42</v>
      </c>
      <c r="AB241" s="72">
        <v>2</v>
      </c>
      <c r="AC241" s="72">
        <v>5</v>
      </c>
      <c r="AD241" s="72">
        <v>17</v>
      </c>
      <c r="AE241" s="72">
        <v>17</v>
      </c>
      <c r="AF241" s="72">
        <v>1</v>
      </c>
      <c r="AG241" s="73">
        <v>42</v>
      </c>
      <c r="AH241" s="72">
        <v>2</v>
      </c>
      <c r="AI241" s="72">
        <v>6</v>
      </c>
      <c r="AJ241" s="72">
        <v>17</v>
      </c>
      <c r="AK241" s="72">
        <v>16</v>
      </c>
      <c r="AL241" s="72">
        <v>1</v>
      </c>
      <c r="AN241" s="341"/>
    </row>
    <row r="242" spans="1:40" ht="25.5" outlineLevel="2" x14ac:dyDescent="0.25">
      <c r="A242" s="85" t="s">
        <v>27</v>
      </c>
      <c r="B242" s="24">
        <v>504410</v>
      </c>
      <c r="C242" s="21">
        <v>440701</v>
      </c>
      <c r="D242" s="19" t="s">
        <v>203</v>
      </c>
      <c r="E242" s="86">
        <v>2</v>
      </c>
      <c r="F242" s="86" t="s">
        <v>166</v>
      </c>
      <c r="G242" s="22">
        <v>22</v>
      </c>
      <c r="H242" s="19" t="s">
        <v>25</v>
      </c>
      <c r="I242" s="311">
        <v>0</v>
      </c>
      <c r="J242" s="312">
        <v>0</v>
      </c>
      <c r="K242" s="312">
        <v>0</v>
      </c>
      <c r="L242" s="312">
        <v>0</v>
      </c>
      <c r="M242" s="312">
        <v>0</v>
      </c>
      <c r="N242" s="312">
        <v>0</v>
      </c>
      <c r="O242" s="73">
        <v>0</v>
      </c>
      <c r="P242" s="72">
        <v>0</v>
      </c>
      <c r="Q242" s="72">
        <v>0</v>
      </c>
      <c r="R242" s="72">
        <v>0</v>
      </c>
      <c r="S242" s="72">
        <v>0</v>
      </c>
      <c r="T242" s="72">
        <v>0</v>
      </c>
      <c r="U242" s="73">
        <v>0</v>
      </c>
      <c r="V242" s="72">
        <v>0</v>
      </c>
      <c r="W242" s="72">
        <v>0</v>
      </c>
      <c r="X242" s="72">
        <v>0</v>
      </c>
      <c r="Y242" s="72">
        <v>0</v>
      </c>
      <c r="Z242" s="72">
        <v>0</v>
      </c>
      <c r="AA242" s="73">
        <v>0</v>
      </c>
      <c r="AB242" s="72">
        <v>0</v>
      </c>
      <c r="AC242" s="72">
        <v>0</v>
      </c>
      <c r="AD242" s="72">
        <v>0</v>
      </c>
      <c r="AE242" s="72">
        <v>0</v>
      </c>
      <c r="AF242" s="72">
        <v>0</v>
      </c>
      <c r="AG242" s="73">
        <v>0</v>
      </c>
      <c r="AH242" s="72">
        <v>0</v>
      </c>
      <c r="AI242" s="72">
        <v>0</v>
      </c>
      <c r="AJ242" s="72">
        <v>0</v>
      </c>
      <c r="AK242" s="72">
        <v>0</v>
      </c>
      <c r="AL242" s="72">
        <v>0</v>
      </c>
      <c r="AN242" s="341"/>
    </row>
    <row r="243" spans="1:40" ht="25.5" outlineLevel="2" x14ac:dyDescent="0.25">
      <c r="A243" s="81" t="s">
        <v>27</v>
      </c>
      <c r="B243" s="24">
        <v>504507</v>
      </c>
      <c r="C243" s="82">
        <v>450701</v>
      </c>
      <c r="D243" s="83" t="s">
        <v>114</v>
      </c>
      <c r="E243" s="84">
        <v>2</v>
      </c>
      <c r="F243" s="84" t="s">
        <v>166</v>
      </c>
      <c r="G243" s="14" t="s">
        <v>23</v>
      </c>
      <c r="H243" s="13" t="s">
        <v>24</v>
      </c>
      <c r="I243" s="311">
        <v>5983</v>
      </c>
      <c r="J243" s="312">
        <v>640</v>
      </c>
      <c r="K243" s="312">
        <v>4619</v>
      </c>
      <c r="L243" s="312">
        <v>4</v>
      </c>
      <c r="M243" s="312">
        <v>716</v>
      </c>
      <c r="N243" s="312">
        <v>4</v>
      </c>
      <c r="O243" s="73">
        <v>1496</v>
      </c>
      <c r="P243" s="72">
        <v>160</v>
      </c>
      <c r="Q243" s="72">
        <v>1155</v>
      </c>
      <c r="R243" s="72">
        <v>1</v>
      </c>
      <c r="S243" s="72">
        <v>179</v>
      </c>
      <c r="T243" s="72">
        <v>1</v>
      </c>
      <c r="U243" s="73">
        <v>1496</v>
      </c>
      <c r="V243" s="72">
        <v>160</v>
      </c>
      <c r="W243" s="72">
        <v>1155</v>
      </c>
      <c r="X243" s="72">
        <v>1</v>
      </c>
      <c r="Y243" s="72">
        <v>179</v>
      </c>
      <c r="Z243" s="72">
        <v>1</v>
      </c>
      <c r="AA243" s="73">
        <v>1496</v>
      </c>
      <c r="AB243" s="72">
        <v>160</v>
      </c>
      <c r="AC243" s="72">
        <v>1155</v>
      </c>
      <c r="AD243" s="72">
        <v>1</v>
      </c>
      <c r="AE243" s="72">
        <v>179</v>
      </c>
      <c r="AF243" s="72">
        <v>1</v>
      </c>
      <c r="AG243" s="73">
        <v>1495</v>
      </c>
      <c r="AH243" s="72">
        <v>160</v>
      </c>
      <c r="AI243" s="72">
        <v>1154</v>
      </c>
      <c r="AJ243" s="72">
        <v>1</v>
      </c>
      <c r="AK243" s="72">
        <v>179</v>
      </c>
      <c r="AL243" s="72">
        <v>1</v>
      </c>
      <c r="AN243" s="341"/>
    </row>
    <row r="244" spans="1:40" ht="25.5" outlineLevel="2" x14ac:dyDescent="0.25">
      <c r="A244" s="81" t="s">
        <v>27</v>
      </c>
      <c r="B244" s="24">
        <v>504507</v>
      </c>
      <c r="C244" s="82">
        <v>450701</v>
      </c>
      <c r="D244" s="83" t="s">
        <v>114</v>
      </c>
      <c r="E244" s="84">
        <v>2</v>
      </c>
      <c r="F244" s="84" t="s">
        <v>166</v>
      </c>
      <c r="G244" s="14">
        <v>22</v>
      </c>
      <c r="H244" s="13" t="s">
        <v>25</v>
      </c>
      <c r="I244" s="311">
        <v>70</v>
      </c>
      <c r="J244" s="312">
        <v>8</v>
      </c>
      <c r="K244" s="312">
        <v>54</v>
      </c>
      <c r="L244" s="312">
        <v>0</v>
      </c>
      <c r="M244" s="312">
        <v>8</v>
      </c>
      <c r="N244" s="312">
        <v>0</v>
      </c>
      <c r="O244" s="73">
        <v>18</v>
      </c>
      <c r="P244" s="72">
        <v>2</v>
      </c>
      <c r="Q244" s="72">
        <v>14</v>
      </c>
      <c r="R244" s="72">
        <v>0</v>
      </c>
      <c r="S244" s="72">
        <v>2</v>
      </c>
      <c r="T244" s="72">
        <v>0</v>
      </c>
      <c r="U244" s="73">
        <v>17</v>
      </c>
      <c r="V244" s="72">
        <v>2</v>
      </c>
      <c r="W244" s="72">
        <v>13</v>
      </c>
      <c r="X244" s="72">
        <v>0</v>
      </c>
      <c r="Y244" s="72">
        <v>2</v>
      </c>
      <c r="Z244" s="72">
        <v>0</v>
      </c>
      <c r="AA244" s="73">
        <v>18</v>
      </c>
      <c r="AB244" s="72">
        <v>2</v>
      </c>
      <c r="AC244" s="72">
        <v>14</v>
      </c>
      <c r="AD244" s="72">
        <v>0</v>
      </c>
      <c r="AE244" s="72">
        <v>2</v>
      </c>
      <c r="AF244" s="72">
        <v>0</v>
      </c>
      <c r="AG244" s="73">
        <v>17</v>
      </c>
      <c r="AH244" s="72">
        <v>2</v>
      </c>
      <c r="AI244" s="72">
        <v>13</v>
      </c>
      <c r="AJ244" s="72">
        <v>0</v>
      </c>
      <c r="AK244" s="72">
        <v>2</v>
      </c>
      <c r="AL244" s="72">
        <v>0</v>
      </c>
      <c r="AN244" s="341"/>
    </row>
    <row r="245" spans="1:40" ht="25.5" outlineLevel="2" x14ac:dyDescent="0.25">
      <c r="A245" s="81" t="s">
        <v>27</v>
      </c>
      <c r="B245" s="24">
        <v>504615</v>
      </c>
      <c r="C245" s="82">
        <v>461501</v>
      </c>
      <c r="D245" s="83" t="s">
        <v>115</v>
      </c>
      <c r="E245" s="84">
        <v>2</v>
      </c>
      <c r="F245" s="84" t="s">
        <v>166</v>
      </c>
      <c r="G245" s="14" t="s">
        <v>23</v>
      </c>
      <c r="H245" s="15" t="s">
        <v>24</v>
      </c>
      <c r="I245" s="311">
        <v>4862</v>
      </c>
      <c r="J245" s="312">
        <v>316</v>
      </c>
      <c r="K245" s="312">
        <v>2402</v>
      </c>
      <c r="L245" s="312">
        <v>8</v>
      </c>
      <c r="M245" s="312">
        <v>2128</v>
      </c>
      <c r="N245" s="312">
        <v>8</v>
      </c>
      <c r="O245" s="73">
        <v>1216</v>
      </c>
      <c r="P245" s="72">
        <v>79</v>
      </c>
      <c r="Q245" s="72">
        <v>601</v>
      </c>
      <c r="R245" s="72">
        <v>2</v>
      </c>
      <c r="S245" s="72">
        <v>532</v>
      </c>
      <c r="T245" s="72">
        <v>2</v>
      </c>
      <c r="U245" s="73">
        <v>1215</v>
      </c>
      <c r="V245" s="72">
        <v>79</v>
      </c>
      <c r="W245" s="72">
        <v>600</v>
      </c>
      <c r="X245" s="72">
        <v>2</v>
      </c>
      <c r="Y245" s="72">
        <v>532</v>
      </c>
      <c r="Z245" s="72">
        <v>2</v>
      </c>
      <c r="AA245" s="73">
        <v>1216</v>
      </c>
      <c r="AB245" s="72">
        <v>79</v>
      </c>
      <c r="AC245" s="72">
        <v>601</v>
      </c>
      <c r="AD245" s="72">
        <v>2</v>
      </c>
      <c r="AE245" s="72">
        <v>532</v>
      </c>
      <c r="AF245" s="72">
        <v>2</v>
      </c>
      <c r="AG245" s="73">
        <v>1215</v>
      </c>
      <c r="AH245" s="72">
        <v>79</v>
      </c>
      <c r="AI245" s="72">
        <v>600</v>
      </c>
      <c r="AJ245" s="72">
        <v>2</v>
      </c>
      <c r="AK245" s="72">
        <v>532</v>
      </c>
      <c r="AL245" s="72">
        <v>2</v>
      </c>
      <c r="AN245" s="341"/>
    </row>
    <row r="246" spans="1:40" ht="25.5" outlineLevel="2" x14ac:dyDescent="0.25">
      <c r="A246" s="81" t="s">
        <v>27</v>
      </c>
      <c r="B246" s="24">
        <v>504615</v>
      </c>
      <c r="C246" s="82">
        <v>461501</v>
      </c>
      <c r="D246" s="83" t="s">
        <v>115</v>
      </c>
      <c r="E246" s="84">
        <v>2</v>
      </c>
      <c r="F246" s="84" t="s">
        <v>166</v>
      </c>
      <c r="G246" s="14">
        <v>22</v>
      </c>
      <c r="H246" s="15" t="s">
        <v>25</v>
      </c>
      <c r="I246" s="311">
        <v>600</v>
      </c>
      <c r="J246" s="312">
        <v>44</v>
      </c>
      <c r="K246" s="312">
        <v>295</v>
      </c>
      <c r="L246" s="312">
        <v>0</v>
      </c>
      <c r="M246" s="312">
        <v>261</v>
      </c>
      <c r="N246" s="312">
        <v>0</v>
      </c>
      <c r="O246" s="73">
        <v>150</v>
      </c>
      <c r="P246" s="72">
        <v>11</v>
      </c>
      <c r="Q246" s="72">
        <v>74</v>
      </c>
      <c r="R246" s="72">
        <v>0</v>
      </c>
      <c r="S246" s="72">
        <v>65</v>
      </c>
      <c r="T246" s="72">
        <v>0</v>
      </c>
      <c r="U246" s="73">
        <v>150</v>
      </c>
      <c r="V246" s="72">
        <v>11</v>
      </c>
      <c r="W246" s="72">
        <v>74</v>
      </c>
      <c r="X246" s="72">
        <v>0</v>
      </c>
      <c r="Y246" s="72">
        <v>65</v>
      </c>
      <c r="Z246" s="72">
        <v>0</v>
      </c>
      <c r="AA246" s="73">
        <v>150</v>
      </c>
      <c r="AB246" s="72">
        <v>11</v>
      </c>
      <c r="AC246" s="72">
        <v>74</v>
      </c>
      <c r="AD246" s="72">
        <v>0</v>
      </c>
      <c r="AE246" s="72">
        <v>65</v>
      </c>
      <c r="AF246" s="72">
        <v>0</v>
      </c>
      <c r="AG246" s="73">
        <v>150</v>
      </c>
      <c r="AH246" s="72">
        <v>11</v>
      </c>
      <c r="AI246" s="72">
        <v>73</v>
      </c>
      <c r="AJ246" s="72">
        <v>0</v>
      </c>
      <c r="AK246" s="72">
        <v>66</v>
      </c>
      <c r="AL246" s="72">
        <v>0</v>
      </c>
      <c r="AN246" s="341"/>
    </row>
    <row r="247" spans="1:40" ht="25.5" outlineLevel="2" x14ac:dyDescent="0.25">
      <c r="A247" s="81" t="s">
        <v>27</v>
      </c>
      <c r="B247" s="24">
        <v>504701</v>
      </c>
      <c r="C247" s="82">
        <v>470101</v>
      </c>
      <c r="D247" s="83" t="s">
        <v>116</v>
      </c>
      <c r="E247" s="84">
        <v>2</v>
      </c>
      <c r="F247" s="84" t="s">
        <v>166</v>
      </c>
      <c r="G247" s="14" t="s">
        <v>23</v>
      </c>
      <c r="H247" s="15" t="s">
        <v>24</v>
      </c>
      <c r="I247" s="311">
        <v>11234</v>
      </c>
      <c r="J247" s="312">
        <v>9914</v>
      </c>
      <c r="K247" s="312">
        <v>676</v>
      </c>
      <c r="L247" s="312">
        <v>0</v>
      </c>
      <c r="M247" s="312">
        <v>644</v>
      </c>
      <c r="N247" s="312">
        <v>0</v>
      </c>
      <c r="O247" s="73">
        <v>2809</v>
      </c>
      <c r="P247" s="72">
        <v>2479</v>
      </c>
      <c r="Q247" s="72">
        <v>169</v>
      </c>
      <c r="R247" s="72">
        <v>0</v>
      </c>
      <c r="S247" s="72">
        <v>161</v>
      </c>
      <c r="T247" s="72">
        <v>0</v>
      </c>
      <c r="U247" s="73">
        <v>2808</v>
      </c>
      <c r="V247" s="72">
        <v>2478</v>
      </c>
      <c r="W247" s="72">
        <v>169</v>
      </c>
      <c r="X247" s="72">
        <v>0</v>
      </c>
      <c r="Y247" s="72">
        <v>161</v>
      </c>
      <c r="Z247" s="72">
        <v>0</v>
      </c>
      <c r="AA247" s="73">
        <v>2809</v>
      </c>
      <c r="AB247" s="72">
        <v>2479</v>
      </c>
      <c r="AC247" s="72">
        <v>169</v>
      </c>
      <c r="AD247" s="72">
        <v>0</v>
      </c>
      <c r="AE247" s="72">
        <v>161</v>
      </c>
      <c r="AF247" s="72">
        <v>0</v>
      </c>
      <c r="AG247" s="73">
        <v>2808</v>
      </c>
      <c r="AH247" s="72">
        <v>2478</v>
      </c>
      <c r="AI247" s="72">
        <v>169</v>
      </c>
      <c r="AJ247" s="72">
        <v>0</v>
      </c>
      <c r="AK247" s="72">
        <v>161</v>
      </c>
      <c r="AL247" s="72">
        <v>0</v>
      </c>
      <c r="AN247" s="341"/>
    </row>
    <row r="248" spans="1:40" ht="25.5" outlineLevel="2" x14ac:dyDescent="0.25">
      <c r="A248" s="81" t="s">
        <v>27</v>
      </c>
      <c r="B248" s="24">
        <v>504701</v>
      </c>
      <c r="C248" s="82">
        <v>470101</v>
      </c>
      <c r="D248" s="83" t="s">
        <v>116</v>
      </c>
      <c r="E248" s="84">
        <v>2</v>
      </c>
      <c r="F248" s="84" t="s">
        <v>166</v>
      </c>
      <c r="G248" s="14">
        <v>22</v>
      </c>
      <c r="H248" s="15" t="s">
        <v>25</v>
      </c>
      <c r="I248" s="311">
        <v>764</v>
      </c>
      <c r="J248" s="312">
        <v>692</v>
      </c>
      <c r="K248" s="312">
        <v>40</v>
      </c>
      <c r="L248" s="312">
        <v>0</v>
      </c>
      <c r="M248" s="312">
        <v>32</v>
      </c>
      <c r="N248" s="312">
        <v>0</v>
      </c>
      <c r="O248" s="73">
        <v>191</v>
      </c>
      <c r="P248" s="72">
        <v>173</v>
      </c>
      <c r="Q248" s="72">
        <v>10</v>
      </c>
      <c r="R248" s="72">
        <v>0</v>
      </c>
      <c r="S248" s="72">
        <v>8</v>
      </c>
      <c r="T248" s="72">
        <v>0</v>
      </c>
      <c r="U248" s="73">
        <v>191</v>
      </c>
      <c r="V248" s="72">
        <v>173</v>
      </c>
      <c r="W248" s="72">
        <v>10</v>
      </c>
      <c r="X248" s="72">
        <v>0</v>
      </c>
      <c r="Y248" s="72">
        <v>8</v>
      </c>
      <c r="Z248" s="72">
        <v>0</v>
      </c>
      <c r="AA248" s="73">
        <v>191</v>
      </c>
      <c r="AB248" s="72">
        <v>173</v>
      </c>
      <c r="AC248" s="72">
        <v>10</v>
      </c>
      <c r="AD248" s="72">
        <v>0</v>
      </c>
      <c r="AE248" s="72">
        <v>8</v>
      </c>
      <c r="AF248" s="72">
        <v>0</v>
      </c>
      <c r="AG248" s="73">
        <v>191</v>
      </c>
      <c r="AH248" s="72">
        <v>173</v>
      </c>
      <c r="AI248" s="72">
        <v>10</v>
      </c>
      <c r="AJ248" s="72">
        <v>0</v>
      </c>
      <c r="AK248" s="72">
        <v>8</v>
      </c>
      <c r="AL248" s="72">
        <v>0</v>
      </c>
      <c r="AN248" s="341"/>
    </row>
    <row r="249" spans="1:40" ht="38.25" customHeight="1" outlineLevel="2" x14ac:dyDescent="0.25">
      <c r="A249" s="81" t="s">
        <v>27</v>
      </c>
      <c r="B249" s="24">
        <v>504901</v>
      </c>
      <c r="C249" s="82">
        <v>490101</v>
      </c>
      <c r="D249" s="83" t="s">
        <v>117</v>
      </c>
      <c r="E249" s="84">
        <v>2</v>
      </c>
      <c r="F249" s="84" t="s">
        <v>166</v>
      </c>
      <c r="G249" s="14" t="s">
        <v>23</v>
      </c>
      <c r="H249" s="15" t="s">
        <v>24</v>
      </c>
      <c r="I249" s="311">
        <v>1622</v>
      </c>
      <c r="J249" s="312">
        <v>1494</v>
      </c>
      <c r="K249" s="312">
        <v>4</v>
      </c>
      <c r="L249" s="312">
        <v>0</v>
      </c>
      <c r="M249" s="312">
        <v>124</v>
      </c>
      <c r="N249" s="312">
        <v>0</v>
      </c>
      <c r="O249" s="73">
        <v>406</v>
      </c>
      <c r="P249" s="72">
        <v>374</v>
      </c>
      <c r="Q249" s="72">
        <v>1</v>
      </c>
      <c r="R249" s="72">
        <v>0</v>
      </c>
      <c r="S249" s="72">
        <v>31</v>
      </c>
      <c r="T249" s="72">
        <v>0</v>
      </c>
      <c r="U249" s="73">
        <v>405</v>
      </c>
      <c r="V249" s="72">
        <v>373</v>
      </c>
      <c r="W249" s="72">
        <v>1</v>
      </c>
      <c r="X249" s="72">
        <v>0</v>
      </c>
      <c r="Y249" s="72">
        <v>31</v>
      </c>
      <c r="Z249" s="72">
        <v>0</v>
      </c>
      <c r="AA249" s="73">
        <v>406</v>
      </c>
      <c r="AB249" s="72">
        <v>374</v>
      </c>
      <c r="AC249" s="72">
        <v>1</v>
      </c>
      <c r="AD249" s="72">
        <v>0</v>
      </c>
      <c r="AE249" s="72">
        <v>31</v>
      </c>
      <c r="AF249" s="72">
        <v>0</v>
      </c>
      <c r="AG249" s="73">
        <v>405</v>
      </c>
      <c r="AH249" s="72">
        <v>373</v>
      </c>
      <c r="AI249" s="72">
        <v>1</v>
      </c>
      <c r="AJ249" s="72">
        <v>0</v>
      </c>
      <c r="AK249" s="72">
        <v>31</v>
      </c>
      <c r="AL249" s="72">
        <v>0</v>
      </c>
      <c r="AN249" s="341"/>
    </row>
    <row r="250" spans="1:40" ht="38.25" customHeight="1" outlineLevel="2" x14ac:dyDescent="0.25">
      <c r="A250" s="81" t="s">
        <v>27</v>
      </c>
      <c r="B250" s="24">
        <v>504901</v>
      </c>
      <c r="C250" s="82">
        <v>490101</v>
      </c>
      <c r="D250" s="83" t="s">
        <v>117</v>
      </c>
      <c r="E250" s="84">
        <v>2</v>
      </c>
      <c r="F250" s="84" t="s">
        <v>166</v>
      </c>
      <c r="G250" s="14">
        <v>22</v>
      </c>
      <c r="H250" s="15" t="s">
        <v>25</v>
      </c>
      <c r="I250" s="311">
        <v>0</v>
      </c>
      <c r="J250" s="312">
        <v>0</v>
      </c>
      <c r="K250" s="312">
        <v>0</v>
      </c>
      <c r="L250" s="312">
        <v>0</v>
      </c>
      <c r="M250" s="312">
        <v>0</v>
      </c>
      <c r="N250" s="312">
        <v>0</v>
      </c>
      <c r="O250" s="73">
        <v>0</v>
      </c>
      <c r="P250" s="72">
        <v>0</v>
      </c>
      <c r="Q250" s="72">
        <v>0</v>
      </c>
      <c r="R250" s="72">
        <v>0</v>
      </c>
      <c r="S250" s="72">
        <v>0</v>
      </c>
      <c r="T250" s="72">
        <v>0</v>
      </c>
      <c r="U250" s="73">
        <v>0</v>
      </c>
      <c r="V250" s="72">
        <v>0</v>
      </c>
      <c r="W250" s="72">
        <v>0</v>
      </c>
      <c r="X250" s="72">
        <v>0</v>
      </c>
      <c r="Y250" s="72">
        <v>0</v>
      </c>
      <c r="Z250" s="72">
        <v>0</v>
      </c>
      <c r="AA250" s="73">
        <v>0</v>
      </c>
      <c r="AB250" s="72">
        <v>0</v>
      </c>
      <c r="AC250" s="72">
        <v>0</v>
      </c>
      <c r="AD250" s="72">
        <v>0</v>
      </c>
      <c r="AE250" s="72">
        <v>0</v>
      </c>
      <c r="AF250" s="72">
        <v>0</v>
      </c>
      <c r="AG250" s="73">
        <v>0</v>
      </c>
      <c r="AH250" s="72">
        <v>0</v>
      </c>
      <c r="AI250" s="72">
        <v>0</v>
      </c>
      <c r="AJ250" s="72">
        <v>0</v>
      </c>
      <c r="AK250" s="72">
        <v>0</v>
      </c>
      <c r="AL250" s="72">
        <v>0</v>
      </c>
      <c r="AN250" s="341"/>
    </row>
    <row r="251" spans="1:40" ht="25.5" outlineLevel="2" x14ac:dyDescent="0.25">
      <c r="A251" s="81" t="s">
        <v>27</v>
      </c>
      <c r="B251" s="24">
        <v>505001</v>
      </c>
      <c r="C251" s="82">
        <v>500101</v>
      </c>
      <c r="D251" s="83" t="s">
        <v>118</v>
      </c>
      <c r="E251" s="84">
        <v>2</v>
      </c>
      <c r="F251" s="84" t="s">
        <v>166</v>
      </c>
      <c r="G251" s="14" t="s">
        <v>23</v>
      </c>
      <c r="H251" s="15" t="s">
        <v>24</v>
      </c>
      <c r="I251" s="311">
        <v>8471</v>
      </c>
      <c r="J251" s="312">
        <v>3179</v>
      </c>
      <c r="K251" s="312">
        <v>720</v>
      </c>
      <c r="L251" s="312">
        <v>212</v>
      </c>
      <c r="M251" s="312">
        <v>4360</v>
      </c>
      <c r="N251" s="312">
        <v>0</v>
      </c>
      <c r="O251" s="73">
        <v>2118</v>
      </c>
      <c r="P251" s="72">
        <v>795</v>
      </c>
      <c r="Q251" s="72">
        <v>180</v>
      </c>
      <c r="R251" s="72">
        <v>53</v>
      </c>
      <c r="S251" s="72">
        <v>1090</v>
      </c>
      <c r="T251" s="72">
        <v>0</v>
      </c>
      <c r="U251" s="73">
        <v>2118</v>
      </c>
      <c r="V251" s="72">
        <v>795</v>
      </c>
      <c r="W251" s="72">
        <v>180</v>
      </c>
      <c r="X251" s="72">
        <v>53</v>
      </c>
      <c r="Y251" s="72">
        <v>1090</v>
      </c>
      <c r="Z251" s="72">
        <v>0</v>
      </c>
      <c r="AA251" s="73">
        <v>2118</v>
      </c>
      <c r="AB251" s="72">
        <v>795</v>
      </c>
      <c r="AC251" s="72">
        <v>180</v>
      </c>
      <c r="AD251" s="72">
        <v>53</v>
      </c>
      <c r="AE251" s="72">
        <v>1090</v>
      </c>
      <c r="AF251" s="72">
        <v>0</v>
      </c>
      <c r="AG251" s="73">
        <v>2117</v>
      </c>
      <c r="AH251" s="72">
        <v>794</v>
      </c>
      <c r="AI251" s="72">
        <v>180</v>
      </c>
      <c r="AJ251" s="72">
        <v>53</v>
      </c>
      <c r="AK251" s="72">
        <v>1090</v>
      </c>
      <c r="AL251" s="72">
        <v>0</v>
      </c>
      <c r="AN251" s="341"/>
    </row>
    <row r="252" spans="1:40" ht="25.5" outlineLevel="2" x14ac:dyDescent="0.25">
      <c r="A252" s="81" t="s">
        <v>27</v>
      </c>
      <c r="B252" s="24">
        <v>505001</v>
      </c>
      <c r="C252" s="82">
        <v>500101</v>
      </c>
      <c r="D252" s="83" t="s">
        <v>118</v>
      </c>
      <c r="E252" s="84">
        <v>2</v>
      </c>
      <c r="F252" s="84" t="s">
        <v>166</v>
      </c>
      <c r="G252" s="14">
        <v>22</v>
      </c>
      <c r="H252" s="15" t="s">
        <v>25</v>
      </c>
      <c r="I252" s="311">
        <v>1940</v>
      </c>
      <c r="J252" s="312">
        <v>724</v>
      </c>
      <c r="K252" s="312">
        <v>168</v>
      </c>
      <c r="L252" s="312">
        <v>52</v>
      </c>
      <c r="M252" s="312">
        <v>996</v>
      </c>
      <c r="N252" s="312">
        <v>0</v>
      </c>
      <c r="O252" s="73">
        <v>485</v>
      </c>
      <c r="P252" s="72">
        <v>181</v>
      </c>
      <c r="Q252" s="72">
        <v>42</v>
      </c>
      <c r="R252" s="72">
        <v>13</v>
      </c>
      <c r="S252" s="72">
        <v>249</v>
      </c>
      <c r="T252" s="72">
        <v>0</v>
      </c>
      <c r="U252" s="73">
        <v>485</v>
      </c>
      <c r="V252" s="72">
        <v>181</v>
      </c>
      <c r="W252" s="72">
        <v>42</v>
      </c>
      <c r="X252" s="72">
        <v>13</v>
      </c>
      <c r="Y252" s="72">
        <v>249</v>
      </c>
      <c r="Z252" s="72">
        <v>0</v>
      </c>
      <c r="AA252" s="73">
        <v>485</v>
      </c>
      <c r="AB252" s="72">
        <v>181</v>
      </c>
      <c r="AC252" s="72">
        <v>42</v>
      </c>
      <c r="AD252" s="72">
        <v>13</v>
      </c>
      <c r="AE252" s="72">
        <v>249</v>
      </c>
      <c r="AF252" s="72">
        <v>0</v>
      </c>
      <c r="AG252" s="73">
        <v>485</v>
      </c>
      <c r="AH252" s="72">
        <v>181</v>
      </c>
      <c r="AI252" s="72">
        <v>42</v>
      </c>
      <c r="AJ252" s="72">
        <v>13</v>
      </c>
      <c r="AK252" s="72">
        <v>249</v>
      </c>
      <c r="AL252" s="72">
        <v>0</v>
      </c>
      <c r="AN252" s="341"/>
    </row>
    <row r="253" spans="1:40" ht="25.5" outlineLevel="2" x14ac:dyDescent="0.25">
      <c r="A253" s="81" t="s">
        <v>27</v>
      </c>
      <c r="B253" s="24">
        <v>505009</v>
      </c>
      <c r="C253" s="82">
        <v>501001</v>
      </c>
      <c r="D253" s="83" t="s">
        <v>204</v>
      </c>
      <c r="E253" s="84">
        <v>2</v>
      </c>
      <c r="F253" s="84" t="s">
        <v>166</v>
      </c>
      <c r="G253" s="14" t="s">
        <v>23</v>
      </c>
      <c r="H253" s="15" t="s">
        <v>24</v>
      </c>
      <c r="I253" s="311">
        <v>448</v>
      </c>
      <c r="J253" s="312">
        <v>204</v>
      </c>
      <c r="K253" s="312">
        <v>18</v>
      </c>
      <c r="L253" s="312">
        <v>9</v>
      </c>
      <c r="M253" s="312">
        <v>217</v>
      </c>
      <c r="N253" s="312">
        <v>0</v>
      </c>
      <c r="O253" s="73">
        <v>112</v>
      </c>
      <c r="P253" s="72">
        <v>51</v>
      </c>
      <c r="Q253" s="72">
        <v>4</v>
      </c>
      <c r="R253" s="72">
        <v>2</v>
      </c>
      <c r="S253" s="72">
        <v>55</v>
      </c>
      <c r="T253" s="72">
        <v>0</v>
      </c>
      <c r="U253" s="73">
        <v>112</v>
      </c>
      <c r="V253" s="72">
        <v>51</v>
      </c>
      <c r="W253" s="72">
        <v>5</v>
      </c>
      <c r="X253" s="72">
        <v>2</v>
      </c>
      <c r="Y253" s="72">
        <v>54</v>
      </c>
      <c r="Z253" s="72">
        <v>0</v>
      </c>
      <c r="AA253" s="73">
        <v>112</v>
      </c>
      <c r="AB253" s="72">
        <v>51</v>
      </c>
      <c r="AC253" s="72">
        <v>4</v>
      </c>
      <c r="AD253" s="72">
        <v>3</v>
      </c>
      <c r="AE253" s="72">
        <v>54</v>
      </c>
      <c r="AF253" s="72">
        <v>0</v>
      </c>
      <c r="AG253" s="73">
        <v>112</v>
      </c>
      <c r="AH253" s="72">
        <v>51</v>
      </c>
      <c r="AI253" s="72">
        <v>5</v>
      </c>
      <c r="AJ253" s="72">
        <v>2</v>
      </c>
      <c r="AK253" s="72">
        <v>54</v>
      </c>
      <c r="AL253" s="72">
        <v>0</v>
      </c>
      <c r="AN253" s="341"/>
    </row>
    <row r="254" spans="1:40" ht="25.5" outlineLevel="2" x14ac:dyDescent="0.25">
      <c r="A254" s="81" t="s">
        <v>27</v>
      </c>
      <c r="B254" s="24">
        <v>505009</v>
      </c>
      <c r="C254" s="82">
        <v>501001</v>
      </c>
      <c r="D254" s="83" t="s">
        <v>204</v>
      </c>
      <c r="E254" s="84">
        <v>2</v>
      </c>
      <c r="F254" s="84" t="s">
        <v>166</v>
      </c>
      <c r="G254" s="14">
        <v>22</v>
      </c>
      <c r="H254" s="15" t="s">
        <v>25</v>
      </c>
      <c r="I254" s="311">
        <v>0</v>
      </c>
      <c r="J254" s="312">
        <v>0</v>
      </c>
      <c r="K254" s="312">
        <v>0</v>
      </c>
      <c r="L254" s="312">
        <v>0</v>
      </c>
      <c r="M254" s="312">
        <v>0</v>
      </c>
      <c r="N254" s="312">
        <v>0</v>
      </c>
      <c r="O254" s="73">
        <v>0</v>
      </c>
      <c r="P254" s="72">
        <v>0</v>
      </c>
      <c r="Q254" s="72">
        <v>0</v>
      </c>
      <c r="R254" s="72">
        <v>0</v>
      </c>
      <c r="S254" s="72">
        <v>0</v>
      </c>
      <c r="T254" s="72">
        <v>0</v>
      </c>
      <c r="U254" s="73">
        <v>0</v>
      </c>
      <c r="V254" s="72">
        <v>0</v>
      </c>
      <c r="W254" s="72">
        <v>0</v>
      </c>
      <c r="X254" s="72">
        <v>0</v>
      </c>
      <c r="Y254" s="72">
        <v>0</v>
      </c>
      <c r="Z254" s="72">
        <v>0</v>
      </c>
      <c r="AA254" s="73">
        <v>0</v>
      </c>
      <c r="AB254" s="72">
        <v>0</v>
      </c>
      <c r="AC254" s="72">
        <v>0</v>
      </c>
      <c r="AD254" s="72">
        <v>0</v>
      </c>
      <c r="AE254" s="72">
        <v>0</v>
      </c>
      <c r="AF254" s="72">
        <v>0</v>
      </c>
      <c r="AG254" s="73">
        <v>0</v>
      </c>
      <c r="AH254" s="72">
        <v>0</v>
      </c>
      <c r="AI254" s="72">
        <v>0</v>
      </c>
      <c r="AJ254" s="72">
        <v>0</v>
      </c>
      <c r="AK254" s="72">
        <v>0</v>
      </c>
      <c r="AL254" s="72">
        <v>0</v>
      </c>
      <c r="AN254" s="341"/>
    </row>
    <row r="255" spans="1:40" ht="25.5" outlineLevel="2" x14ac:dyDescent="0.25">
      <c r="A255" s="81" t="s">
        <v>20</v>
      </c>
      <c r="B255" s="24">
        <v>505026</v>
      </c>
      <c r="C255" s="82">
        <v>502601</v>
      </c>
      <c r="D255" s="83" t="s">
        <v>205</v>
      </c>
      <c r="E255" s="84">
        <v>2</v>
      </c>
      <c r="F255" s="84" t="s">
        <v>166</v>
      </c>
      <c r="G255" s="14" t="s">
        <v>23</v>
      </c>
      <c r="H255" s="15" t="s">
        <v>24</v>
      </c>
      <c r="I255" s="311">
        <v>108</v>
      </c>
      <c r="J255" s="312">
        <v>56</v>
      </c>
      <c r="K255" s="312">
        <v>21</v>
      </c>
      <c r="L255" s="312">
        <v>6</v>
      </c>
      <c r="M255" s="312">
        <v>21</v>
      </c>
      <c r="N255" s="312">
        <v>4</v>
      </c>
      <c r="O255" s="73">
        <v>27</v>
      </c>
      <c r="P255" s="72">
        <v>14</v>
      </c>
      <c r="Q255" s="72">
        <v>5</v>
      </c>
      <c r="R255" s="72">
        <v>1</v>
      </c>
      <c r="S255" s="72">
        <v>6</v>
      </c>
      <c r="T255" s="72">
        <v>1</v>
      </c>
      <c r="U255" s="73">
        <v>27</v>
      </c>
      <c r="V255" s="72">
        <v>14</v>
      </c>
      <c r="W255" s="72">
        <v>5</v>
      </c>
      <c r="X255" s="72">
        <v>2</v>
      </c>
      <c r="Y255" s="72">
        <v>5</v>
      </c>
      <c r="Z255" s="72">
        <v>1</v>
      </c>
      <c r="AA255" s="73">
        <v>27</v>
      </c>
      <c r="AB255" s="72">
        <v>14</v>
      </c>
      <c r="AC255" s="72">
        <v>5</v>
      </c>
      <c r="AD255" s="72">
        <v>2</v>
      </c>
      <c r="AE255" s="72">
        <v>5</v>
      </c>
      <c r="AF255" s="72">
        <v>1</v>
      </c>
      <c r="AG255" s="73">
        <v>27</v>
      </c>
      <c r="AH255" s="72">
        <v>14</v>
      </c>
      <c r="AI255" s="72">
        <v>6</v>
      </c>
      <c r="AJ255" s="72">
        <v>1</v>
      </c>
      <c r="AK255" s="72">
        <v>5</v>
      </c>
      <c r="AL255" s="72">
        <v>1</v>
      </c>
      <c r="AN255" s="341"/>
    </row>
    <row r="256" spans="1:40" ht="25.5" outlineLevel="2" x14ac:dyDescent="0.25">
      <c r="A256" s="81" t="s">
        <v>20</v>
      </c>
      <c r="B256" s="24">
        <v>505026</v>
      </c>
      <c r="C256" s="82">
        <v>502601</v>
      </c>
      <c r="D256" s="83" t="s">
        <v>205</v>
      </c>
      <c r="E256" s="84">
        <v>2</v>
      </c>
      <c r="F256" s="84" t="s">
        <v>166</v>
      </c>
      <c r="G256" s="14">
        <v>22</v>
      </c>
      <c r="H256" s="15" t="s">
        <v>25</v>
      </c>
      <c r="I256" s="311">
        <v>0</v>
      </c>
      <c r="J256" s="312">
        <v>0</v>
      </c>
      <c r="K256" s="312">
        <v>0</v>
      </c>
      <c r="L256" s="312">
        <v>0</v>
      </c>
      <c r="M256" s="312">
        <v>0</v>
      </c>
      <c r="N256" s="312">
        <v>0</v>
      </c>
      <c r="O256" s="73">
        <v>0</v>
      </c>
      <c r="P256" s="72">
        <v>0</v>
      </c>
      <c r="Q256" s="72">
        <v>0</v>
      </c>
      <c r="R256" s="72">
        <v>0</v>
      </c>
      <c r="S256" s="72">
        <v>0</v>
      </c>
      <c r="T256" s="72">
        <v>0</v>
      </c>
      <c r="U256" s="73">
        <v>0</v>
      </c>
      <c r="V256" s="72">
        <v>0</v>
      </c>
      <c r="W256" s="72">
        <v>0</v>
      </c>
      <c r="X256" s="72">
        <v>0</v>
      </c>
      <c r="Y256" s="72">
        <v>0</v>
      </c>
      <c r="Z256" s="72">
        <v>0</v>
      </c>
      <c r="AA256" s="73">
        <v>0</v>
      </c>
      <c r="AB256" s="72">
        <v>0</v>
      </c>
      <c r="AC256" s="72">
        <v>0</v>
      </c>
      <c r="AD256" s="72">
        <v>0</v>
      </c>
      <c r="AE256" s="72">
        <v>0</v>
      </c>
      <c r="AF256" s="72">
        <v>0</v>
      </c>
      <c r="AG256" s="73">
        <v>0</v>
      </c>
      <c r="AH256" s="72">
        <v>0</v>
      </c>
      <c r="AI256" s="72">
        <v>0</v>
      </c>
      <c r="AJ256" s="72">
        <v>0</v>
      </c>
      <c r="AK256" s="72">
        <v>0</v>
      </c>
      <c r="AL256" s="72">
        <v>0</v>
      </c>
      <c r="AN256" s="341"/>
    </row>
    <row r="257" spans="1:40" ht="25.5" outlineLevel="2" x14ac:dyDescent="0.25">
      <c r="A257" s="81" t="s">
        <v>27</v>
      </c>
      <c r="B257" s="24">
        <v>505112</v>
      </c>
      <c r="C257" s="82">
        <v>510112</v>
      </c>
      <c r="D257" s="83" t="s">
        <v>119</v>
      </c>
      <c r="E257" s="84">
        <v>2</v>
      </c>
      <c r="F257" s="84" t="s">
        <v>166</v>
      </c>
      <c r="G257" s="14" t="s">
        <v>23</v>
      </c>
      <c r="H257" s="15" t="s">
        <v>24</v>
      </c>
      <c r="I257" s="311">
        <v>4493</v>
      </c>
      <c r="J257" s="312">
        <v>0</v>
      </c>
      <c r="K257" s="312">
        <v>2000</v>
      </c>
      <c r="L257" s="312">
        <v>20</v>
      </c>
      <c r="M257" s="312">
        <v>2473</v>
      </c>
      <c r="N257" s="312">
        <v>0</v>
      </c>
      <c r="O257" s="73">
        <v>1123</v>
      </c>
      <c r="P257" s="72">
        <v>0</v>
      </c>
      <c r="Q257" s="72">
        <v>500</v>
      </c>
      <c r="R257" s="72">
        <v>5</v>
      </c>
      <c r="S257" s="72">
        <v>618</v>
      </c>
      <c r="T257" s="72">
        <v>0</v>
      </c>
      <c r="U257" s="73">
        <v>1124</v>
      </c>
      <c r="V257" s="72">
        <v>0</v>
      </c>
      <c r="W257" s="72">
        <v>500</v>
      </c>
      <c r="X257" s="72">
        <v>5</v>
      </c>
      <c r="Y257" s="72">
        <v>619</v>
      </c>
      <c r="Z257" s="72">
        <v>0</v>
      </c>
      <c r="AA257" s="73">
        <v>1123</v>
      </c>
      <c r="AB257" s="72">
        <v>0</v>
      </c>
      <c r="AC257" s="72">
        <v>500</v>
      </c>
      <c r="AD257" s="72">
        <v>5</v>
      </c>
      <c r="AE257" s="72">
        <v>618</v>
      </c>
      <c r="AF257" s="72">
        <v>0</v>
      </c>
      <c r="AG257" s="73">
        <v>1123</v>
      </c>
      <c r="AH257" s="72">
        <v>0</v>
      </c>
      <c r="AI257" s="72">
        <v>500</v>
      </c>
      <c r="AJ257" s="72">
        <v>5</v>
      </c>
      <c r="AK257" s="72">
        <v>618</v>
      </c>
      <c r="AL257" s="72">
        <v>0</v>
      </c>
      <c r="AN257" s="341"/>
    </row>
    <row r="258" spans="1:40" ht="25.5" outlineLevel="2" x14ac:dyDescent="0.25">
      <c r="A258" s="81" t="s">
        <v>27</v>
      </c>
      <c r="B258" s="24">
        <v>505112</v>
      </c>
      <c r="C258" s="82">
        <v>510112</v>
      </c>
      <c r="D258" s="83" t="s">
        <v>119</v>
      </c>
      <c r="E258" s="84">
        <v>2</v>
      </c>
      <c r="F258" s="84" t="s">
        <v>166</v>
      </c>
      <c r="G258" s="14">
        <v>22</v>
      </c>
      <c r="H258" s="15" t="s">
        <v>25</v>
      </c>
      <c r="I258" s="311">
        <v>866</v>
      </c>
      <c r="J258" s="312">
        <v>0</v>
      </c>
      <c r="K258" s="312">
        <v>386</v>
      </c>
      <c r="L258" s="312">
        <v>8</v>
      </c>
      <c r="M258" s="312">
        <v>472</v>
      </c>
      <c r="N258" s="312">
        <v>0</v>
      </c>
      <c r="O258" s="73">
        <v>217</v>
      </c>
      <c r="P258" s="72">
        <v>0</v>
      </c>
      <c r="Q258" s="72">
        <v>97</v>
      </c>
      <c r="R258" s="72">
        <v>2</v>
      </c>
      <c r="S258" s="72">
        <v>118</v>
      </c>
      <c r="T258" s="72">
        <v>0</v>
      </c>
      <c r="U258" s="73">
        <v>216</v>
      </c>
      <c r="V258" s="72">
        <v>0</v>
      </c>
      <c r="W258" s="72">
        <v>96</v>
      </c>
      <c r="X258" s="72">
        <v>2</v>
      </c>
      <c r="Y258" s="72">
        <v>118</v>
      </c>
      <c r="Z258" s="72">
        <v>0</v>
      </c>
      <c r="AA258" s="73">
        <v>217</v>
      </c>
      <c r="AB258" s="72">
        <v>0</v>
      </c>
      <c r="AC258" s="72">
        <v>97</v>
      </c>
      <c r="AD258" s="72">
        <v>2</v>
      </c>
      <c r="AE258" s="72">
        <v>118</v>
      </c>
      <c r="AF258" s="72">
        <v>0</v>
      </c>
      <c r="AG258" s="73">
        <v>216</v>
      </c>
      <c r="AH258" s="72">
        <v>0</v>
      </c>
      <c r="AI258" s="72">
        <v>96</v>
      </c>
      <c r="AJ258" s="72">
        <v>2</v>
      </c>
      <c r="AK258" s="72">
        <v>118</v>
      </c>
      <c r="AL258" s="72">
        <v>0</v>
      </c>
      <c r="AN258" s="341"/>
    </row>
    <row r="259" spans="1:40" ht="25.5" outlineLevel="2" x14ac:dyDescent="0.25">
      <c r="A259" s="81" t="s">
        <v>27</v>
      </c>
      <c r="B259" s="24">
        <v>505213</v>
      </c>
      <c r="C259" s="82">
        <v>521301</v>
      </c>
      <c r="D259" s="83" t="s">
        <v>121</v>
      </c>
      <c r="E259" s="84">
        <v>2</v>
      </c>
      <c r="F259" s="84" t="s">
        <v>166</v>
      </c>
      <c r="G259" s="14" t="s">
        <v>23</v>
      </c>
      <c r="H259" s="15" t="s">
        <v>24</v>
      </c>
      <c r="I259" s="311">
        <v>6797</v>
      </c>
      <c r="J259" s="312">
        <v>124</v>
      </c>
      <c r="K259" s="312">
        <v>1700</v>
      </c>
      <c r="L259" s="312">
        <v>168</v>
      </c>
      <c r="M259" s="312">
        <v>4793</v>
      </c>
      <c r="N259" s="312">
        <v>12</v>
      </c>
      <c r="O259" s="73">
        <v>1699</v>
      </c>
      <c r="P259" s="72">
        <v>31</v>
      </c>
      <c r="Q259" s="72">
        <v>425</v>
      </c>
      <c r="R259" s="72">
        <v>42</v>
      </c>
      <c r="S259" s="72">
        <v>1198</v>
      </c>
      <c r="T259" s="72">
        <v>3</v>
      </c>
      <c r="U259" s="73">
        <v>1700</v>
      </c>
      <c r="V259" s="72">
        <v>31</v>
      </c>
      <c r="W259" s="72">
        <v>425</v>
      </c>
      <c r="X259" s="72">
        <v>42</v>
      </c>
      <c r="Y259" s="72">
        <v>1199</v>
      </c>
      <c r="Z259" s="72">
        <v>3</v>
      </c>
      <c r="AA259" s="73">
        <v>1699</v>
      </c>
      <c r="AB259" s="72">
        <v>31</v>
      </c>
      <c r="AC259" s="72">
        <v>425</v>
      </c>
      <c r="AD259" s="72">
        <v>42</v>
      </c>
      <c r="AE259" s="72">
        <v>1198</v>
      </c>
      <c r="AF259" s="72">
        <v>3</v>
      </c>
      <c r="AG259" s="73">
        <v>1699</v>
      </c>
      <c r="AH259" s="72">
        <v>31</v>
      </c>
      <c r="AI259" s="72">
        <v>425</v>
      </c>
      <c r="AJ259" s="72">
        <v>42</v>
      </c>
      <c r="AK259" s="72">
        <v>1198</v>
      </c>
      <c r="AL259" s="72">
        <v>3</v>
      </c>
      <c r="AN259" s="341"/>
    </row>
    <row r="260" spans="1:40" ht="25.5" outlineLevel="2" x14ac:dyDescent="0.25">
      <c r="A260" s="81" t="s">
        <v>27</v>
      </c>
      <c r="B260" s="24">
        <v>505213</v>
      </c>
      <c r="C260" s="82">
        <v>521301</v>
      </c>
      <c r="D260" s="83" t="s">
        <v>121</v>
      </c>
      <c r="E260" s="84">
        <v>2</v>
      </c>
      <c r="F260" s="84" t="s">
        <v>166</v>
      </c>
      <c r="G260" s="14">
        <v>22</v>
      </c>
      <c r="H260" s="15" t="s">
        <v>25</v>
      </c>
      <c r="I260" s="311">
        <v>405</v>
      </c>
      <c r="J260" s="312">
        <v>8</v>
      </c>
      <c r="K260" s="312">
        <v>101</v>
      </c>
      <c r="L260" s="312">
        <v>11</v>
      </c>
      <c r="M260" s="312">
        <v>285</v>
      </c>
      <c r="N260" s="312">
        <v>0</v>
      </c>
      <c r="O260" s="73">
        <v>101</v>
      </c>
      <c r="P260" s="72">
        <v>2</v>
      </c>
      <c r="Q260" s="72">
        <v>25</v>
      </c>
      <c r="R260" s="72">
        <v>3</v>
      </c>
      <c r="S260" s="72">
        <v>71</v>
      </c>
      <c r="T260" s="72">
        <v>0</v>
      </c>
      <c r="U260" s="73">
        <v>102</v>
      </c>
      <c r="V260" s="72">
        <v>2</v>
      </c>
      <c r="W260" s="72">
        <v>26</v>
      </c>
      <c r="X260" s="72">
        <v>2</v>
      </c>
      <c r="Y260" s="72">
        <v>72</v>
      </c>
      <c r="Z260" s="72">
        <v>0</v>
      </c>
      <c r="AA260" s="73">
        <v>101</v>
      </c>
      <c r="AB260" s="72">
        <v>2</v>
      </c>
      <c r="AC260" s="72">
        <v>25</v>
      </c>
      <c r="AD260" s="72">
        <v>3</v>
      </c>
      <c r="AE260" s="72">
        <v>71</v>
      </c>
      <c r="AF260" s="72">
        <v>0</v>
      </c>
      <c r="AG260" s="73">
        <v>101</v>
      </c>
      <c r="AH260" s="72">
        <v>2</v>
      </c>
      <c r="AI260" s="72">
        <v>25</v>
      </c>
      <c r="AJ260" s="72">
        <v>3</v>
      </c>
      <c r="AK260" s="72">
        <v>71</v>
      </c>
      <c r="AL260" s="72">
        <v>0</v>
      </c>
      <c r="AN260" s="341"/>
    </row>
    <row r="261" spans="1:40" ht="25.5" outlineLevel="2" x14ac:dyDescent="0.25">
      <c r="A261" s="81" t="s">
        <v>27</v>
      </c>
      <c r="B261" s="24">
        <v>505408</v>
      </c>
      <c r="C261" s="82">
        <v>540901</v>
      </c>
      <c r="D261" s="83" t="s">
        <v>123</v>
      </c>
      <c r="E261" s="84">
        <v>2</v>
      </c>
      <c r="F261" s="84" t="s">
        <v>166</v>
      </c>
      <c r="G261" s="14" t="s">
        <v>23</v>
      </c>
      <c r="H261" s="15" t="s">
        <v>24</v>
      </c>
      <c r="I261" s="311">
        <v>310</v>
      </c>
      <c r="J261" s="312">
        <v>5</v>
      </c>
      <c r="K261" s="312">
        <v>191</v>
      </c>
      <c r="L261" s="312">
        <v>0</v>
      </c>
      <c r="M261" s="312">
        <v>114</v>
      </c>
      <c r="N261" s="312">
        <v>0</v>
      </c>
      <c r="O261" s="73">
        <v>78</v>
      </c>
      <c r="P261" s="72">
        <v>1</v>
      </c>
      <c r="Q261" s="72">
        <v>48</v>
      </c>
      <c r="R261" s="72">
        <v>0</v>
      </c>
      <c r="S261" s="72">
        <v>29</v>
      </c>
      <c r="T261" s="72">
        <v>0</v>
      </c>
      <c r="U261" s="73">
        <v>77</v>
      </c>
      <c r="V261" s="72">
        <v>1</v>
      </c>
      <c r="W261" s="72">
        <v>48</v>
      </c>
      <c r="X261" s="72">
        <v>0</v>
      </c>
      <c r="Y261" s="72">
        <v>28</v>
      </c>
      <c r="Z261" s="72">
        <v>0</v>
      </c>
      <c r="AA261" s="73">
        <v>78</v>
      </c>
      <c r="AB261" s="72">
        <v>1</v>
      </c>
      <c r="AC261" s="72">
        <v>48</v>
      </c>
      <c r="AD261" s="72">
        <v>0</v>
      </c>
      <c r="AE261" s="72">
        <v>29</v>
      </c>
      <c r="AF261" s="72">
        <v>0</v>
      </c>
      <c r="AG261" s="73">
        <v>77</v>
      </c>
      <c r="AH261" s="72">
        <v>2</v>
      </c>
      <c r="AI261" s="72">
        <v>47</v>
      </c>
      <c r="AJ261" s="72">
        <v>0</v>
      </c>
      <c r="AK261" s="72">
        <v>28</v>
      </c>
      <c r="AL261" s="72">
        <v>0</v>
      </c>
      <c r="AN261" s="341"/>
    </row>
    <row r="262" spans="1:40" ht="25.5" outlineLevel="2" x14ac:dyDescent="0.25">
      <c r="A262" s="81" t="s">
        <v>27</v>
      </c>
      <c r="B262" s="24">
        <v>505408</v>
      </c>
      <c r="C262" s="82">
        <v>540901</v>
      </c>
      <c r="D262" s="83" t="s">
        <v>123</v>
      </c>
      <c r="E262" s="84">
        <v>2</v>
      </c>
      <c r="F262" s="84" t="s">
        <v>166</v>
      </c>
      <c r="G262" s="14">
        <v>22</v>
      </c>
      <c r="H262" s="15" t="s">
        <v>25</v>
      </c>
      <c r="I262" s="311">
        <v>0</v>
      </c>
      <c r="J262" s="312">
        <v>0</v>
      </c>
      <c r="K262" s="312">
        <v>0</v>
      </c>
      <c r="L262" s="312">
        <v>0</v>
      </c>
      <c r="M262" s="312">
        <v>0</v>
      </c>
      <c r="N262" s="312">
        <v>0</v>
      </c>
      <c r="O262" s="73">
        <v>0</v>
      </c>
      <c r="P262" s="72">
        <v>0</v>
      </c>
      <c r="Q262" s="72">
        <v>0</v>
      </c>
      <c r="R262" s="72">
        <v>0</v>
      </c>
      <c r="S262" s="72">
        <v>0</v>
      </c>
      <c r="T262" s="72">
        <v>0</v>
      </c>
      <c r="U262" s="73">
        <v>0</v>
      </c>
      <c r="V262" s="72">
        <v>0</v>
      </c>
      <c r="W262" s="72">
        <v>0</v>
      </c>
      <c r="X262" s="72">
        <v>0</v>
      </c>
      <c r="Y262" s="72">
        <v>0</v>
      </c>
      <c r="Z262" s="72">
        <v>0</v>
      </c>
      <c r="AA262" s="73">
        <v>0</v>
      </c>
      <c r="AB262" s="72">
        <v>0</v>
      </c>
      <c r="AC262" s="72">
        <v>0</v>
      </c>
      <c r="AD262" s="72">
        <v>0</v>
      </c>
      <c r="AE262" s="72">
        <v>0</v>
      </c>
      <c r="AF262" s="72">
        <v>0</v>
      </c>
      <c r="AG262" s="73">
        <v>0</v>
      </c>
      <c r="AH262" s="72">
        <v>0</v>
      </c>
      <c r="AI262" s="72">
        <v>0</v>
      </c>
      <c r="AJ262" s="72">
        <v>0</v>
      </c>
      <c r="AK262" s="72">
        <v>0</v>
      </c>
      <c r="AL262" s="72">
        <v>0</v>
      </c>
      <c r="AN262" s="341"/>
    </row>
    <row r="263" spans="1:40" ht="25.5" outlineLevel="2" x14ac:dyDescent="0.25">
      <c r="A263" s="81" t="s">
        <v>27</v>
      </c>
      <c r="B263" s="24">
        <v>505426</v>
      </c>
      <c r="C263" s="82">
        <v>542601</v>
      </c>
      <c r="D263" s="83" t="s">
        <v>124</v>
      </c>
      <c r="E263" s="84">
        <v>2</v>
      </c>
      <c r="F263" s="84" t="s">
        <v>166</v>
      </c>
      <c r="G263" s="14" t="s">
        <v>23</v>
      </c>
      <c r="H263" s="15" t="s">
        <v>24</v>
      </c>
      <c r="I263" s="311">
        <v>2300</v>
      </c>
      <c r="J263" s="312">
        <v>40</v>
      </c>
      <c r="K263" s="312">
        <v>576</v>
      </c>
      <c r="L263" s="312">
        <v>59</v>
      </c>
      <c r="M263" s="312">
        <v>1621</v>
      </c>
      <c r="N263" s="312">
        <v>4</v>
      </c>
      <c r="O263" s="73">
        <v>575</v>
      </c>
      <c r="P263" s="72">
        <v>10</v>
      </c>
      <c r="Q263" s="72">
        <v>144</v>
      </c>
      <c r="R263" s="72">
        <v>15</v>
      </c>
      <c r="S263" s="72">
        <v>405</v>
      </c>
      <c r="T263" s="72">
        <v>1</v>
      </c>
      <c r="U263" s="73">
        <v>575</v>
      </c>
      <c r="V263" s="72">
        <v>10</v>
      </c>
      <c r="W263" s="72">
        <v>144</v>
      </c>
      <c r="X263" s="72">
        <v>15</v>
      </c>
      <c r="Y263" s="72">
        <v>405</v>
      </c>
      <c r="Z263" s="72">
        <v>1</v>
      </c>
      <c r="AA263" s="73">
        <v>575</v>
      </c>
      <c r="AB263" s="72">
        <v>10</v>
      </c>
      <c r="AC263" s="72">
        <v>144</v>
      </c>
      <c r="AD263" s="72">
        <v>15</v>
      </c>
      <c r="AE263" s="72">
        <v>405</v>
      </c>
      <c r="AF263" s="72">
        <v>1</v>
      </c>
      <c r="AG263" s="73">
        <v>575</v>
      </c>
      <c r="AH263" s="72">
        <v>10</v>
      </c>
      <c r="AI263" s="72">
        <v>144</v>
      </c>
      <c r="AJ263" s="72">
        <v>14</v>
      </c>
      <c r="AK263" s="72">
        <v>406</v>
      </c>
      <c r="AL263" s="72">
        <v>1</v>
      </c>
      <c r="AN263" s="341"/>
    </row>
    <row r="264" spans="1:40" ht="25.5" outlineLevel="2" x14ac:dyDescent="0.25">
      <c r="A264" s="81" t="s">
        <v>27</v>
      </c>
      <c r="B264" s="24">
        <v>505426</v>
      </c>
      <c r="C264" s="82">
        <v>542601</v>
      </c>
      <c r="D264" s="83" t="s">
        <v>124</v>
      </c>
      <c r="E264" s="84">
        <v>2</v>
      </c>
      <c r="F264" s="84" t="s">
        <v>166</v>
      </c>
      <c r="G264" s="14">
        <v>22</v>
      </c>
      <c r="H264" s="15" t="s">
        <v>25</v>
      </c>
      <c r="I264" s="311">
        <v>0</v>
      </c>
      <c r="J264" s="312">
        <v>0</v>
      </c>
      <c r="K264" s="312">
        <v>0</v>
      </c>
      <c r="L264" s="312">
        <v>0</v>
      </c>
      <c r="M264" s="312">
        <v>0</v>
      </c>
      <c r="N264" s="312">
        <v>0</v>
      </c>
      <c r="O264" s="73">
        <v>0</v>
      </c>
      <c r="P264" s="72">
        <v>0</v>
      </c>
      <c r="Q264" s="72">
        <v>0</v>
      </c>
      <c r="R264" s="72">
        <v>0</v>
      </c>
      <c r="S264" s="72">
        <v>0</v>
      </c>
      <c r="T264" s="72">
        <v>0</v>
      </c>
      <c r="U264" s="73">
        <v>0</v>
      </c>
      <c r="V264" s="72">
        <v>0</v>
      </c>
      <c r="W264" s="72">
        <v>0</v>
      </c>
      <c r="X264" s="72">
        <v>0</v>
      </c>
      <c r="Y264" s="72">
        <v>0</v>
      </c>
      <c r="Z264" s="72">
        <v>0</v>
      </c>
      <c r="AA264" s="73">
        <v>0</v>
      </c>
      <c r="AB264" s="72">
        <v>0</v>
      </c>
      <c r="AC264" s="72">
        <v>0</v>
      </c>
      <c r="AD264" s="72">
        <v>0</v>
      </c>
      <c r="AE264" s="72">
        <v>0</v>
      </c>
      <c r="AF264" s="72">
        <v>0</v>
      </c>
      <c r="AG264" s="73">
        <v>0</v>
      </c>
      <c r="AH264" s="72">
        <v>0</v>
      </c>
      <c r="AI264" s="72">
        <v>0</v>
      </c>
      <c r="AJ264" s="72">
        <v>0</v>
      </c>
      <c r="AK264" s="72">
        <v>0</v>
      </c>
      <c r="AL264" s="72">
        <v>0</v>
      </c>
      <c r="AN264" s="341"/>
    </row>
    <row r="265" spans="1:40" ht="25.5" outlineLevel="2" x14ac:dyDescent="0.25">
      <c r="A265" s="81" t="s">
        <v>27</v>
      </c>
      <c r="B265" s="24">
        <v>505429</v>
      </c>
      <c r="C265" s="82">
        <v>542901</v>
      </c>
      <c r="D265" s="83" t="s">
        <v>125</v>
      </c>
      <c r="E265" s="84">
        <v>2</v>
      </c>
      <c r="F265" s="84" t="s">
        <v>166</v>
      </c>
      <c r="G265" s="14" t="s">
        <v>23</v>
      </c>
      <c r="H265" s="15" t="s">
        <v>24</v>
      </c>
      <c r="I265" s="311">
        <v>9062</v>
      </c>
      <c r="J265" s="312">
        <v>836</v>
      </c>
      <c r="K265" s="312">
        <v>152</v>
      </c>
      <c r="L265" s="312">
        <v>4</v>
      </c>
      <c r="M265" s="312">
        <v>8070</v>
      </c>
      <c r="N265" s="312">
        <v>0</v>
      </c>
      <c r="O265" s="73">
        <v>2266</v>
      </c>
      <c r="P265" s="72">
        <v>209</v>
      </c>
      <c r="Q265" s="72">
        <v>38</v>
      </c>
      <c r="R265" s="72">
        <v>1</v>
      </c>
      <c r="S265" s="72">
        <v>2018</v>
      </c>
      <c r="T265" s="72">
        <v>0</v>
      </c>
      <c r="U265" s="73">
        <v>2265</v>
      </c>
      <c r="V265" s="72">
        <v>209</v>
      </c>
      <c r="W265" s="72">
        <v>38</v>
      </c>
      <c r="X265" s="72">
        <v>1</v>
      </c>
      <c r="Y265" s="72">
        <v>2017</v>
      </c>
      <c r="Z265" s="72">
        <v>0</v>
      </c>
      <c r="AA265" s="73">
        <v>2266</v>
      </c>
      <c r="AB265" s="72">
        <v>209</v>
      </c>
      <c r="AC265" s="72">
        <v>38</v>
      </c>
      <c r="AD265" s="72">
        <v>1</v>
      </c>
      <c r="AE265" s="72">
        <v>2018</v>
      </c>
      <c r="AF265" s="72">
        <v>0</v>
      </c>
      <c r="AG265" s="73">
        <v>2265</v>
      </c>
      <c r="AH265" s="72">
        <v>209</v>
      </c>
      <c r="AI265" s="72">
        <v>38</v>
      </c>
      <c r="AJ265" s="72">
        <v>1</v>
      </c>
      <c r="AK265" s="72">
        <v>2017</v>
      </c>
      <c r="AL265" s="72">
        <v>0</v>
      </c>
      <c r="AN265" s="341"/>
    </row>
    <row r="266" spans="1:40" ht="25.5" outlineLevel="2" x14ac:dyDescent="0.25">
      <c r="A266" s="81" t="s">
        <v>27</v>
      </c>
      <c r="B266" s="24">
        <v>505429</v>
      </c>
      <c r="C266" s="82">
        <v>542901</v>
      </c>
      <c r="D266" s="83" t="s">
        <v>125</v>
      </c>
      <c r="E266" s="84">
        <v>2</v>
      </c>
      <c r="F266" s="84" t="s">
        <v>166</v>
      </c>
      <c r="G266" s="14">
        <v>22</v>
      </c>
      <c r="H266" s="15" t="s">
        <v>25</v>
      </c>
      <c r="I266" s="311">
        <v>2353</v>
      </c>
      <c r="J266" s="312">
        <v>208</v>
      </c>
      <c r="K266" s="312">
        <v>42</v>
      </c>
      <c r="L266" s="312">
        <v>2</v>
      </c>
      <c r="M266" s="312">
        <v>2101</v>
      </c>
      <c r="N266" s="312">
        <v>0</v>
      </c>
      <c r="O266" s="73">
        <v>588</v>
      </c>
      <c r="P266" s="72">
        <v>52</v>
      </c>
      <c r="Q266" s="72">
        <v>10</v>
      </c>
      <c r="R266" s="72">
        <v>1</v>
      </c>
      <c r="S266" s="72">
        <v>525</v>
      </c>
      <c r="T266" s="72">
        <v>0</v>
      </c>
      <c r="U266" s="73">
        <v>589</v>
      </c>
      <c r="V266" s="72">
        <v>52</v>
      </c>
      <c r="W266" s="72">
        <v>11</v>
      </c>
      <c r="X266" s="72">
        <v>0</v>
      </c>
      <c r="Y266" s="72">
        <v>526</v>
      </c>
      <c r="Z266" s="72">
        <v>0</v>
      </c>
      <c r="AA266" s="73">
        <v>588</v>
      </c>
      <c r="AB266" s="72">
        <v>52</v>
      </c>
      <c r="AC266" s="72">
        <v>11</v>
      </c>
      <c r="AD266" s="72">
        <v>0</v>
      </c>
      <c r="AE266" s="72">
        <v>525</v>
      </c>
      <c r="AF266" s="72">
        <v>0</v>
      </c>
      <c r="AG266" s="73">
        <v>588</v>
      </c>
      <c r="AH266" s="72">
        <v>52</v>
      </c>
      <c r="AI266" s="72">
        <v>10</v>
      </c>
      <c r="AJ266" s="72">
        <v>1</v>
      </c>
      <c r="AK266" s="72">
        <v>525</v>
      </c>
      <c r="AL266" s="72">
        <v>0</v>
      </c>
      <c r="AN266" s="341"/>
    </row>
    <row r="267" spans="1:40" ht="25.5" outlineLevel="2" x14ac:dyDescent="0.25">
      <c r="A267" s="81" t="s">
        <v>27</v>
      </c>
      <c r="B267" s="24">
        <v>505501</v>
      </c>
      <c r="C267" s="82">
        <v>550101</v>
      </c>
      <c r="D267" s="83" t="s">
        <v>126</v>
      </c>
      <c r="E267" s="84">
        <v>2</v>
      </c>
      <c r="F267" s="84" t="s">
        <v>166</v>
      </c>
      <c r="G267" s="14" t="s">
        <v>23</v>
      </c>
      <c r="H267" s="15" t="s">
        <v>24</v>
      </c>
      <c r="I267" s="311">
        <v>5094</v>
      </c>
      <c r="J267" s="312">
        <v>1790</v>
      </c>
      <c r="K267" s="312">
        <v>43</v>
      </c>
      <c r="L267" s="312">
        <v>0</v>
      </c>
      <c r="M267" s="312">
        <v>3261</v>
      </c>
      <c r="N267" s="312">
        <v>0</v>
      </c>
      <c r="O267" s="73">
        <v>1274</v>
      </c>
      <c r="P267" s="72">
        <v>448</v>
      </c>
      <c r="Q267" s="72">
        <v>10</v>
      </c>
      <c r="R267" s="72">
        <v>0</v>
      </c>
      <c r="S267" s="72">
        <v>816</v>
      </c>
      <c r="T267" s="72">
        <v>0</v>
      </c>
      <c r="U267" s="73">
        <v>1273</v>
      </c>
      <c r="V267" s="72">
        <v>447</v>
      </c>
      <c r="W267" s="72">
        <v>11</v>
      </c>
      <c r="X267" s="72">
        <v>0</v>
      </c>
      <c r="Y267" s="72">
        <v>815</v>
      </c>
      <c r="Z267" s="72">
        <v>0</v>
      </c>
      <c r="AA267" s="73">
        <v>1274</v>
      </c>
      <c r="AB267" s="72">
        <v>448</v>
      </c>
      <c r="AC267" s="72">
        <v>11</v>
      </c>
      <c r="AD267" s="72">
        <v>0</v>
      </c>
      <c r="AE267" s="72">
        <v>815</v>
      </c>
      <c r="AF267" s="72">
        <v>0</v>
      </c>
      <c r="AG267" s="73">
        <v>1273</v>
      </c>
      <c r="AH267" s="72">
        <v>447</v>
      </c>
      <c r="AI267" s="72">
        <v>11</v>
      </c>
      <c r="AJ267" s="72">
        <v>0</v>
      </c>
      <c r="AK267" s="72">
        <v>815</v>
      </c>
      <c r="AL267" s="72">
        <v>0</v>
      </c>
      <c r="AN267" s="341"/>
    </row>
    <row r="268" spans="1:40" ht="25.5" outlineLevel="2" x14ac:dyDescent="0.25">
      <c r="A268" s="81" t="s">
        <v>27</v>
      </c>
      <c r="B268" s="24">
        <v>505501</v>
      </c>
      <c r="C268" s="82">
        <v>550101</v>
      </c>
      <c r="D268" s="83" t="s">
        <v>126</v>
      </c>
      <c r="E268" s="84">
        <v>2</v>
      </c>
      <c r="F268" s="84" t="s">
        <v>166</v>
      </c>
      <c r="G268" s="14">
        <v>22</v>
      </c>
      <c r="H268" s="15" t="s">
        <v>25</v>
      </c>
      <c r="I268" s="311">
        <v>71</v>
      </c>
      <c r="J268" s="312">
        <v>31</v>
      </c>
      <c r="K268" s="312">
        <v>0</v>
      </c>
      <c r="L268" s="312">
        <v>0</v>
      </c>
      <c r="M268" s="312">
        <v>40</v>
      </c>
      <c r="N268" s="312">
        <v>0</v>
      </c>
      <c r="O268" s="73">
        <f>SUBTOTAL(9,P268:T268)</f>
        <v>71</v>
      </c>
      <c r="P268" s="72">
        <v>31</v>
      </c>
      <c r="Q268" s="72">
        <v>0</v>
      </c>
      <c r="R268" s="72">
        <v>0</v>
      </c>
      <c r="S268" s="72">
        <v>40</v>
      </c>
      <c r="T268" s="72">
        <v>0</v>
      </c>
      <c r="U268" s="73">
        <v>0</v>
      </c>
      <c r="V268" s="72">
        <v>0</v>
      </c>
      <c r="W268" s="72">
        <v>0</v>
      </c>
      <c r="X268" s="72">
        <v>0</v>
      </c>
      <c r="Y268" s="72">
        <v>0</v>
      </c>
      <c r="Z268" s="72">
        <v>0</v>
      </c>
      <c r="AA268" s="73">
        <v>0</v>
      </c>
      <c r="AB268" s="72">
        <v>0</v>
      </c>
      <c r="AC268" s="72">
        <v>0</v>
      </c>
      <c r="AD268" s="72">
        <v>0</v>
      </c>
      <c r="AE268" s="72">
        <v>0</v>
      </c>
      <c r="AF268" s="72">
        <v>0</v>
      </c>
      <c r="AG268" s="73">
        <v>0</v>
      </c>
      <c r="AH268" s="72">
        <v>0</v>
      </c>
      <c r="AI268" s="72">
        <v>0</v>
      </c>
      <c r="AJ268" s="72">
        <v>0</v>
      </c>
      <c r="AK268" s="72">
        <v>0</v>
      </c>
      <c r="AL268" s="72">
        <v>0</v>
      </c>
      <c r="AN268" s="341"/>
    </row>
    <row r="269" spans="1:40" ht="25.5" outlineLevel="2" x14ac:dyDescent="0.25">
      <c r="A269" s="81" t="s">
        <v>38</v>
      </c>
      <c r="B269" s="24">
        <v>505502</v>
      </c>
      <c r="C269" s="82">
        <v>550201</v>
      </c>
      <c r="D269" s="83" t="s">
        <v>127</v>
      </c>
      <c r="E269" s="84">
        <v>2</v>
      </c>
      <c r="F269" s="84" t="s">
        <v>166</v>
      </c>
      <c r="G269" s="14" t="s">
        <v>23</v>
      </c>
      <c r="H269" s="15" t="s">
        <v>24</v>
      </c>
      <c r="I269" s="311">
        <v>157</v>
      </c>
      <c r="J269" s="312">
        <v>4</v>
      </c>
      <c r="K269" s="312">
        <v>96</v>
      </c>
      <c r="L269" s="312">
        <v>0</v>
      </c>
      <c r="M269" s="312">
        <v>57</v>
      </c>
      <c r="N269" s="312">
        <v>0</v>
      </c>
      <c r="O269" s="73">
        <v>39</v>
      </c>
      <c r="P269" s="72">
        <v>1</v>
      </c>
      <c r="Q269" s="72">
        <v>24</v>
      </c>
      <c r="R269" s="72">
        <v>0</v>
      </c>
      <c r="S269" s="72">
        <v>14</v>
      </c>
      <c r="T269" s="72">
        <v>0</v>
      </c>
      <c r="U269" s="73">
        <v>40</v>
      </c>
      <c r="V269" s="72">
        <v>1</v>
      </c>
      <c r="W269" s="72">
        <v>24</v>
      </c>
      <c r="X269" s="72">
        <v>0</v>
      </c>
      <c r="Y269" s="72">
        <v>15</v>
      </c>
      <c r="Z269" s="72">
        <v>0</v>
      </c>
      <c r="AA269" s="73">
        <v>39</v>
      </c>
      <c r="AB269" s="72">
        <v>1</v>
      </c>
      <c r="AC269" s="72">
        <v>24</v>
      </c>
      <c r="AD269" s="72">
        <v>0</v>
      </c>
      <c r="AE269" s="72">
        <v>14</v>
      </c>
      <c r="AF269" s="72">
        <v>0</v>
      </c>
      <c r="AG269" s="73">
        <v>39</v>
      </c>
      <c r="AH269" s="72">
        <v>1</v>
      </c>
      <c r="AI269" s="72">
        <v>24</v>
      </c>
      <c r="AJ269" s="72">
        <v>0</v>
      </c>
      <c r="AK269" s="72">
        <v>14</v>
      </c>
      <c r="AL269" s="72">
        <v>0</v>
      </c>
      <c r="AN269" s="341"/>
    </row>
    <row r="270" spans="1:40" ht="25.5" outlineLevel="2" x14ac:dyDescent="0.25">
      <c r="A270" s="81" t="s">
        <v>38</v>
      </c>
      <c r="B270" s="24">
        <v>505502</v>
      </c>
      <c r="C270" s="82">
        <v>550201</v>
      </c>
      <c r="D270" s="83" t="s">
        <v>127</v>
      </c>
      <c r="E270" s="84">
        <v>2</v>
      </c>
      <c r="F270" s="84" t="s">
        <v>166</v>
      </c>
      <c r="G270" s="14">
        <v>22</v>
      </c>
      <c r="H270" s="15" t="s">
        <v>25</v>
      </c>
      <c r="I270" s="311">
        <v>10</v>
      </c>
      <c r="J270" s="312">
        <v>0</v>
      </c>
      <c r="K270" s="312">
        <v>6</v>
      </c>
      <c r="L270" s="312">
        <v>0</v>
      </c>
      <c r="M270" s="312">
        <v>4</v>
      </c>
      <c r="N270" s="312">
        <v>0</v>
      </c>
      <c r="O270" s="73">
        <v>3</v>
      </c>
      <c r="P270" s="72">
        <v>0</v>
      </c>
      <c r="Q270" s="72">
        <v>2</v>
      </c>
      <c r="R270" s="72">
        <v>0</v>
      </c>
      <c r="S270" s="72">
        <v>1</v>
      </c>
      <c r="T270" s="72">
        <v>0</v>
      </c>
      <c r="U270" s="73">
        <v>2</v>
      </c>
      <c r="V270" s="72">
        <v>0</v>
      </c>
      <c r="W270" s="72">
        <v>1</v>
      </c>
      <c r="X270" s="72">
        <v>0</v>
      </c>
      <c r="Y270" s="72">
        <v>1</v>
      </c>
      <c r="Z270" s="72">
        <v>0</v>
      </c>
      <c r="AA270" s="73">
        <v>3</v>
      </c>
      <c r="AB270" s="72">
        <v>0</v>
      </c>
      <c r="AC270" s="72">
        <v>2</v>
      </c>
      <c r="AD270" s="72">
        <v>0</v>
      </c>
      <c r="AE270" s="72">
        <v>1</v>
      </c>
      <c r="AF270" s="72">
        <v>0</v>
      </c>
      <c r="AG270" s="73">
        <v>2</v>
      </c>
      <c r="AH270" s="72">
        <v>0</v>
      </c>
      <c r="AI270" s="72">
        <v>1</v>
      </c>
      <c r="AJ270" s="72">
        <v>0</v>
      </c>
      <c r="AK270" s="72">
        <v>1</v>
      </c>
      <c r="AL270" s="72">
        <v>0</v>
      </c>
      <c r="AN270" s="341"/>
    </row>
    <row r="271" spans="1:40" ht="25.5" outlineLevel="2" x14ac:dyDescent="0.25">
      <c r="A271" s="81" t="s">
        <v>20</v>
      </c>
      <c r="B271" s="24">
        <v>505505</v>
      </c>
      <c r="C271" s="82">
        <v>550701</v>
      </c>
      <c r="D271" s="83" t="s">
        <v>128</v>
      </c>
      <c r="E271" s="84">
        <v>2</v>
      </c>
      <c r="F271" s="84" t="s">
        <v>166</v>
      </c>
      <c r="G271" s="14" t="s">
        <v>23</v>
      </c>
      <c r="H271" s="15" t="s">
        <v>24</v>
      </c>
      <c r="I271" s="311">
        <v>152</v>
      </c>
      <c r="J271" s="312">
        <v>52</v>
      </c>
      <c r="K271" s="312">
        <v>20</v>
      </c>
      <c r="L271" s="312">
        <v>0</v>
      </c>
      <c r="M271" s="312">
        <v>80</v>
      </c>
      <c r="N271" s="312">
        <v>0</v>
      </c>
      <c r="O271" s="73">
        <v>38</v>
      </c>
      <c r="P271" s="72">
        <v>13</v>
      </c>
      <c r="Q271" s="72">
        <v>5</v>
      </c>
      <c r="R271" s="72">
        <v>0</v>
      </c>
      <c r="S271" s="72">
        <v>20</v>
      </c>
      <c r="T271" s="72">
        <v>0</v>
      </c>
      <c r="U271" s="73">
        <v>38</v>
      </c>
      <c r="V271" s="72">
        <v>13</v>
      </c>
      <c r="W271" s="72">
        <v>5</v>
      </c>
      <c r="X271" s="72">
        <v>0</v>
      </c>
      <c r="Y271" s="72">
        <v>20</v>
      </c>
      <c r="Z271" s="72">
        <v>0</v>
      </c>
      <c r="AA271" s="73">
        <v>38</v>
      </c>
      <c r="AB271" s="72">
        <v>13</v>
      </c>
      <c r="AC271" s="72">
        <v>5</v>
      </c>
      <c r="AD271" s="72">
        <v>0</v>
      </c>
      <c r="AE271" s="72">
        <v>20</v>
      </c>
      <c r="AF271" s="72">
        <v>0</v>
      </c>
      <c r="AG271" s="73">
        <v>38</v>
      </c>
      <c r="AH271" s="72">
        <v>13</v>
      </c>
      <c r="AI271" s="72">
        <v>5</v>
      </c>
      <c r="AJ271" s="72">
        <v>0</v>
      </c>
      <c r="AK271" s="72">
        <v>20</v>
      </c>
      <c r="AL271" s="72">
        <v>0</v>
      </c>
      <c r="AN271" s="341"/>
    </row>
    <row r="272" spans="1:40" ht="25.5" outlineLevel="2" x14ac:dyDescent="0.25">
      <c r="A272" s="81" t="s">
        <v>20</v>
      </c>
      <c r="B272" s="24">
        <v>505505</v>
      </c>
      <c r="C272" s="82">
        <v>550701</v>
      </c>
      <c r="D272" s="83" t="s">
        <v>128</v>
      </c>
      <c r="E272" s="84">
        <v>2</v>
      </c>
      <c r="F272" s="84" t="s">
        <v>166</v>
      </c>
      <c r="G272" s="14">
        <v>22</v>
      </c>
      <c r="H272" s="15" t="s">
        <v>25</v>
      </c>
      <c r="I272" s="311">
        <v>0</v>
      </c>
      <c r="J272" s="312">
        <v>0</v>
      </c>
      <c r="K272" s="312">
        <v>0</v>
      </c>
      <c r="L272" s="312">
        <v>0</v>
      </c>
      <c r="M272" s="312">
        <v>0</v>
      </c>
      <c r="N272" s="312">
        <v>0</v>
      </c>
      <c r="O272" s="73">
        <v>0</v>
      </c>
      <c r="P272" s="72">
        <v>0</v>
      </c>
      <c r="Q272" s="72">
        <v>0</v>
      </c>
      <c r="R272" s="72">
        <v>0</v>
      </c>
      <c r="S272" s="72">
        <v>0</v>
      </c>
      <c r="T272" s="72">
        <v>0</v>
      </c>
      <c r="U272" s="73">
        <v>0</v>
      </c>
      <c r="V272" s="72">
        <v>0</v>
      </c>
      <c r="W272" s="72">
        <v>0</v>
      </c>
      <c r="X272" s="72">
        <v>0</v>
      </c>
      <c r="Y272" s="72">
        <v>0</v>
      </c>
      <c r="Z272" s="72">
        <v>0</v>
      </c>
      <c r="AA272" s="73">
        <v>0</v>
      </c>
      <c r="AB272" s="72">
        <v>0</v>
      </c>
      <c r="AC272" s="72">
        <v>0</v>
      </c>
      <c r="AD272" s="72">
        <v>0</v>
      </c>
      <c r="AE272" s="72">
        <v>0</v>
      </c>
      <c r="AF272" s="72">
        <v>0</v>
      </c>
      <c r="AG272" s="73">
        <v>0</v>
      </c>
      <c r="AH272" s="72">
        <v>0</v>
      </c>
      <c r="AI272" s="72">
        <v>0</v>
      </c>
      <c r="AJ272" s="72">
        <v>0</v>
      </c>
      <c r="AK272" s="72">
        <v>0</v>
      </c>
      <c r="AL272" s="72">
        <v>0</v>
      </c>
      <c r="AN272" s="341"/>
    </row>
    <row r="273" spans="1:40" ht="25.5" outlineLevel="2" x14ac:dyDescent="0.25">
      <c r="A273" s="81" t="s">
        <v>38</v>
      </c>
      <c r="B273" s="24">
        <v>505601</v>
      </c>
      <c r="C273" s="82">
        <v>560101</v>
      </c>
      <c r="D273" s="83" t="s">
        <v>129</v>
      </c>
      <c r="E273" s="84">
        <v>2</v>
      </c>
      <c r="F273" s="84" t="s">
        <v>166</v>
      </c>
      <c r="G273" s="14" t="s">
        <v>23</v>
      </c>
      <c r="H273" s="15" t="s">
        <v>24</v>
      </c>
      <c r="I273" s="311">
        <v>429</v>
      </c>
      <c r="J273" s="312">
        <v>0</v>
      </c>
      <c r="K273" s="312">
        <v>0</v>
      </c>
      <c r="L273" s="312">
        <v>0</v>
      </c>
      <c r="M273" s="312">
        <v>429</v>
      </c>
      <c r="N273" s="312">
        <v>0</v>
      </c>
      <c r="O273" s="73">
        <v>107</v>
      </c>
      <c r="P273" s="72">
        <v>0</v>
      </c>
      <c r="Q273" s="72">
        <v>0</v>
      </c>
      <c r="R273" s="72">
        <v>0</v>
      </c>
      <c r="S273" s="72">
        <v>107</v>
      </c>
      <c r="T273" s="72">
        <v>0</v>
      </c>
      <c r="U273" s="73">
        <v>108</v>
      </c>
      <c r="V273" s="72">
        <v>0</v>
      </c>
      <c r="W273" s="72">
        <v>0</v>
      </c>
      <c r="X273" s="72">
        <v>0</v>
      </c>
      <c r="Y273" s="72">
        <v>108</v>
      </c>
      <c r="Z273" s="72">
        <v>0</v>
      </c>
      <c r="AA273" s="73">
        <v>107</v>
      </c>
      <c r="AB273" s="72">
        <v>0</v>
      </c>
      <c r="AC273" s="72">
        <v>0</v>
      </c>
      <c r="AD273" s="72">
        <v>0</v>
      </c>
      <c r="AE273" s="72">
        <v>107</v>
      </c>
      <c r="AF273" s="72">
        <v>0</v>
      </c>
      <c r="AG273" s="73">
        <v>107</v>
      </c>
      <c r="AH273" s="72">
        <v>0</v>
      </c>
      <c r="AI273" s="72">
        <v>0</v>
      </c>
      <c r="AJ273" s="72">
        <v>0</v>
      </c>
      <c r="AK273" s="72">
        <v>107</v>
      </c>
      <c r="AL273" s="72">
        <v>0</v>
      </c>
      <c r="AN273" s="341"/>
    </row>
    <row r="274" spans="1:40" ht="25.5" outlineLevel="2" x14ac:dyDescent="0.25">
      <c r="A274" s="81" t="s">
        <v>38</v>
      </c>
      <c r="B274" s="24">
        <v>505601</v>
      </c>
      <c r="C274" s="82">
        <v>560101</v>
      </c>
      <c r="D274" s="83" t="s">
        <v>129</v>
      </c>
      <c r="E274" s="84">
        <v>2</v>
      </c>
      <c r="F274" s="84" t="s">
        <v>166</v>
      </c>
      <c r="G274" s="14">
        <v>22</v>
      </c>
      <c r="H274" s="15" t="s">
        <v>25</v>
      </c>
      <c r="I274" s="311">
        <v>0</v>
      </c>
      <c r="J274" s="312">
        <v>0</v>
      </c>
      <c r="K274" s="312">
        <v>0</v>
      </c>
      <c r="L274" s="312">
        <v>0</v>
      </c>
      <c r="M274" s="312">
        <v>0</v>
      </c>
      <c r="N274" s="312">
        <v>0</v>
      </c>
      <c r="O274" s="73">
        <v>0</v>
      </c>
      <c r="P274" s="72">
        <v>0</v>
      </c>
      <c r="Q274" s="72">
        <v>0</v>
      </c>
      <c r="R274" s="72">
        <v>0</v>
      </c>
      <c r="S274" s="72">
        <v>0</v>
      </c>
      <c r="T274" s="72">
        <v>0</v>
      </c>
      <c r="U274" s="73">
        <v>0</v>
      </c>
      <c r="V274" s="72">
        <v>0</v>
      </c>
      <c r="W274" s="72">
        <v>0</v>
      </c>
      <c r="X274" s="72">
        <v>0</v>
      </c>
      <c r="Y274" s="72">
        <v>0</v>
      </c>
      <c r="Z274" s="72">
        <v>0</v>
      </c>
      <c r="AA274" s="73">
        <v>0</v>
      </c>
      <c r="AB274" s="72">
        <v>0</v>
      </c>
      <c r="AC274" s="72">
        <v>0</v>
      </c>
      <c r="AD274" s="72">
        <v>0</v>
      </c>
      <c r="AE274" s="72">
        <v>0</v>
      </c>
      <c r="AF274" s="72">
        <v>0</v>
      </c>
      <c r="AG274" s="73">
        <v>0</v>
      </c>
      <c r="AH274" s="72">
        <v>0</v>
      </c>
      <c r="AI274" s="72">
        <v>0</v>
      </c>
      <c r="AJ274" s="72">
        <v>0</v>
      </c>
      <c r="AK274" s="72">
        <v>0</v>
      </c>
      <c r="AL274" s="72">
        <v>0</v>
      </c>
      <c r="AN274" s="341"/>
    </row>
    <row r="275" spans="1:40" ht="25.5" outlineLevel="2" x14ac:dyDescent="0.25">
      <c r="A275" s="81" t="s">
        <v>27</v>
      </c>
      <c r="B275" s="24">
        <v>506001</v>
      </c>
      <c r="C275" s="82">
        <v>600101</v>
      </c>
      <c r="D275" s="83" t="s">
        <v>130</v>
      </c>
      <c r="E275" s="84">
        <v>2</v>
      </c>
      <c r="F275" s="84" t="s">
        <v>166</v>
      </c>
      <c r="G275" s="14" t="s">
        <v>23</v>
      </c>
      <c r="H275" s="15" t="s">
        <v>24</v>
      </c>
      <c r="I275" s="311">
        <v>957</v>
      </c>
      <c r="J275" s="312">
        <v>424</v>
      </c>
      <c r="K275" s="312">
        <v>148</v>
      </c>
      <c r="L275" s="312">
        <v>8</v>
      </c>
      <c r="M275" s="312">
        <v>377</v>
      </c>
      <c r="N275" s="312">
        <v>0</v>
      </c>
      <c r="O275" s="73">
        <v>239</v>
      </c>
      <c r="P275" s="72">
        <v>106</v>
      </c>
      <c r="Q275" s="72">
        <v>37</v>
      </c>
      <c r="R275" s="72">
        <v>2</v>
      </c>
      <c r="S275" s="72">
        <v>94</v>
      </c>
      <c r="T275" s="72">
        <v>0</v>
      </c>
      <c r="U275" s="73">
        <v>240</v>
      </c>
      <c r="V275" s="72">
        <v>106</v>
      </c>
      <c r="W275" s="72">
        <v>37</v>
      </c>
      <c r="X275" s="72">
        <v>2</v>
      </c>
      <c r="Y275" s="72">
        <v>95</v>
      </c>
      <c r="Z275" s="72">
        <v>0</v>
      </c>
      <c r="AA275" s="73">
        <v>239</v>
      </c>
      <c r="AB275" s="72">
        <v>106</v>
      </c>
      <c r="AC275" s="72">
        <v>37</v>
      </c>
      <c r="AD275" s="72">
        <v>2</v>
      </c>
      <c r="AE275" s="72">
        <v>94</v>
      </c>
      <c r="AF275" s="72">
        <v>0</v>
      </c>
      <c r="AG275" s="73">
        <v>239</v>
      </c>
      <c r="AH275" s="72">
        <v>106</v>
      </c>
      <c r="AI275" s="72">
        <v>37</v>
      </c>
      <c r="AJ275" s="72">
        <v>2</v>
      </c>
      <c r="AK275" s="72">
        <v>94</v>
      </c>
      <c r="AL275" s="72">
        <v>0</v>
      </c>
      <c r="AN275" s="341"/>
    </row>
    <row r="276" spans="1:40" ht="25.5" outlineLevel="2" x14ac:dyDescent="0.25">
      <c r="A276" s="81" t="s">
        <v>27</v>
      </c>
      <c r="B276" s="24">
        <v>506001</v>
      </c>
      <c r="C276" s="82">
        <v>600101</v>
      </c>
      <c r="D276" s="83" t="s">
        <v>130</v>
      </c>
      <c r="E276" s="84">
        <v>2</v>
      </c>
      <c r="F276" s="84" t="s">
        <v>166</v>
      </c>
      <c r="G276" s="14">
        <v>22</v>
      </c>
      <c r="H276" s="15" t="s">
        <v>25</v>
      </c>
      <c r="I276" s="311">
        <v>0</v>
      </c>
      <c r="J276" s="312">
        <v>0</v>
      </c>
      <c r="K276" s="312">
        <v>0</v>
      </c>
      <c r="L276" s="312">
        <v>0</v>
      </c>
      <c r="M276" s="312">
        <v>0</v>
      </c>
      <c r="N276" s="312">
        <v>0</v>
      </c>
      <c r="O276" s="73">
        <v>0</v>
      </c>
      <c r="P276" s="72">
        <v>0</v>
      </c>
      <c r="Q276" s="72">
        <v>0</v>
      </c>
      <c r="R276" s="72">
        <v>0</v>
      </c>
      <c r="S276" s="72">
        <v>0</v>
      </c>
      <c r="T276" s="72">
        <v>0</v>
      </c>
      <c r="U276" s="73">
        <v>0</v>
      </c>
      <c r="V276" s="72">
        <v>0</v>
      </c>
      <c r="W276" s="72">
        <v>0</v>
      </c>
      <c r="X276" s="72">
        <v>0</v>
      </c>
      <c r="Y276" s="72">
        <v>0</v>
      </c>
      <c r="Z276" s="72">
        <v>0</v>
      </c>
      <c r="AA276" s="73">
        <v>0</v>
      </c>
      <c r="AB276" s="72">
        <v>0</v>
      </c>
      <c r="AC276" s="72">
        <v>0</v>
      </c>
      <c r="AD276" s="72">
        <v>0</v>
      </c>
      <c r="AE276" s="72">
        <v>0</v>
      </c>
      <c r="AF276" s="72">
        <v>0</v>
      </c>
      <c r="AG276" s="73">
        <v>0</v>
      </c>
      <c r="AH276" s="72">
        <v>0</v>
      </c>
      <c r="AI276" s="72">
        <v>0</v>
      </c>
      <c r="AJ276" s="72">
        <v>0</v>
      </c>
      <c r="AK276" s="72">
        <v>0</v>
      </c>
      <c r="AL276" s="72">
        <v>0</v>
      </c>
      <c r="AN276" s="341"/>
    </row>
    <row r="277" spans="1:40" ht="25.5" outlineLevel="2" x14ac:dyDescent="0.25">
      <c r="A277" s="81" t="s">
        <v>38</v>
      </c>
      <c r="B277" s="24">
        <v>506002</v>
      </c>
      <c r="C277" s="82">
        <v>600202</v>
      </c>
      <c r="D277" s="83" t="s">
        <v>206</v>
      </c>
      <c r="E277" s="84">
        <v>2</v>
      </c>
      <c r="F277" s="84" t="s">
        <v>166</v>
      </c>
      <c r="G277" s="14" t="s">
        <v>23</v>
      </c>
      <c r="H277" s="15" t="s">
        <v>24</v>
      </c>
      <c r="I277" s="311">
        <v>194</v>
      </c>
      <c r="J277" s="312">
        <v>117</v>
      </c>
      <c r="K277" s="312">
        <v>37</v>
      </c>
      <c r="L277" s="312">
        <v>0</v>
      </c>
      <c r="M277" s="312">
        <v>40</v>
      </c>
      <c r="N277" s="312">
        <v>0</v>
      </c>
      <c r="O277" s="73">
        <v>49</v>
      </c>
      <c r="P277" s="72">
        <v>29</v>
      </c>
      <c r="Q277" s="72">
        <v>10</v>
      </c>
      <c r="R277" s="72">
        <v>0</v>
      </c>
      <c r="S277" s="72">
        <v>10</v>
      </c>
      <c r="T277" s="72">
        <v>0</v>
      </c>
      <c r="U277" s="73">
        <v>48</v>
      </c>
      <c r="V277" s="72">
        <v>29</v>
      </c>
      <c r="W277" s="72">
        <v>9</v>
      </c>
      <c r="X277" s="72">
        <v>0</v>
      </c>
      <c r="Y277" s="72">
        <v>10</v>
      </c>
      <c r="Z277" s="72">
        <v>0</v>
      </c>
      <c r="AA277" s="73">
        <v>49</v>
      </c>
      <c r="AB277" s="72">
        <v>30</v>
      </c>
      <c r="AC277" s="72">
        <v>9</v>
      </c>
      <c r="AD277" s="72">
        <v>0</v>
      </c>
      <c r="AE277" s="72">
        <v>10</v>
      </c>
      <c r="AF277" s="72">
        <v>0</v>
      </c>
      <c r="AG277" s="73">
        <v>48</v>
      </c>
      <c r="AH277" s="72">
        <v>29</v>
      </c>
      <c r="AI277" s="72">
        <v>9</v>
      </c>
      <c r="AJ277" s="72">
        <v>0</v>
      </c>
      <c r="AK277" s="72">
        <v>10</v>
      </c>
      <c r="AL277" s="72">
        <v>0</v>
      </c>
      <c r="AN277" s="341"/>
    </row>
    <row r="278" spans="1:40" ht="25.5" outlineLevel="2" x14ac:dyDescent="0.25">
      <c r="A278" s="81" t="s">
        <v>38</v>
      </c>
      <c r="B278" s="24">
        <v>506002</v>
      </c>
      <c r="C278" s="82">
        <v>600202</v>
      </c>
      <c r="D278" s="83" t="s">
        <v>206</v>
      </c>
      <c r="E278" s="84">
        <v>2</v>
      </c>
      <c r="F278" s="84" t="s">
        <v>166</v>
      </c>
      <c r="G278" s="14">
        <v>22</v>
      </c>
      <c r="H278" s="15" t="s">
        <v>25</v>
      </c>
      <c r="I278" s="311">
        <v>0</v>
      </c>
      <c r="J278" s="312">
        <v>0</v>
      </c>
      <c r="K278" s="312">
        <v>0</v>
      </c>
      <c r="L278" s="312">
        <v>0</v>
      </c>
      <c r="M278" s="312">
        <v>0</v>
      </c>
      <c r="N278" s="312">
        <v>0</v>
      </c>
      <c r="O278" s="73">
        <v>0</v>
      </c>
      <c r="P278" s="72">
        <v>0</v>
      </c>
      <c r="Q278" s="72">
        <v>0</v>
      </c>
      <c r="R278" s="72">
        <v>0</v>
      </c>
      <c r="S278" s="72">
        <v>0</v>
      </c>
      <c r="T278" s="72">
        <v>0</v>
      </c>
      <c r="U278" s="73">
        <v>0</v>
      </c>
      <c r="V278" s="72">
        <v>0</v>
      </c>
      <c r="W278" s="72">
        <v>0</v>
      </c>
      <c r="X278" s="72">
        <v>0</v>
      </c>
      <c r="Y278" s="72">
        <v>0</v>
      </c>
      <c r="Z278" s="72">
        <v>0</v>
      </c>
      <c r="AA278" s="73">
        <v>0</v>
      </c>
      <c r="AB278" s="72">
        <v>0</v>
      </c>
      <c r="AC278" s="72">
        <v>0</v>
      </c>
      <c r="AD278" s="72">
        <v>0</v>
      </c>
      <c r="AE278" s="72">
        <v>0</v>
      </c>
      <c r="AF278" s="72">
        <v>0</v>
      </c>
      <c r="AG278" s="73">
        <v>0</v>
      </c>
      <c r="AH278" s="72">
        <v>0</v>
      </c>
      <c r="AI278" s="72">
        <v>0</v>
      </c>
      <c r="AJ278" s="72">
        <v>0</v>
      </c>
      <c r="AK278" s="72">
        <v>0</v>
      </c>
      <c r="AL278" s="72">
        <v>0</v>
      </c>
      <c r="AN278" s="341"/>
    </row>
    <row r="279" spans="1:40" ht="25.5" outlineLevel="2" x14ac:dyDescent="0.25">
      <c r="A279" s="81" t="s">
        <v>38</v>
      </c>
      <c r="B279" s="24">
        <v>506101</v>
      </c>
      <c r="C279" s="82">
        <v>610101</v>
      </c>
      <c r="D279" s="83" t="s">
        <v>131</v>
      </c>
      <c r="E279" s="84">
        <v>2</v>
      </c>
      <c r="F279" s="84" t="s">
        <v>166</v>
      </c>
      <c r="G279" s="14" t="s">
        <v>23</v>
      </c>
      <c r="H279" s="15" t="s">
        <v>24</v>
      </c>
      <c r="I279" s="311">
        <v>61</v>
      </c>
      <c r="J279" s="312">
        <v>36</v>
      </c>
      <c r="K279" s="312">
        <v>13</v>
      </c>
      <c r="L279" s="312">
        <v>0</v>
      </c>
      <c r="M279" s="312">
        <v>12</v>
      </c>
      <c r="N279" s="312">
        <v>0</v>
      </c>
      <c r="O279" s="73">
        <v>15</v>
      </c>
      <c r="P279" s="72">
        <v>9</v>
      </c>
      <c r="Q279" s="72">
        <v>3</v>
      </c>
      <c r="R279" s="72">
        <v>0</v>
      </c>
      <c r="S279" s="72">
        <v>3</v>
      </c>
      <c r="T279" s="72">
        <v>0</v>
      </c>
      <c r="U279" s="73">
        <v>16</v>
      </c>
      <c r="V279" s="72">
        <v>9</v>
      </c>
      <c r="W279" s="72">
        <v>4</v>
      </c>
      <c r="X279" s="72">
        <v>0</v>
      </c>
      <c r="Y279" s="72">
        <v>3</v>
      </c>
      <c r="Z279" s="72">
        <v>0</v>
      </c>
      <c r="AA279" s="73">
        <v>15</v>
      </c>
      <c r="AB279" s="72">
        <v>9</v>
      </c>
      <c r="AC279" s="72">
        <v>3</v>
      </c>
      <c r="AD279" s="72">
        <v>0</v>
      </c>
      <c r="AE279" s="72">
        <v>3</v>
      </c>
      <c r="AF279" s="72">
        <v>0</v>
      </c>
      <c r="AG279" s="73">
        <v>15</v>
      </c>
      <c r="AH279" s="72">
        <v>9</v>
      </c>
      <c r="AI279" s="72">
        <v>3</v>
      </c>
      <c r="AJ279" s="72">
        <v>0</v>
      </c>
      <c r="AK279" s="72">
        <v>3</v>
      </c>
      <c r="AL279" s="72">
        <v>0</v>
      </c>
      <c r="AN279" s="341"/>
    </row>
    <row r="280" spans="1:40" ht="25.5" outlineLevel="2" x14ac:dyDescent="0.25">
      <c r="A280" s="81" t="s">
        <v>38</v>
      </c>
      <c r="B280" s="24">
        <v>506101</v>
      </c>
      <c r="C280" s="82">
        <v>610101</v>
      </c>
      <c r="D280" s="83" t="s">
        <v>131</v>
      </c>
      <c r="E280" s="84">
        <v>2</v>
      </c>
      <c r="F280" s="84" t="s">
        <v>166</v>
      </c>
      <c r="G280" s="14">
        <v>22</v>
      </c>
      <c r="H280" s="15" t="s">
        <v>25</v>
      </c>
      <c r="I280" s="311">
        <v>0</v>
      </c>
      <c r="J280" s="312">
        <v>0</v>
      </c>
      <c r="K280" s="312">
        <v>0</v>
      </c>
      <c r="L280" s="312">
        <v>0</v>
      </c>
      <c r="M280" s="312">
        <v>0</v>
      </c>
      <c r="N280" s="312">
        <v>0</v>
      </c>
      <c r="O280" s="73">
        <v>0</v>
      </c>
      <c r="P280" s="72">
        <v>0</v>
      </c>
      <c r="Q280" s="72">
        <v>0</v>
      </c>
      <c r="R280" s="72">
        <v>0</v>
      </c>
      <c r="S280" s="72">
        <v>0</v>
      </c>
      <c r="T280" s="72">
        <v>0</v>
      </c>
      <c r="U280" s="73">
        <v>0</v>
      </c>
      <c r="V280" s="72">
        <v>0</v>
      </c>
      <c r="W280" s="72">
        <v>0</v>
      </c>
      <c r="X280" s="72">
        <v>0</v>
      </c>
      <c r="Y280" s="72">
        <v>0</v>
      </c>
      <c r="Z280" s="72">
        <v>0</v>
      </c>
      <c r="AA280" s="73">
        <v>0</v>
      </c>
      <c r="AB280" s="72">
        <v>0</v>
      </c>
      <c r="AC280" s="72">
        <v>0</v>
      </c>
      <c r="AD280" s="72">
        <v>0</v>
      </c>
      <c r="AE280" s="72">
        <v>0</v>
      </c>
      <c r="AF280" s="72">
        <v>0</v>
      </c>
      <c r="AG280" s="73">
        <v>0</v>
      </c>
      <c r="AH280" s="72">
        <v>0</v>
      </c>
      <c r="AI280" s="72">
        <v>0</v>
      </c>
      <c r="AJ280" s="72">
        <v>0</v>
      </c>
      <c r="AK280" s="72">
        <v>0</v>
      </c>
      <c r="AL280" s="72">
        <v>0</v>
      </c>
      <c r="AN280" s="341"/>
    </row>
    <row r="281" spans="1:40" ht="25.5" outlineLevel="2" x14ac:dyDescent="0.25">
      <c r="A281" s="81" t="s">
        <v>20</v>
      </c>
      <c r="B281" s="24">
        <v>509643</v>
      </c>
      <c r="C281" s="82">
        <v>680101</v>
      </c>
      <c r="D281" s="83" t="s">
        <v>207</v>
      </c>
      <c r="E281" s="84">
        <v>2</v>
      </c>
      <c r="F281" s="84" t="s">
        <v>166</v>
      </c>
      <c r="G281" s="14" t="s">
        <v>23</v>
      </c>
      <c r="H281" s="15" t="s">
        <v>24</v>
      </c>
      <c r="I281" s="311">
        <v>119</v>
      </c>
      <c r="J281" s="312">
        <v>0</v>
      </c>
      <c r="K281" s="312">
        <v>4</v>
      </c>
      <c r="L281" s="312">
        <v>8</v>
      </c>
      <c r="M281" s="312">
        <v>107</v>
      </c>
      <c r="N281" s="312">
        <v>0</v>
      </c>
      <c r="O281" s="73">
        <v>30</v>
      </c>
      <c r="P281" s="72">
        <v>0</v>
      </c>
      <c r="Q281" s="72">
        <v>1</v>
      </c>
      <c r="R281" s="72">
        <v>2</v>
      </c>
      <c r="S281" s="72">
        <v>27</v>
      </c>
      <c r="T281" s="72">
        <v>0</v>
      </c>
      <c r="U281" s="73">
        <v>30</v>
      </c>
      <c r="V281" s="72">
        <v>0</v>
      </c>
      <c r="W281" s="72">
        <v>1</v>
      </c>
      <c r="X281" s="72">
        <v>2</v>
      </c>
      <c r="Y281" s="72">
        <v>27</v>
      </c>
      <c r="Z281" s="72">
        <v>0</v>
      </c>
      <c r="AA281" s="73">
        <v>30</v>
      </c>
      <c r="AB281" s="72">
        <v>0</v>
      </c>
      <c r="AC281" s="72">
        <v>1</v>
      </c>
      <c r="AD281" s="72">
        <v>2</v>
      </c>
      <c r="AE281" s="72">
        <v>27</v>
      </c>
      <c r="AF281" s="72">
        <v>0</v>
      </c>
      <c r="AG281" s="73">
        <v>29</v>
      </c>
      <c r="AH281" s="72">
        <v>0</v>
      </c>
      <c r="AI281" s="72">
        <v>1</v>
      </c>
      <c r="AJ281" s="72">
        <v>2</v>
      </c>
      <c r="AK281" s="72">
        <v>26</v>
      </c>
      <c r="AL281" s="72">
        <v>0</v>
      </c>
      <c r="AN281" s="341"/>
    </row>
    <row r="282" spans="1:40" ht="25.5" outlineLevel="2" x14ac:dyDescent="0.25">
      <c r="A282" s="81" t="s">
        <v>20</v>
      </c>
      <c r="B282" s="24">
        <v>509643</v>
      </c>
      <c r="C282" s="82">
        <v>680101</v>
      </c>
      <c r="D282" s="83" t="s">
        <v>207</v>
      </c>
      <c r="E282" s="84">
        <v>2</v>
      </c>
      <c r="F282" s="84" t="s">
        <v>166</v>
      </c>
      <c r="G282" s="14">
        <v>22</v>
      </c>
      <c r="H282" s="15" t="s">
        <v>25</v>
      </c>
      <c r="I282" s="311">
        <v>0</v>
      </c>
      <c r="J282" s="312">
        <v>0</v>
      </c>
      <c r="K282" s="312">
        <v>0</v>
      </c>
      <c r="L282" s="312">
        <v>0</v>
      </c>
      <c r="M282" s="312">
        <v>0</v>
      </c>
      <c r="N282" s="312">
        <v>0</v>
      </c>
      <c r="O282" s="73">
        <v>0</v>
      </c>
      <c r="P282" s="72">
        <v>0</v>
      </c>
      <c r="Q282" s="72">
        <v>0</v>
      </c>
      <c r="R282" s="72">
        <v>0</v>
      </c>
      <c r="S282" s="72">
        <v>0</v>
      </c>
      <c r="T282" s="72">
        <v>0</v>
      </c>
      <c r="U282" s="73">
        <v>0</v>
      </c>
      <c r="V282" s="72">
        <v>0</v>
      </c>
      <c r="W282" s="72">
        <v>0</v>
      </c>
      <c r="X282" s="72">
        <v>0</v>
      </c>
      <c r="Y282" s="72">
        <v>0</v>
      </c>
      <c r="Z282" s="72">
        <v>0</v>
      </c>
      <c r="AA282" s="73">
        <v>0</v>
      </c>
      <c r="AB282" s="72">
        <v>0</v>
      </c>
      <c r="AC282" s="72">
        <v>0</v>
      </c>
      <c r="AD282" s="72">
        <v>0</v>
      </c>
      <c r="AE282" s="72">
        <v>0</v>
      </c>
      <c r="AF282" s="72">
        <v>0</v>
      </c>
      <c r="AG282" s="73">
        <v>0</v>
      </c>
      <c r="AH282" s="72">
        <v>0</v>
      </c>
      <c r="AI282" s="72">
        <v>0</v>
      </c>
      <c r="AJ282" s="72">
        <v>0</v>
      </c>
      <c r="AK282" s="72">
        <v>0</v>
      </c>
      <c r="AL282" s="72">
        <v>0</v>
      </c>
      <c r="AN282" s="341"/>
    </row>
    <row r="283" spans="1:40" ht="25.5" outlineLevel="2" x14ac:dyDescent="0.25">
      <c r="A283" s="81" t="s">
        <v>38</v>
      </c>
      <c r="B283" s="24">
        <v>508804</v>
      </c>
      <c r="C283" s="82">
        <v>880401</v>
      </c>
      <c r="D283" s="83" t="s">
        <v>132</v>
      </c>
      <c r="E283" s="84">
        <v>2</v>
      </c>
      <c r="F283" s="84" t="s">
        <v>166</v>
      </c>
      <c r="G283" s="14" t="s">
        <v>23</v>
      </c>
      <c r="H283" s="15" t="s">
        <v>24</v>
      </c>
      <c r="I283" s="311">
        <v>583</v>
      </c>
      <c r="J283" s="312">
        <v>148</v>
      </c>
      <c r="K283" s="312">
        <v>39</v>
      </c>
      <c r="L283" s="312">
        <v>12</v>
      </c>
      <c r="M283" s="312">
        <v>384</v>
      </c>
      <c r="N283" s="312">
        <v>0</v>
      </c>
      <c r="O283" s="73">
        <v>146</v>
      </c>
      <c r="P283" s="72">
        <v>37</v>
      </c>
      <c r="Q283" s="72">
        <v>10</v>
      </c>
      <c r="R283" s="72">
        <v>3</v>
      </c>
      <c r="S283" s="72">
        <v>96</v>
      </c>
      <c r="T283" s="72">
        <v>0</v>
      </c>
      <c r="U283" s="73">
        <v>146</v>
      </c>
      <c r="V283" s="72">
        <v>37</v>
      </c>
      <c r="W283" s="72">
        <v>10</v>
      </c>
      <c r="X283" s="72">
        <v>3</v>
      </c>
      <c r="Y283" s="72">
        <v>96</v>
      </c>
      <c r="Z283" s="72">
        <v>0</v>
      </c>
      <c r="AA283" s="73">
        <v>146</v>
      </c>
      <c r="AB283" s="72">
        <v>37</v>
      </c>
      <c r="AC283" s="72">
        <v>10</v>
      </c>
      <c r="AD283" s="72">
        <v>3</v>
      </c>
      <c r="AE283" s="72">
        <v>96</v>
      </c>
      <c r="AF283" s="72">
        <v>0</v>
      </c>
      <c r="AG283" s="73">
        <v>145</v>
      </c>
      <c r="AH283" s="72">
        <v>37</v>
      </c>
      <c r="AI283" s="72">
        <v>9</v>
      </c>
      <c r="AJ283" s="72">
        <v>3</v>
      </c>
      <c r="AK283" s="72">
        <v>96</v>
      </c>
      <c r="AL283" s="72">
        <v>0</v>
      </c>
      <c r="AN283" s="341"/>
    </row>
    <row r="284" spans="1:40" ht="25.5" outlineLevel="2" x14ac:dyDescent="0.25">
      <c r="A284" s="81" t="s">
        <v>38</v>
      </c>
      <c r="B284" s="24">
        <v>508804</v>
      </c>
      <c r="C284" s="82">
        <v>880401</v>
      </c>
      <c r="D284" s="83" t="s">
        <v>132</v>
      </c>
      <c r="E284" s="84">
        <v>2</v>
      </c>
      <c r="F284" s="84" t="s">
        <v>166</v>
      </c>
      <c r="G284" s="14">
        <v>22</v>
      </c>
      <c r="H284" s="15" t="s">
        <v>25</v>
      </c>
      <c r="I284" s="311">
        <v>0</v>
      </c>
      <c r="J284" s="312">
        <v>0</v>
      </c>
      <c r="K284" s="312">
        <v>0</v>
      </c>
      <c r="L284" s="312">
        <v>0</v>
      </c>
      <c r="M284" s="312">
        <v>0</v>
      </c>
      <c r="N284" s="312">
        <v>0</v>
      </c>
      <c r="O284" s="73">
        <v>0</v>
      </c>
      <c r="P284" s="72">
        <v>0</v>
      </c>
      <c r="Q284" s="72">
        <v>0</v>
      </c>
      <c r="R284" s="72">
        <v>0</v>
      </c>
      <c r="S284" s="72">
        <v>0</v>
      </c>
      <c r="T284" s="72">
        <v>0</v>
      </c>
      <c r="U284" s="73">
        <v>0</v>
      </c>
      <c r="V284" s="72">
        <v>0</v>
      </c>
      <c r="W284" s="72">
        <v>0</v>
      </c>
      <c r="X284" s="72">
        <v>0</v>
      </c>
      <c r="Y284" s="72">
        <v>0</v>
      </c>
      <c r="Z284" s="72">
        <v>0</v>
      </c>
      <c r="AA284" s="73">
        <v>0</v>
      </c>
      <c r="AB284" s="72">
        <v>0</v>
      </c>
      <c r="AC284" s="72">
        <v>0</v>
      </c>
      <c r="AD284" s="72">
        <v>0</v>
      </c>
      <c r="AE284" s="72">
        <v>0</v>
      </c>
      <c r="AF284" s="72">
        <v>0</v>
      </c>
      <c r="AG284" s="73">
        <v>0</v>
      </c>
      <c r="AH284" s="72">
        <v>0</v>
      </c>
      <c r="AI284" s="72">
        <v>0</v>
      </c>
      <c r="AJ284" s="72">
        <v>0</v>
      </c>
      <c r="AK284" s="72">
        <v>0</v>
      </c>
      <c r="AL284" s="72">
        <v>0</v>
      </c>
      <c r="AN284" s="341"/>
    </row>
    <row r="285" spans="1:40" ht="25.5" outlineLevel="2" x14ac:dyDescent="0.25">
      <c r="A285" s="81" t="s">
        <v>38</v>
      </c>
      <c r="B285" s="24">
        <v>508805</v>
      </c>
      <c r="C285" s="82">
        <v>880501</v>
      </c>
      <c r="D285" s="83" t="s">
        <v>208</v>
      </c>
      <c r="E285" s="84">
        <v>2</v>
      </c>
      <c r="F285" s="84" t="s">
        <v>166</v>
      </c>
      <c r="G285" s="14" t="s">
        <v>23</v>
      </c>
      <c r="H285" s="15" t="s">
        <v>24</v>
      </c>
      <c r="I285" s="311">
        <v>253</v>
      </c>
      <c r="J285" s="312">
        <v>92</v>
      </c>
      <c r="K285" s="312">
        <v>116</v>
      </c>
      <c r="L285" s="312">
        <v>0</v>
      </c>
      <c r="M285" s="312">
        <v>45</v>
      </c>
      <c r="N285" s="312">
        <v>0</v>
      </c>
      <c r="O285" s="73">
        <v>63</v>
      </c>
      <c r="P285" s="72">
        <v>23</v>
      </c>
      <c r="Q285" s="72">
        <v>29</v>
      </c>
      <c r="R285" s="72">
        <v>0</v>
      </c>
      <c r="S285" s="72">
        <v>11</v>
      </c>
      <c r="T285" s="72">
        <v>0</v>
      </c>
      <c r="U285" s="73">
        <v>64</v>
      </c>
      <c r="V285" s="72">
        <v>23</v>
      </c>
      <c r="W285" s="72">
        <v>29</v>
      </c>
      <c r="X285" s="72">
        <v>0</v>
      </c>
      <c r="Y285" s="72">
        <v>12</v>
      </c>
      <c r="Z285" s="72">
        <v>0</v>
      </c>
      <c r="AA285" s="73">
        <v>63</v>
      </c>
      <c r="AB285" s="72">
        <v>23</v>
      </c>
      <c r="AC285" s="72">
        <v>29</v>
      </c>
      <c r="AD285" s="72">
        <v>0</v>
      </c>
      <c r="AE285" s="72">
        <v>11</v>
      </c>
      <c r="AF285" s="72">
        <v>0</v>
      </c>
      <c r="AG285" s="73">
        <v>63</v>
      </c>
      <c r="AH285" s="72">
        <v>23</v>
      </c>
      <c r="AI285" s="72">
        <v>29</v>
      </c>
      <c r="AJ285" s="72">
        <v>0</v>
      </c>
      <c r="AK285" s="72">
        <v>11</v>
      </c>
      <c r="AL285" s="72">
        <v>0</v>
      </c>
      <c r="AN285" s="341"/>
    </row>
    <row r="286" spans="1:40" ht="25.5" outlineLevel="2" x14ac:dyDescent="0.25">
      <c r="A286" s="81" t="s">
        <v>38</v>
      </c>
      <c r="B286" s="24">
        <v>508805</v>
      </c>
      <c r="C286" s="82">
        <v>880501</v>
      </c>
      <c r="D286" s="83" t="s">
        <v>208</v>
      </c>
      <c r="E286" s="84">
        <v>2</v>
      </c>
      <c r="F286" s="84" t="s">
        <v>166</v>
      </c>
      <c r="G286" s="14">
        <v>22</v>
      </c>
      <c r="H286" s="15" t="s">
        <v>25</v>
      </c>
      <c r="I286" s="311">
        <v>0</v>
      </c>
      <c r="J286" s="312">
        <v>0</v>
      </c>
      <c r="K286" s="312">
        <v>0</v>
      </c>
      <c r="L286" s="312">
        <v>0</v>
      </c>
      <c r="M286" s="312">
        <v>0</v>
      </c>
      <c r="N286" s="312">
        <v>0</v>
      </c>
      <c r="O286" s="73">
        <v>0</v>
      </c>
      <c r="P286" s="72">
        <v>0</v>
      </c>
      <c r="Q286" s="72">
        <v>0</v>
      </c>
      <c r="R286" s="72">
        <v>0</v>
      </c>
      <c r="S286" s="72">
        <v>0</v>
      </c>
      <c r="T286" s="72">
        <v>0</v>
      </c>
      <c r="U286" s="73">
        <v>0</v>
      </c>
      <c r="V286" s="72">
        <v>0</v>
      </c>
      <c r="W286" s="72">
        <v>0</v>
      </c>
      <c r="X286" s="72">
        <v>0</v>
      </c>
      <c r="Y286" s="72">
        <v>0</v>
      </c>
      <c r="Z286" s="72">
        <v>0</v>
      </c>
      <c r="AA286" s="73">
        <v>0</v>
      </c>
      <c r="AB286" s="72">
        <v>0</v>
      </c>
      <c r="AC286" s="72">
        <v>0</v>
      </c>
      <c r="AD286" s="72">
        <v>0</v>
      </c>
      <c r="AE286" s="72">
        <v>0</v>
      </c>
      <c r="AF286" s="72">
        <v>0</v>
      </c>
      <c r="AG286" s="73">
        <v>0</v>
      </c>
      <c r="AH286" s="72">
        <v>0</v>
      </c>
      <c r="AI286" s="72">
        <v>0</v>
      </c>
      <c r="AJ286" s="72">
        <v>0</v>
      </c>
      <c r="AK286" s="72">
        <v>0</v>
      </c>
      <c r="AL286" s="72">
        <v>0</v>
      </c>
      <c r="AN286" s="341"/>
    </row>
    <row r="287" spans="1:40" ht="25.5" outlineLevel="2" x14ac:dyDescent="0.25">
      <c r="A287" s="81" t="s">
        <v>38</v>
      </c>
      <c r="B287" s="24">
        <v>508807</v>
      </c>
      <c r="C287" s="82">
        <v>880705</v>
      </c>
      <c r="D287" s="83" t="s">
        <v>209</v>
      </c>
      <c r="E287" s="84">
        <v>2</v>
      </c>
      <c r="F287" s="84" t="s">
        <v>166</v>
      </c>
      <c r="G287" s="14" t="s">
        <v>23</v>
      </c>
      <c r="H287" s="15" t="s">
        <v>24</v>
      </c>
      <c r="I287" s="311">
        <v>932</v>
      </c>
      <c r="J287" s="312">
        <v>236</v>
      </c>
      <c r="K287" s="312">
        <v>374</v>
      </c>
      <c r="L287" s="312">
        <v>4</v>
      </c>
      <c r="M287" s="312">
        <v>315</v>
      </c>
      <c r="N287" s="312">
        <v>3</v>
      </c>
      <c r="O287" s="73">
        <v>233</v>
      </c>
      <c r="P287" s="72">
        <v>59</v>
      </c>
      <c r="Q287" s="72">
        <v>93</v>
      </c>
      <c r="R287" s="72">
        <v>1</v>
      </c>
      <c r="S287" s="72">
        <v>79</v>
      </c>
      <c r="T287" s="72">
        <v>1</v>
      </c>
      <c r="U287" s="73">
        <v>233</v>
      </c>
      <c r="V287" s="72">
        <v>59</v>
      </c>
      <c r="W287" s="72">
        <v>94</v>
      </c>
      <c r="X287" s="72">
        <v>1</v>
      </c>
      <c r="Y287" s="72">
        <v>79</v>
      </c>
      <c r="Z287" s="72">
        <v>0</v>
      </c>
      <c r="AA287" s="73">
        <v>233</v>
      </c>
      <c r="AB287" s="72">
        <v>59</v>
      </c>
      <c r="AC287" s="72">
        <v>94</v>
      </c>
      <c r="AD287" s="72">
        <v>1</v>
      </c>
      <c r="AE287" s="72">
        <v>78</v>
      </c>
      <c r="AF287" s="72">
        <v>1</v>
      </c>
      <c r="AG287" s="73">
        <v>233</v>
      </c>
      <c r="AH287" s="72">
        <v>59</v>
      </c>
      <c r="AI287" s="72">
        <v>93</v>
      </c>
      <c r="AJ287" s="72">
        <v>1</v>
      </c>
      <c r="AK287" s="72">
        <v>79</v>
      </c>
      <c r="AL287" s="72">
        <v>1</v>
      </c>
      <c r="AN287" s="341"/>
    </row>
    <row r="288" spans="1:40" ht="25.5" outlineLevel="2" x14ac:dyDescent="0.25">
      <c r="A288" s="81" t="s">
        <v>38</v>
      </c>
      <c r="B288" s="24">
        <v>508807</v>
      </c>
      <c r="C288" s="82">
        <v>880705</v>
      </c>
      <c r="D288" s="83" t="s">
        <v>209</v>
      </c>
      <c r="E288" s="84">
        <v>2</v>
      </c>
      <c r="F288" s="84" t="s">
        <v>166</v>
      </c>
      <c r="G288" s="14">
        <v>22</v>
      </c>
      <c r="H288" s="15" t="s">
        <v>25</v>
      </c>
      <c r="I288" s="311">
        <v>0</v>
      </c>
      <c r="J288" s="312">
        <v>0</v>
      </c>
      <c r="K288" s="312">
        <v>0</v>
      </c>
      <c r="L288" s="312">
        <v>0</v>
      </c>
      <c r="M288" s="312">
        <v>0</v>
      </c>
      <c r="N288" s="312">
        <v>0</v>
      </c>
      <c r="O288" s="73">
        <v>0</v>
      </c>
      <c r="P288" s="72">
        <v>0</v>
      </c>
      <c r="Q288" s="72">
        <v>0</v>
      </c>
      <c r="R288" s="72">
        <v>0</v>
      </c>
      <c r="S288" s="72">
        <v>0</v>
      </c>
      <c r="T288" s="72">
        <v>0</v>
      </c>
      <c r="U288" s="73">
        <v>0</v>
      </c>
      <c r="V288" s="72">
        <v>0</v>
      </c>
      <c r="W288" s="72">
        <v>0</v>
      </c>
      <c r="X288" s="72">
        <v>0</v>
      </c>
      <c r="Y288" s="72">
        <v>0</v>
      </c>
      <c r="Z288" s="72">
        <v>0</v>
      </c>
      <c r="AA288" s="73">
        <v>0</v>
      </c>
      <c r="AB288" s="72">
        <v>0</v>
      </c>
      <c r="AC288" s="72">
        <v>0</v>
      </c>
      <c r="AD288" s="72">
        <v>0</v>
      </c>
      <c r="AE288" s="72">
        <v>0</v>
      </c>
      <c r="AF288" s="72">
        <v>0</v>
      </c>
      <c r="AG288" s="73">
        <v>0</v>
      </c>
      <c r="AH288" s="72">
        <v>0</v>
      </c>
      <c r="AI288" s="72">
        <v>0</v>
      </c>
      <c r="AJ288" s="72">
        <v>0</v>
      </c>
      <c r="AK288" s="72">
        <v>0</v>
      </c>
      <c r="AL288" s="72">
        <v>0</v>
      </c>
      <c r="AN288" s="341"/>
    </row>
    <row r="289" spans="1:40" ht="25.5" outlineLevel="2" x14ac:dyDescent="0.25">
      <c r="A289" s="81" t="s">
        <v>38</v>
      </c>
      <c r="B289" s="24">
        <v>509101</v>
      </c>
      <c r="C289" s="82">
        <v>910201</v>
      </c>
      <c r="D289" s="83" t="s">
        <v>137</v>
      </c>
      <c r="E289" s="84">
        <v>2</v>
      </c>
      <c r="F289" s="84" t="s">
        <v>166</v>
      </c>
      <c r="G289" s="14" t="s">
        <v>23</v>
      </c>
      <c r="H289" s="15" t="s">
        <v>24</v>
      </c>
      <c r="I289" s="311">
        <v>184</v>
      </c>
      <c r="J289" s="312">
        <v>48</v>
      </c>
      <c r="K289" s="312">
        <v>124</v>
      </c>
      <c r="L289" s="312">
        <v>4</v>
      </c>
      <c r="M289" s="312">
        <v>8</v>
      </c>
      <c r="N289" s="312">
        <v>0</v>
      </c>
      <c r="O289" s="73">
        <v>46</v>
      </c>
      <c r="P289" s="72">
        <v>12</v>
      </c>
      <c r="Q289" s="72">
        <v>31</v>
      </c>
      <c r="R289" s="72">
        <v>1</v>
      </c>
      <c r="S289" s="72">
        <v>2</v>
      </c>
      <c r="T289" s="72">
        <v>0</v>
      </c>
      <c r="U289" s="73">
        <v>46</v>
      </c>
      <c r="V289" s="72">
        <v>12</v>
      </c>
      <c r="W289" s="72">
        <v>31</v>
      </c>
      <c r="X289" s="72">
        <v>1</v>
      </c>
      <c r="Y289" s="72">
        <v>2</v>
      </c>
      <c r="Z289" s="72">
        <v>0</v>
      </c>
      <c r="AA289" s="73">
        <v>46</v>
      </c>
      <c r="AB289" s="72">
        <v>12</v>
      </c>
      <c r="AC289" s="72">
        <v>31</v>
      </c>
      <c r="AD289" s="72">
        <v>1</v>
      </c>
      <c r="AE289" s="72">
        <v>2</v>
      </c>
      <c r="AF289" s="72">
        <v>0</v>
      </c>
      <c r="AG289" s="73">
        <v>46</v>
      </c>
      <c r="AH289" s="72">
        <v>12</v>
      </c>
      <c r="AI289" s="72">
        <v>31</v>
      </c>
      <c r="AJ289" s="72">
        <v>1</v>
      </c>
      <c r="AK289" s="72">
        <v>2</v>
      </c>
      <c r="AL289" s="72">
        <v>0</v>
      </c>
      <c r="AN289" s="341"/>
    </row>
    <row r="290" spans="1:40" ht="25.5" outlineLevel="2" x14ac:dyDescent="0.25">
      <c r="A290" s="81" t="s">
        <v>38</v>
      </c>
      <c r="B290" s="24">
        <v>509101</v>
      </c>
      <c r="C290" s="82">
        <v>910201</v>
      </c>
      <c r="D290" s="83" t="s">
        <v>137</v>
      </c>
      <c r="E290" s="84">
        <v>2</v>
      </c>
      <c r="F290" s="84" t="s">
        <v>166</v>
      </c>
      <c r="G290" s="14">
        <v>22</v>
      </c>
      <c r="H290" s="15" t="s">
        <v>25</v>
      </c>
      <c r="I290" s="311">
        <v>0</v>
      </c>
      <c r="J290" s="312">
        <v>0</v>
      </c>
      <c r="K290" s="312">
        <v>0</v>
      </c>
      <c r="L290" s="312">
        <v>0</v>
      </c>
      <c r="M290" s="312">
        <v>0</v>
      </c>
      <c r="N290" s="312">
        <v>0</v>
      </c>
      <c r="O290" s="73">
        <v>0</v>
      </c>
      <c r="P290" s="72">
        <v>0</v>
      </c>
      <c r="Q290" s="72">
        <v>0</v>
      </c>
      <c r="R290" s="72">
        <v>0</v>
      </c>
      <c r="S290" s="72">
        <v>0</v>
      </c>
      <c r="T290" s="72">
        <v>0</v>
      </c>
      <c r="U290" s="73">
        <v>0</v>
      </c>
      <c r="V290" s="72">
        <v>0</v>
      </c>
      <c r="W290" s="72">
        <v>0</v>
      </c>
      <c r="X290" s="72">
        <v>0</v>
      </c>
      <c r="Y290" s="72">
        <v>0</v>
      </c>
      <c r="Z290" s="72">
        <v>0</v>
      </c>
      <c r="AA290" s="73">
        <v>0</v>
      </c>
      <c r="AB290" s="72">
        <v>0</v>
      </c>
      <c r="AC290" s="72">
        <v>0</v>
      </c>
      <c r="AD290" s="72">
        <v>0</v>
      </c>
      <c r="AE290" s="72">
        <v>0</v>
      </c>
      <c r="AF290" s="72">
        <v>0</v>
      </c>
      <c r="AG290" s="73">
        <v>0</v>
      </c>
      <c r="AH290" s="72">
        <v>0</v>
      </c>
      <c r="AI290" s="72">
        <v>0</v>
      </c>
      <c r="AJ290" s="72">
        <v>0</v>
      </c>
      <c r="AK290" s="72">
        <v>0</v>
      </c>
      <c r="AL290" s="72">
        <v>0</v>
      </c>
      <c r="AN290" s="341"/>
    </row>
    <row r="291" spans="1:40" ht="25.5" outlineLevel="2" x14ac:dyDescent="0.25">
      <c r="A291" s="81" t="s">
        <v>38</v>
      </c>
      <c r="B291" s="24">
        <v>509110</v>
      </c>
      <c r="C291" s="82">
        <v>911001</v>
      </c>
      <c r="D291" s="83" t="s">
        <v>210</v>
      </c>
      <c r="E291" s="84">
        <v>2</v>
      </c>
      <c r="F291" s="84" t="s">
        <v>166</v>
      </c>
      <c r="G291" s="14" t="s">
        <v>23</v>
      </c>
      <c r="H291" s="15" t="s">
        <v>24</v>
      </c>
      <c r="I291" s="311">
        <v>152</v>
      </c>
      <c r="J291" s="312">
        <v>4</v>
      </c>
      <c r="K291" s="312">
        <v>148</v>
      </c>
      <c r="L291" s="312">
        <v>0</v>
      </c>
      <c r="M291" s="312">
        <v>0</v>
      </c>
      <c r="N291" s="312">
        <v>0</v>
      </c>
      <c r="O291" s="73">
        <v>38</v>
      </c>
      <c r="P291" s="72">
        <v>1</v>
      </c>
      <c r="Q291" s="72">
        <v>37</v>
      </c>
      <c r="R291" s="72">
        <v>0</v>
      </c>
      <c r="S291" s="72">
        <v>0</v>
      </c>
      <c r="T291" s="72">
        <v>0</v>
      </c>
      <c r="U291" s="73">
        <v>38</v>
      </c>
      <c r="V291" s="72">
        <v>1</v>
      </c>
      <c r="W291" s="72">
        <v>37</v>
      </c>
      <c r="X291" s="72">
        <v>0</v>
      </c>
      <c r="Y291" s="72">
        <v>0</v>
      </c>
      <c r="Z291" s="72">
        <v>0</v>
      </c>
      <c r="AA291" s="73">
        <v>38</v>
      </c>
      <c r="AB291" s="72">
        <v>1</v>
      </c>
      <c r="AC291" s="72">
        <v>37</v>
      </c>
      <c r="AD291" s="72">
        <v>0</v>
      </c>
      <c r="AE291" s="72">
        <v>0</v>
      </c>
      <c r="AF291" s="72">
        <v>0</v>
      </c>
      <c r="AG291" s="73">
        <v>38</v>
      </c>
      <c r="AH291" s="72">
        <v>1</v>
      </c>
      <c r="AI291" s="72">
        <v>37</v>
      </c>
      <c r="AJ291" s="72">
        <v>0</v>
      </c>
      <c r="AK291" s="72">
        <v>0</v>
      </c>
      <c r="AL291" s="72">
        <v>0</v>
      </c>
      <c r="AN291" s="341"/>
    </row>
    <row r="292" spans="1:40" ht="25.5" outlineLevel="2" x14ac:dyDescent="0.25">
      <c r="A292" s="81" t="s">
        <v>38</v>
      </c>
      <c r="B292" s="24">
        <v>509110</v>
      </c>
      <c r="C292" s="82">
        <v>911001</v>
      </c>
      <c r="D292" s="83" t="s">
        <v>210</v>
      </c>
      <c r="E292" s="84">
        <v>2</v>
      </c>
      <c r="F292" s="84" t="s">
        <v>166</v>
      </c>
      <c r="G292" s="14">
        <v>22</v>
      </c>
      <c r="H292" s="15" t="s">
        <v>25</v>
      </c>
      <c r="I292" s="311">
        <v>0</v>
      </c>
      <c r="J292" s="312">
        <v>0</v>
      </c>
      <c r="K292" s="312">
        <v>0</v>
      </c>
      <c r="L292" s="312">
        <v>0</v>
      </c>
      <c r="M292" s="312">
        <v>0</v>
      </c>
      <c r="N292" s="312">
        <v>0</v>
      </c>
      <c r="O292" s="73">
        <v>0</v>
      </c>
      <c r="P292" s="72">
        <v>0</v>
      </c>
      <c r="Q292" s="72">
        <v>0</v>
      </c>
      <c r="R292" s="72">
        <v>0</v>
      </c>
      <c r="S292" s="72">
        <v>0</v>
      </c>
      <c r="T292" s="72">
        <v>0</v>
      </c>
      <c r="U292" s="73">
        <v>0</v>
      </c>
      <c r="V292" s="72">
        <v>0</v>
      </c>
      <c r="W292" s="72">
        <v>0</v>
      </c>
      <c r="X292" s="72">
        <v>0</v>
      </c>
      <c r="Y292" s="72">
        <v>0</v>
      </c>
      <c r="Z292" s="72">
        <v>0</v>
      </c>
      <c r="AA292" s="73">
        <v>0</v>
      </c>
      <c r="AB292" s="72">
        <v>0</v>
      </c>
      <c r="AC292" s="72">
        <v>0</v>
      </c>
      <c r="AD292" s="72">
        <v>0</v>
      </c>
      <c r="AE292" s="72">
        <v>0</v>
      </c>
      <c r="AF292" s="72">
        <v>0</v>
      </c>
      <c r="AG292" s="73">
        <v>0</v>
      </c>
      <c r="AH292" s="72">
        <v>0</v>
      </c>
      <c r="AI292" s="72">
        <v>0</v>
      </c>
      <c r="AJ292" s="72">
        <v>0</v>
      </c>
      <c r="AK292" s="72">
        <v>0</v>
      </c>
      <c r="AL292" s="72">
        <v>0</v>
      </c>
      <c r="AN292" s="341"/>
    </row>
    <row r="293" spans="1:40" ht="25.5" outlineLevel="2" x14ac:dyDescent="0.25">
      <c r="A293" s="81" t="s">
        <v>20</v>
      </c>
      <c r="B293" s="24">
        <v>509402</v>
      </c>
      <c r="C293" s="82">
        <v>940201</v>
      </c>
      <c r="D293" s="83" t="s">
        <v>140</v>
      </c>
      <c r="E293" s="84">
        <v>2</v>
      </c>
      <c r="F293" s="84" t="s">
        <v>166</v>
      </c>
      <c r="G293" s="14" t="s">
        <v>23</v>
      </c>
      <c r="H293" s="15" t="s">
        <v>24</v>
      </c>
      <c r="I293" s="311">
        <v>73</v>
      </c>
      <c r="J293" s="312">
        <v>12</v>
      </c>
      <c r="K293" s="312">
        <v>43</v>
      </c>
      <c r="L293" s="312">
        <v>0</v>
      </c>
      <c r="M293" s="312">
        <v>18</v>
      </c>
      <c r="N293" s="312">
        <v>0</v>
      </c>
      <c r="O293" s="73">
        <v>18</v>
      </c>
      <c r="P293" s="72">
        <v>3</v>
      </c>
      <c r="Q293" s="72">
        <v>11</v>
      </c>
      <c r="R293" s="72">
        <v>0</v>
      </c>
      <c r="S293" s="72">
        <v>4</v>
      </c>
      <c r="T293" s="72">
        <v>0</v>
      </c>
      <c r="U293" s="73">
        <v>19</v>
      </c>
      <c r="V293" s="72">
        <v>3</v>
      </c>
      <c r="W293" s="72">
        <v>11</v>
      </c>
      <c r="X293" s="72">
        <v>0</v>
      </c>
      <c r="Y293" s="72">
        <v>5</v>
      </c>
      <c r="Z293" s="72">
        <v>0</v>
      </c>
      <c r="AA293" s="73">
        <v>18</v>
      </c>
      <c r="AB293" s="72">
        <v>3</v>
      </c>
      <c r="AC293" s="72">
        <v>10</v>
      </c>
      <c r="AD293" s="72">
        <v>0</v>
      </c>
      <c r="AE293" s="72">
        <v>5</v>
      </c>
      <c r="AF293" s="72">
        <v>0</v>
      </c>
      <c r="AG293" s="73">
        <v>18</v>
      </c>
      <c r="AH293" s="72">
        <v>3</v>
      </c>
      <c r="AI293" s="72">
        <v>11</v>
      </c>
      <c r="AJ293" s="72">
        <v>0</v>
      </c>
      <c r="AK293" s="72">
        <v>4</v>
      </c>
      <c r="AL293" s="72">
        <v>0</v>
      </c>
      <c r="AN293" s="341"/>
    </row>
    <row r="294" spans="1:40" ht="25.5" outlineLevel="2" x14ac:dyDescent="0.25">
      <c r="A294" s="81" t="s">
        <v>20</v>
      </c>
      <c r="B294" s="24">
        <v>509402</v>
      </c>
      <c r="C294" s="82">
        <v>940201</v>
      </c>
      <c r="D294" s="83" t="s">
        <v>140</v>
      </c>
      <c r="E294" s="84">
        <v>2</v>
      </c>
      <c r="F294" s="84" t="s">
        <v>166</v>
      </c>
      <c r="G294" s="14">
        <v>22</v>
      </c>
      <c r="H294" s="15" t="s">
        <v>25</v>
      </c>
      <c r="I294" s="311">
        <v>0</v>
      </c>
      <c r="J294" s="312">
        <v>0</v>
      </c>
      <c r="K294" s="312">
        <v>0</v>
      </c>
      <c r="L294" s="312">
        <v>0</v>
      </c>
      <c r="M294" s="312">
        <v>0</v>
      </c>
      <c r="N294" s="312">
        <v>0</v>
      </c>
      <c r="O294" s="73">
        <v>0</v>
      </c>
      <c r="P294" s="72">
        <v>0</v>
      </c>
      <c r="Q294" s="72">
        <v>0</v>
      </c>
      <c r="R294" s="72">
        <v>0</v>
      </c>
      <c r="S294" s="72">
        <v>0</v>
      </c>
      <c r="T294" s="72">
        <v>0</v>
      </c>
      <c r="U294" s="73">
        <v>0</v>
      </c>
      <c r="V294" s="72">
        <v>0</v>
      </c>
      <c r="W294" s="72">
        <v>0</v>
      </c>
      <c r="X294" s="72">
        <v>0</v>
      </c>
      <c r="Y294" s="72">
        <v>0</v>
      </c>
      <c r="Z294" s="72">
        <v>0</v>
      </c>
      <c r="AA294" s="73">
        <v>0</v>
      </c>
      <c r="AB294" s="72">
        <v>0</v>
      </c>
      <c r="AC294" s="72">
        <v>0</v>
      </c>
      <c r="AD294" s="72">
        <v>0</v>
      </c>
      <c r="AE294" s="72">
        <v>0</v>
      </c>
      <c r="AF294" s="72">
        <v>0</v>
      </c>
      <c r="AG294" s="73">
        <v>0</v>
      </c>
      <c r="AH294" s="72">
        <v>0</v>
      </c>
      <c r="AI294" s="72">
        <v>0</v>
      </c>
      <c r="AJ294" s="72">
        <v>0</v>
      </c>
      <c r="AK294" s="72">
        <v>0</v>
      </c>
      <c r="AL294" s="72">
        <v>0</v>
      </c>
      <c r="AN294" s="341"/>
    </row>
    <row r="295" spans="1:40" ht="38.25" customHeight="1" outlineLevel="2" x14ac:dyDescent="0.25">
      <c r="A295" s="81" t="s">
        <v>20</v>
      </c>
      <c r="B295" s="24">
        <v>509606</v>
      </c>
      <c r="C295" s="82">
        <v>960601</v>
      </c>
      <c r="D295" s="83" t="s">
        <v>145</v>
      </c>
      <c r="E295" s="84">
        <v>2</v>
      </c>
      <c r="F295" s="84" t="s">
        <v>166</v>
      </c>
      <c r="G295" s="14" t="s">
        <v>23</v>
      </c>
      <c r="H295" s="15" t="s">
        <v>24</v>
      </c>
      <c r="I295" s="311">
        <v>1387</v>
      </c>
      <c r="J295" s="312">
        <v>419</v>
      </c>
      <c r="K295" s="312">
        <v>416</v>
      </c>
      <c r="L295" s="312">
        <v>136</v>
      </c>
      <c r="M295" s="312">
        <v>276</v>
      </c>
      <c r="N295" s="312">
        <v>140</v>
      </c>
      <c r="O295" s="73">
        <v>347</v>
      </c>
      <c r="P295" s="72">
        <v>105</v>
      </c>
      <c r="Q295" s="72">
        <v>104</v>
      </c>
      <c r="R295" s="72">
        <v>34</v>
      </c>
      <c r="S295" s="72">
        <v>69</v>
      </c>
      <c r="T295" s="72">
        <v>35</v>
      </c>
      <c r="U295" s="73">
        <v>347</v>
      </c>
      <c r="V295" s="72">
        <v>105</v>
      </c>
      <c r="W295" s="72">
        <v>104</v>
      </c>
      <c r="X295" s="72">
        <v>34</v>
      </c>
      <c r="Y295" s="72">
        <v>69</v>
      </c>
      <c r="Z295" s="72">
        <v>35</v>
      </c>
      <c r="AA295" s="73">
        <v>347</v>
      </c>
      <c r="AB295" s="72">
        <v>105</v>
      </c>
      <c r="AC295" s="72">
        <v>104</v>
      </c>
      <c r="AD295" s="72">
        <v>34</v>
      </c>
      <c r="AE295" s="72">
        <v>69</v>
      </c>
      <c r="AF295" s="72">
        <v>35</v>
      </c>
      <c r="AG295" s="73">
        <v>346</v>
      </c>
      <c r="AH295" s="72">
        <v>104</v>
      </c>
      <c r="AI295" s="72">
        <v>104</v>
      </c>
      <c r="AJ295" s="72">
        <v>34</v>
      </c>
      <c r="AK295" s="72">
        <v>69</v>
      </c>
      <c r="AL295" s="72">
        <v>35</v>
      </c>
      <c r="AN295" s="341"/>
    </row>
    <row r="296" spans="1:40" ht="38.25" customHeight="1" outlineLevel="2" x14ac:dyDescent="0.25">
      <c r="A296" s="81" t="s">
        <v>20</v>
      </c>
      <c r="B296" s="24">
        <v>509606</v>
      </c>
      <c r="C296" s="82">
        <v>960601</v>
      </c>
      <c r="D296" s="83" t="s">
        <v>145</v>
      </c>
      <c r="E296" s="84">
        <v>2</v>
      </c>
      <c r="F296" s="84" t="s">
        <v>166</v>
      </c>
      <c r="G296" s="14">
        <v>22</v>
      </c>
      <c r="H296" s="15" t="s">
        <v>25</v>
      </c>
      <c r="I296" s="311">
        <v>1214</v>
      </c>
      <c r="J296" s="312">
        <v>364</v>
      </c>
      <c r="K296" s="312">
        <v>365</v>
      </c>
      <c r="L296" s="312">
        <v>120</v>
      </c>
      <c r="M296" s="312">
        <v>245</v>
      </c>
      <c r="N296" s="312">
        <v>120</v>
      </c>
      <c r="O296" s="73">
        <v>304</v>
      </c>
      <c r="P296" s="72">
        <v>91</v>
      </c>
      <c r="Q296" s="72">
        <v>92</v>
      </c>
      <c r="R296" s="72">
        <v>30</v>
      </c>
      <c r="S296" s="72">
        <v>61</v>
      </c>
      <c r="T296" s="72">
        <v>30</v>
      </c>
      <c r="U296" s="73">
        <v>303</v>
      </c>
      <c r="V296" s="72">
        <v>91</v>
      </c>
      <c r="W296" s="72">
        <v>91</v>
      </c>
      <c r="X296" s="72">
        <v>30</v>
      </c>
      <c r="Y296" s="72">
        <v>61</v>
      </c>
      <c r="Z296" s="72">
        <v>30</v>
      </c>
      <c r="AA296" s="73">
        <v>304</v>
      </c>
      <c r="AB296" s="72">
        <v>91</v>
      </c>
      <c r="AC296" s="72">
        <v>91</v>
      </c>
      <c r="AD296" s="72">
        <v>30</v>
      </c>
      <c r="AE296" s="72">
        <v>62</v>
      </c>
      <c r="AF296" s="72">
        <v>30</v>
      </c>
      <c r="AG296" s="73">
        <v>303</v>
      </c>
      <c r="AH296" s="72">
        <v>91</v>
      </c>
      <c r="AI296" s="72">
        <v>91</v>
      </c>
      <c r="AJ296" s="72">
        <v>30</v>
      </c>
      <c r="AK296" s="72">
        <v>61</v>
      </c>
      <c r="AL296" s="72">
        <v>30</v>
      </c>
      <c r="AN296" s="341"/>
    </row>
    <row r="297" spans="1:40" ht="25.5" outlineLevel="2" x14ac:dyDescent="0.25">
      <c r="A297" s="81" t="s">
        <v>20</v>
      </c>
      <c r="B297" s="24">
        <v>509615</v>
      </c>
      <c r="C297" s="82">
        <v>961501</v>
      </c>
      <c r="D297" s="83" t="s">
        <v>211</v>
      </c>
      <c r="E297" s="84">
        <v>2</v>
      </c>
      <c r="F297" s="84" t="s">
        <v>166</v>
      </c>
      <c r="G297" s="14" t="s">
        <v>23</v>
      </c>
      <c r="H297" s="15" t="s">
        <v>24</v>
      </c>
      <c r="I297" s="311">
        <v>2</v>
      </c>
      <c r="J297" s="312">
        <v>1</v>
      </c>
      <c r="K297" s="312">
        <v>1</v>
      </c>
      <c r="L297" s="312">
        <v>0</v>
      </c>
      <c r="M297" s="312">
        <v>0</v>
      </c>
      <c r="N297" s="312">
        <v>0</v>
      </c>
      <c r="O297" s="73">
        <v>1</v>
      </c>
      <c r="P297" s="72">
        <v>1</v>
      </c>
      <c r="Q297" s="72">
        <v>0</v>
      </c>
      <c r="R297" s="72">
        <v>0</v>
      </c>
      <c r="S297" s="72">
        <v>0</v>
      </c>
      <c r="T297" s="72">
        <v>0</v>
      </c>
      <c r="U297" s="73">
        <v>0</v>
      </c>
      <c r="V297" s="72">
        <v>0</v>
      </c>
      <c r="W297" s="72">
        <v>0</v>
      </c>
      <c r="X297" s="72">
        <v>0</v>
      </c>
      <c r="Y297" s="72">
        <v>0</v>
      </c>
      <c r="Z297" s="72">
        <v>0</v>
      </c>
      <c r="AA297" s="73">
        <v>1</v>
      </c>
      <c r="AB297" s="72">
        <v>0</v>
      </c>
      <c r="AC297" s="72">
        <v>1</v>
      </c>
      <c r="AD297" s="72">
        <v>0</v>
      </c>
      <c r="AE297" s="72">
        <v>0</v>
      </c>
      <c r="AF297" s="72">
        <v>0</v>
      </c>
      <c r="AG297" s="73">
        <v>0</v>
      </c>
      <c r="AH297" s="72">
        <v>0</v>
      </c>
      <c r="AI297" s="72">
        <v>0</v>
      </c>
      <c r="AJ297" s="72">
        <v>0</v>
      </c>
      <c r="AK297" s="72">
        <v>0</v>
      </c>
      <c r="AL297" s="72">
        <v>0</v>
      </c>
      <c r="AN297" s="341"/>
    </row>
    <row r="298" spans="1:40" ht="25.5" outlineLevel="2" x14ac:dyDescent="0.25">
      <c r="A298" s="81" t="s">
        <v>20</v>
      </c>
      <c r="B298" s="24">
        <v>509615</v>
      </c>
      <c r="C298" s="82">
        <v>961501</v>
      </c>
      <c r="D298" s="83" t="s">
        <v>211</v>
      </c>
      <c r="E298" s="84">
        <v>2</v>
      </c>
      <c r="F298" s="84" t="s">
        <v>166</v>
      </c>
      <c r="G298" s="14">
        <v>22</v>
      </c>
      <c r="H298" s="15" t="s">
        <v>25</v>
      </c>
      <c r="I298" s="311">
        <v>0</v>
      </c>
      <c r="J298" s="312">
        <v>0</v>
      </c>
      <c r="K298" s="312">
        <v>0</v>
      </c>
      <c r="L298" s="312">
        <v>0</v>
      </c>
      <c r="M298" s="312">
        <v>0</v>
      </c>
      <c r="N298" s="312">
        <v>0</v>
      </c>
      <c r="O298" s="73">
        <v>0</v>
      </c>
      <c r="P298" s="72">
        <v>0</v>
      </c>
      <c r="Q298" s="72">
        <v>0</v>
      </c>
      <c r="R298" s="72">
        <v>0</v>
      </c>
      <c r="S298" s="72">
        <v>0</v>
      </c>
      <c r="T298" s="72">
        <v>0</v>
      </c>
      <c r="U298" s="73">
        <v>0</v>
      </c>
      <c r="V298" s="72">
        <v>0</v>
      </c>
      <c r="W298" s="72">
        <v>0</v>
      </c>
      <c r="X298" s="72">
        <v>0</v>
      </c>
      <c r="Y298" s="72">
        <v>0</v>
      </c>
      <c r="Z298" s="72">
        <v>0</v>
      </c>
      <c r="AA298" s="73">
        <v>0</v>
      </c>
      <c r="AB298" s="72">
        <v>0</v>
      </c>
      <c r="AC298" s="72">
        <v>0</v>
      </c>
      <c r="AD298" s="72">
        <v>0</v>
      </c>
      <c r="AE298" s="72">
        <v>0</v>
      </c>
      <c r="AF298" s="72">
        <v>0</v>
      </c>
      <c r="AG298" s="73">
        <v>0</v>
      </c>
      <c r="AH298" s="72">
        <v>0</v>
      </c>
      <c r="AI298" s="72">
        <v>0</v>
      </c>
      <c r="AJ298" s="72">
        <v>0</v>
      </c>
      <c r="AK298" s="72">
        <v>0</v>
      </c>
      <c r="AL298" s="72">
        <v>0</v>
      </c>
      <c r="AN298" s="341"/>
    </row>
    <row r="299" spans="1:40" ht="25.5" outlineLevel="2" x14ac:dyDescent="0.25">
      <c r="A299" s="81" t="s">
        <v>20</v>
      </c>
      <c r="B299" s="24">
        <v>509618</v>
      </c>
      <c r="C299" s="82">
        <v>961801</v>
      </c>
      <c r="D299" s="83" t="s">
        <v>212</v>
      </c>
      <c r="E299" s="84">
        <v>2</v>
      </c>
      <c r="F299" s="84" t="s">
        <v>166</v>
      </c>
      <c r="G299" s="14" t="s">
        <v>23</v>
      </c>
      <c r="H299" s="15" t="s">
        <v>24</v>
      </c>
      <c r="I299" s="311">
        <v>6</v>
      </c>
      <c r="J299" s="312">
        <v>1</v>
      </c>
      <c r="K299" s="312">
        <v>5</v>
      </c>
      <c r="L299" s="312">
        <v>0</v>
      </c>
      <c r="M299" s="312">
        <v>0</v>
      </c>
      <c r="N299" s="312">
        <v>0</v>
      </c>
      <c r="O299" s="73">
        <v>2</v>
      </c>
      <c r="P299" s="72">
        <v>0</v>
      </c>
      <c r="Q299" s="72">
        <v>2</v>
      </c>
      <c r="R299" s="72">
        <v>0</v>
      </c>
      <c r="S299" s="72">
        <v>0</v>
      </c>
      <c r="T299" s="72">
        <v>0</v>
      </c>
      <c r="U299" s="73">
        <v>1</v>
      </c>
      <c r="V299" s="72">
        <v>0</v>
      </c>
      <c r="W299" s="72">
        <v>1</v>
      </c>
      <c r="X299" s="72">
        <v>0</v>
      </c>
      <c r="Y299" s="72">
        <v>0</v>
      </c>
      <c r="Z299" s="72">
        <v>0</v>
      </c>
      <c r="AA299" s="73">
        <v>2</v>
      </c>
      <c r="AB299" s="72">
        <v>0</v>
      </c>
      <c r="AC299" s="72">
        <v>2</v>
      </c>
      <c r="AD299" s="72">
        <v>0</v>
      </c>
      <c r="AE299" s="72">
        <v>0</v>
      </c>
      <c r="AF299" s="72">
        <v>0</v>
      </c>
      <c r="AG299" s="73">
        <v>1</v>
      </c>
      <c r="AH299" s="72">
        <v>1</v>
      </c>
      <c r="AI299" s="72">
        <v>0</v>
      </c>
      <c r="AJ299" s="72">
        <v>0</v>
      </c>
      <c r="AK299" s="72">
        <v>0</v>
      </c>
      <c r="AL299" s="72">
        <v>0</v>
      </c>
      <c r="AN299" s="341"/>
    </row>
    <row r="300" spans="1:40" ht="25.5" outlineLevel="2" x14ac:dyDescent="0.25">
      <c r="A300" s="81" t="s">
        <v>20</v>
      </c>
      <c r="B300" s="24">
        <v>509618</v>
      </c>
      <c r="C300" s="82">
        <v>961801</v>
      </c>
      <c r="D300" s="83" t="s">
        <v>212</v>
      </c>
      <c r="E300" s="84">
        <v>2</v>
      </c>
      <c r="F300" s="84" t="s">
        <v>166</v>
      </c>
      <c r="G300" s="14">
        <v>22</v>
      </c>
      <c r="H300" s="15" t="s">
        <v>25</v>
      </c>
      <c r="I300" s="311">
        <v>0</v>
      </c>
      <c r="J300" s="312">
        <v>0</v>
      </c>
      <c r="K300" s="312">
        <v>0</v>
      </c>
      <c r="L300" s="312">
        <v>0</v>
      </c>
      <c r="M300" s="312">
        <v>0</v>
      </c>
      <c r="N300" s="312">
        <v>0</v>
      </c>
      <c r="O300" s="73">
        <v>0</v>
      </c>
      <c r="P300" s="72">
        <v>0</v>
      </c>
      <c r="Q300" s="72">
        <v>0</v>
      </c>
      <c r="R300" s="72">
        <v>0</v>
      </c>
      <c r="S300" s="72">
        <v>0</v>
      </c>
      <c r="T300" s="72">
        <v>0</v>
      </c>
      <c r="U300" s="73">
        <v>0</v>
      </c>
      <c r="V300" s="72">
        <v>0</v>
      </c>
      <c r="W300" s="72">
        <v>0</v>
      </c>
      <c r="X300" s="72">
        <v>0</v>
      </c>
      <c r="Y300" s="72">
        <v>0</v>
      </c>
      <c r="Z300" s="72">
        <v>0</v>
      </c>
      <c r="AA300" s="73">
        <v>0</v>
      </c>
      <c r="AB300" s="72">
        <v>0</v>
      </c>
      <c r="AC300" s="72">
        <v>0</v>
      </c>
      <c r="AD300" s="72">
        <v>0</v>
      </c>
      <c r="AE300" s="72">
        <v>0</v>
      </c>
      <c r="AF300" s="72">
        <v>0</v>
      </c>
      <c r="AG300" s="73">
        <v>0</v>
      </c>
      <c r="AH300" s="72">
        <v>0</v>
      </c>
      <c r="AI300" s="72">
        <v>0</v>
      </c>
      <c r="AJ300" s="72">
        <v>0</v>
      </c>
      <c r="AK300" s="72">
        <v>0</v>
      </c>
      <c r="AL300" s="72">
        <v>0</v>
      </c>
      <c r="AN300" s="341"/>
    </row>
    <row r="301" spans="1:40" ht="25.5" outlineLevel="2" x14ac:dyDescent="0.25">
      <c r="A301" s="81" t="s">
        <v>20</v>
      </c>
      <c r="B301" s="24">
        <v>509621</v>
      </c>
      <c r="C301" s="82">
        <v>962101</v>
      </c>
      <c r="D301" s="83" t="s">
        <v>213</v>
      </c>
      <c r="E301" s="84">
        <v>2</v>
      </c>
      <c r="F301" s="84" t="s">
        <v>166</v>
      </c>
      <c r="G301" s="14" t="s">
        <v>23</v>
      </c>
      <c r="H301" s="15" t="s">
        <v>24</v>
      </c>
      <c r="I301" s="311">
        <v>5905</v>
      </c>
      <c r="J301" s="312">
        <v>1972</v>
      </c>
      <c r="K301" s="312">
        <v>879</v>
      </c>
      <c r="L301" s="312">
        <v>863</v>
      </c>
      <c r="M301" s="312">
        <v>1968</v>
      </c>
      <c r="N301" s="312">
        <v>223</v>
      </c>
      <c r="O301" s="73">
        <v>1476</v>
      </c>
      <c r="P301" s="72">
        <v>493</v>
      </c>
      <c r="Q301" s="72">
        <v>219</v>
      </c>
      <c r="R301" s="72">
        <v>216</v>
      </c>
      <c r="S301" s="72">
        <v>492</v>
      </c>
      <c r="T301" s="72">
        <v>56</v>
      </c>
      <c r="U301" s="73">
        <v>1477</v>
      </c>
      <c r="V301" s="72">
        <v>493</v>
      </c>
      <c r="W301" s="72">
        <v>220</v>
      </c>
      <c r="X301" s="72">
        <v>216</v>
      </c>
      <c r="Y301" s="72">
        <v>492</v>
      </c>
      <c r="Z301" s="72">
        <v>56</v>
      </c>
      <c r="AA301" s="73">
        <v>1476</v>
      </c>
      <c r="AB301" s="72">
        <v>493</v>
      </c>
      <c r="AC301" s="72">
        <v>220</v>
      </c>
      <c r="AD301" s="72">
        <v>216</v>
      </c>
      <c r="AE301" s="72">
        <v>492</v>
      </c>
      <c r="AF301" s="72">
        <v>55</v>
      </c>
      <c r="AG301" s="73">
        <v>1476</v>
      </c>
      <c r="AH301" s="72">
        <v>493</v>
      </c>
      <c r="AI301" s="72">
        <v>220</v>
      </c>
      <c r="AJ301" s="72">
        <v>215</v>
      </c>
      <c r="AK301" s="72">
        <v>492</v>
      </c>
      <c r="AL301" s="72">
        <v>56</v>
      </c>
      <c r="AN301" s="341"/>
    </row>
    <row r="302" spans="1:40" ht="25.5" outlineLevel="2" x14ac:dyDescent="0.25">
      <c r="A302" s="81" t="s">
        <v>20</v>
      </c>
      <c r="B302" s="24">
        <v>509621</v>
      </c>
      <c r="C302" s="82">
        <v>962101</v>
      </c>
      <c r="D302" s="83" t="s">
        <v>213</v>
      </c>
      <c r="E302" s="84">
        <v>2</v>
      </c>
      <c r="F302" s="84" t="s">
        <v>166</v>
      </c>
      <c r="G302" s="14">
        <v>22</v>
      </c>
      <c r="H302" s="15" t="s">
        <v>25</v>
      </c>
      <c r="I302" s="311">
        <v>0</v>
      </c>
      <c r="J302" s="312">
        <v>0</v>
      </c>
      <c r="K302" s="312">
        <v>0</v>
      </c>
      <c r="L302" s="312">
        <v>0</v>
      </c>
      <c r="M302" s="312">
        <v>0</v>
      </c>
      <c r="N302" s="312">
        <v>0</v>
      </c>
      <c r="O302" s="73">
        <v>0</v>
      </c>
      <c r="P302" s="72">
        <v>0</v>
      </c>
      <c r="Q302" s="72">
        <v>0</v>
      </c>
      <c r="R302" s="72">
        <v>0</v>
      </c>
      <c r="S302" s="72">
        <v>0</v>
      </c>
      <c r="T302" s="72">
        <v>0</v>
      </c>
      <c r="U302" s="73">
        <v>0</v>
      </c>
      <c r="V302" s="72">
        <v>0</v>
      </c>
      <c r="W302" s="72">
        <v>0</v>
      </c>
      <c r="X302" s="72">
        <v>0</v>
      </c>
      <c r="Y302" s="72">
        <v>0</v>
      </c>
      <c r="Z302" s="72">
        <v>0</v>
      </c>
      <c r="AA302" s="73">
        <v>0</v>
      </c>
      <c r="AB302" s="72">
        <v>0</v>
      </c>
      <c r="AC302" s="72">
        <v>0</v>
      </c>
      <c r="AD302" s="72">
        <v>0</v>
      </c>
      <c r="AE302" s="72">
        <v>0</v>
      </c>
      <c r="AF302" s="72">
        <v>0</v>
      </c>
      <c r="AG302" s="73">
        <v>0</v>
      </c>
      <c r="AH302" s="72">
        <v>0</v>
      </c>
      <c r="AI302" s="72">
        <v>0</v>
      </c>
      <c r="AJ302" s="72">
        <v>0</v>
      </c>
      <c r="AK302" s="72">
        <v>0</v>
      </c>
      <c r="AL302" s="72">
        <v>0</v>
      </c>
      <c r="AN302" s="341"/>
    </row>
    <row r="303" spans="1:40" ht="25.5" outlineLevel="2" x14ac:dyDescent="0.25">
      <c r="A303" s="81" t="s">
        <v>20</v>
      </c>
      <c r="B303" s="24">
        <v>509633</v>
      </c>
      <c r="C303" s="82">
        <v>963301</v>
      </c>
      <c r="D303" s="83" t="s">
        <v>147</v>
      </c>
      <c r="E303" s="84">
        <v>2</v>
      </c>
      <c r="F303" s="84" t="s">
        <v>166</v>
      </c>
      <c r="G303" s="14" t="s">
        <v>23</v>
      </c>
      <c r="H303" s="15" t="s">
        <v>24</v>
      </c>
      <c r="I303" s="311">
        <v>3246</v>
      </c>
      <c r="J303" s="312">
        <v>845</v>
      </c>
      <c r="K303" s="312">
        <v>1254</v>
      </c>
      <c r="L303" s="312">
        <v>76</v>
      </c>
      <c r="M303" s="312">
        <v>995</v>
      </c>
      <c r="N303" s="312">
        <v>76</v>
      </c>
      <c r="O303" s="73">
        <v>812</v>
      </c>
      <c r="P303" s="72">
        <v>211</v>
      </c>
      <c r="Q303" s="72">
        <v>314</v>
      </c>
      <c r="R303" s="72">
        <v>19</v>
      </c>
      <c r="S303" s="72">
        <v>249</v>
      </c>
      <c r="T303" s="72">
        <v>19</v>
      </c>
      <c r="U303" s="73">
        <v>811</v>
      </c>
      <c r="V303" s="72">
        <v>211</v>
      </c>
      <c r="W303" s="72">
        <v>313</v>
      </c>
      <c r="X303" s="72">
        <v>19</v>
      </c>
      <c r="Y303" s="72">
        <v>249</v>
      </c>
      <c r="Z303" s="72">
        <v>19</v>
      </c>
      <c r="AA303" s="73">
        <v>812</v>
      </c>
      <c r="AB303" s="72">
        <v>212</v>
      </c>
      <c r="AC303" s="72">
        <v>314</v>
      </c>
      <c r="AD303" s="72">
        <v>19</v>
      </c>
      <c r="AE303" s="72">
        <v>248</v>
      </c>
      <c r="AF303" s="72">
        <v>19</v>
      </c>
      <c r="AG303" s="73">
        <v>811</v>
      </c>
      <c r="AH303" s="72">
        <v>211</v>
      </c>
      <c r="AI303" s="72">
        <v>313</v>
      </c>
      <c r="AJ303" s="72">
        <v>19</v>
      </c>
      <c r="AK303" s="72">
        <v>249</v>
      </c>
      <c r="AL303" s="72">
        <v>19</v>
      </c>
      <c r="AN303" s="341"/>
    </row>
    <row r="304" spans="1:40" ht="25.5" outlineLevel="2" x14ac:dyDescent="0.25">
      <c r="A304" s="81" t="s">
        <v>20</v>
      </c>
      <c r="B304" s="24">
        <v>509633</v>
      </c>
      <c r="C304" s="82">
        <v>963301</v>
      </c>
      <c r="D304" s="83" t="s">
        <v>147</v>
      </c>
      <c r="E304" s="84">
        <v>2</v>
      </c>
      <c r="F304" s="84" t="s">
        <v>166</v>
      </c>
      <c r="G304" s="14">
        <v>22</v>
      </c>
      <c r="H304" s="15" t="s">
        <v>25</v>
      </c>
      <c r="I304" s="311">
        <v>2357</v>
      </c>
      <c r="J304" s="312">
        <v>612</v>
      </c>
      <c r="K304" s="312">
        <v>922</v>
      </c>
      <c r="L304" s="312">
        <v>49</v>
      </c>
      <c r="M304" s="312">
        <v>726</v>
      </c>
      <c r="N304" s="312">
        <v>48</v>
      </c>
      <c r="O304" s="73">
        <v>589</v>
      </c>
      <c r="P304" s="72">
        <v>153</v>
      </c>
      <c r="Q304" s="72">
        <v>231</v>
      </c>
      <c r="R304" s="72">
        <v>12</v>
      </c>
      <c r="S304" s="72">
        <v>181</v>
      </c>
      <c r="T304" s="72">
        <v>12</v>
      </c>
      <c r="U304" s="73">
        <v>590</v>
      </c>
      <c r="V304" s="72">
        <v>153</v>
      </c>
      <c r="W304" s="72">
        <v>230</v>
      </c>
      <c r="X304" s="72">
        <v>12</v>
      </c>
      <c r="Y304" s="72">
        <v>183</v>
      </c>
      <c r="Z304" s="72">
        <v>12</v>
      </c>
      <c r="AA304" s="73">
        <v>589</v>
      </c>
      <c r="AB304" s="72">
        <v>153</v>
      </c>
      <c r="AC304" s="72">
        <v>230</v>
      </c>
      <c r="AD304" s="72">
        <v>13</v>
      </c>
      <c r="AE304" s="72">
        <v>181</v>
      </c>
      <c r="AF304" s="72">
        <v>12</v>
      </c>
      <c r="AG304" s="73">
        <v>589</v>
      </c>
      <c r="AH304" s="72">
        <v>153</v>
      </c>
      <c r="AI304" s="72">
        <v>231</v>
      </c>
      <c r="AJ304" s="72">
        <v>12</v>
      </c>
      <c r="AK304" s="72">
        <v>181</v>
      </c>
      <c r="AL304" s="72">
        <v>12</v>
      </c>
      <c r="AN304" s="341"/>
    </row>
    <row r="305" spans="1:40" ht="25.5" outlineLevel="2" x14ac:dyDescent="0.25">
      <c r="A305" s="81" t="s">
        <v>20</v>
      </c>
      <c r="B305" s="24">
        <v>509639</v>
      </c>
      <c r="C305" s="82">
        <v>963901</v>
      </c>
      <c r="D305" s="83" t="s">
        <v>148</v>
      </c>
      <c r="E305" s="84">
        <v>2</v>
      </c>
      <c r="F305" s="84" t="s">
        <v>166</v>
      </c>
      <c r="G305" s="14" t="s">
        <v>23</v>
      </c>
      <c r="H305" s="15" t="s">
        <v>24</v>
      </c>
      <c r="I305" s="311">
        <v>2482</v>
      </c>
      <c r="J305" s="312">
        <v>148</v>
      </c>
      <c r="K305" s="312">
        <v>1613</v>
      </c>
      <c r="L305" s="312">
        <v>51</v>
      </c>
      <c r="M305" s="312">
        <v>618</v>
      </c>
      <c r="N305" s="312">
        <v>52</v>
      </c>
      <c r="O305" s="73">
        <v>621</v>
      </c>
      <c r="P305" s="72">
        <v>37</v>
      </c>
      <c r="Q305" s="72">
        <v>404</v>
      </c>
      <c r="R305" s="72">
        <v>13</v>
      </c>
      <c r="S305" s="72">
        <v>154</v>
      </c>
      <c r="T305" s="72">
        <v>13</v>
      </c>
      <c r="U305" s="73">
        <v>620</v>
      </c>
      <c r="V305" s="72">
        <v>37</v>
      </c>
      <c r="W305" s="72">
        <v>403</v>
      </c>
      <c r="X305" s="72">
        <v>13</v>
      </c>
      <c r="Y305" s="72">
        <v>154</v>
      </c>
      <c r="Z305" s="72">
        <v>13</v>
      </c>
      <c r="AA305" s="73">
        <v>621</v>
      </c>
      <c r="AB305" s="72">
        <v>37</v>
      </c>
      <c r="AC305" s="72">
        <v>403</v>
      </c>
      <c r="AD305" s="72">
        <v>13</v>
      </c>
      <c r="AE305" s="72">
        <v>155</v>
      </c>
      <c r="AF305" s="72">
        <v>13</v>
      </c>
      <c r="AG305" s="73">
        <v>620</v>
      </c>
      <c r="AH305" s="72">
        <v>37</v>
      </c>
      <c r="AI305" s="72">
        <v>403</v>
      </c>
      <c r="AJ305" s="72">
        <v>12</v>
      </c>
      <c r="AK305" s="72">
        <v>155</v>
      </c>
      <c r="AL305" s="72">
        <v>13</v>
      </c>
      <c r="AN305" s="341"/>
    </row>
    <row r="306" spans="1:40" ht="25.5" outlineLevel="2" x14ac:dyDescent="0.25">
      <c r="A306" s="81" t="s">
        <v>20</v>
      </c>
      <c r="B306" s="24">
        <v>509639</v>
      </c>
      <c r="C306" s="82">
        <v>963901</v>
      </c>
      <c r="D306" s="83" t="s">
        <v>148</v>
      </c>
      <c r="E306" s="84">
        <v>2</v>
      </c>
      <c r="F306" s="84" t="s">
        <v>166</v>
      </c>
      <c r="G306" s="14">
        <v>22</v>
      </c>
      <c r="H306" s="15" t="s">
        <v>25</v>
      </c>
      <c r="I306" s="311">
        <v>325</v>
      </c>
      <c r="J306" s="312">
        <v>20</v>
      </c>
      <c r="K306" s="312">
        <v>211</v>
      </c>
      <c r="L306" s="312">
        <v>7</v>
      </c>
      <c r="M306" s="312">
        <v>79</v>
      </c>
      <c r="N306" s="312">
        <v>8</v>
      </c>
      <c r="O306" s="73">
        <v>81</v>
      </c>
      <c r="P306" s="72">
        <v>5</v>
      </c>
      <c r="Q306" s="72">
        <v>53</v>
      </c>
      <c r="R306" s="72">
        <v>2</v>
      </c>
      <c r="S306" s="72">
        <v>19</v>
      </c>
      <c r="T306" s="72">
        <v>2</v>
      </c>
      <c r="U306" s="73">
        <v>82</v>
      </c>
      <c r="V306" s="72">
        <v>5</v>
      </c>
      <c r="W306" s="72">
        <v>53</v>
      </c>
      <c r="X306" s="72">
        <v>2</v>
      </c>
      <c r="Y306" s="72">
        <v>20</v>
      </c>
      <c r="Z306" s="72">
        <v>2</v>
      </c>
      <c r="AA306" s="73">
        <v>81</v>
      </c>
      <c r="AB306" s="72">
        <v>5</v>
      </c>
      <c r="AC306" s="72">
        <v>52</v>
      </c>
      <c r="AD306" s="72">
        <v>2</v>
      </c>
      <c r="AE306" s="72">
        <v>20</v>
      </c>
      <c r="AF306" s="72">
        <v>2</v>
      </c>
      <c r="AG306" s="73">
        <v>81</v>
      </c>
      <c r="AH306" s="72">
        <v>5</v>
      </c>
      <c r="AI306" s="72">
        <v>53</v>
      </c>
      <c r="AJ306" s="72">
        <v>1</v>
      </c>
      <c r="AK306" s="72">
        <v>20</v>
      </c>
      <c r="AL306" s="72">
        <v>2</v>
      </c>
      <c r="AN306" s="341"/>
    </row>
    <row r="307" spans="1:40" ht="25.5" outlineLevel="2" x14ac:dyDescent="0.25">
      <c r="A307" s="81" t="s">
        <v>20</v>
      </c>
      <c r="B307" s="24">
        <v>509639</v>
      </c>
      <c r="C307" s="82">
        <v>963901</v>
      </c>
      <c r="D307" s="83" t="s">
        <v>148</v>
      </c>
      <c r="E307" s="84">
        <v>2</v>
      </c>
      <c r="F307" s="84" t="s">
        <v>166</v>
      </c>
      <c r="G307" s="14" t="s">
        <v>168</v>
      </c>
      <c r="H307" s="15" t="s">
        <v>169</v>
      </c>
      <c r="I307" s="311">
        <v>2157</v>
      </c>
      <c r="J307" s="312">
        <v>128</v>
      </c>
      <c r="K307" s="312">
        <v>1402</v>
      </c>
      <c r="L307" s="312">
        <v>45</v>
      </c>
      <c r="M307" s="312">
        <v>538</v>
      </c>
      <c r="N307" s="312">
        <v>44</v>
      </c>
      <c r="O307" s="73">
        <v>540</v>
      </c>
      <c r="P307" s="72">
        <v>32</v>
      </c>
      <c r="Q307" s="72">
        <v>351</v>
      </c>
      <c r="R307" s="72">
        <v>11</v>
      </c>
      <c r="S307" s="72">
        <v>135</v>
      </c>
      <c r="T307" s="72">
        <v>11</v>
      </c>
      <c r="U307" s="73">
        <v>538</v>
      </c>
      <c r="V307" s="72">
        <v>32</v>
      </c>
      <c r="W307" s="72">
        <v>350</v>
      </c>
      <c r="X307" s="72">
        <v>11</v>
      </c>
      <c r="Y307" s="72">
        <v>134</v>
      </c>
      <c r="Z307" s="72">
        <v>11</v>
      </c>
      <c r="AA307" s="73">
        <v>540</v>
      </c>
      <c r="AB307" s="72">
        <v>32</v>
      </c>
      <c r="AC307" s="72">
        <v>351</v>
      </c>
      <c r="AD307" s="72">
        <v>11</v>
      </c>
      <c r="AE307" s="72">
        <v>135</v>
      </c>
      <c r="AF307" s="72">
        <v>11</v>
      </c>
      <c r="AG307" s="73">
        <v>539</v>
      </c>
      <c r="AH307" s="72">
        <v>32</v>
      </c>
      <c r="AI307" s="72">
        <v>350</v>
      </c>
      <c r="AJ307" s="72">
        <v>12</v>
      </c>
      <c r="AK307" s="72">
        <v>134</v>
      </c>
      <c r="AL307" s="72">
        <v>11</v>
      </c>
      <c r="AN307" s="341"/>
    </row>
    <row r="308" spans="1:40" ht="25.5" outlineLevel="2" x14ac:dyDescent="0.25">
      <c r="A308" s="81" t="s">
        <v>20</v>
      </c>
      <c r="B308" s="24">
        <v>509647</v>
      </c>
      <c r="C308" s="82">
        <v>964301</v>
      </c>
      <c r="D308" s="83" t="s">
        <v>214</v>
      </c>
      <c r="E308" s="84">
        <v>2</v>
      </c>
      <c r="F308" s="84" t="s">
        <v>166</v>
      </c>
      <c r="G308" s="14" t="s">
        <v>23</v>
      </c>
      <c r="H308" s="15" t="s">
        <v>24</v>
      </c>
      <c r="I308" s="311">
        <v>0</v>
      </c>
      <c r="J308" s="72">
        <v>0</v>
      </c>
      <c r="K308" s="72">
        <v>0</v>
      </c>
      <c r="L308" s="72">
        <v>0</v>
      </c>
      <c r="M308" s="72">
        <v>0</v>
      </c>
      <c r="N308" s="72">
        <v>0</v>
      </c>
      <c r="O308" s="73">
        <v>0</v>
      </c>
      <c r="P308" s="72">
        <v>0</v>
      </c>
      <c r="Q308" s="72">
        <v>0</v>
      </c>
      <c r="R308" s="72">
        <v>0</v>
      </c>
      <c r="S308" s="72">
        <v>0</v>
      </c>
      <c r="T308" s="72">
        <v>0</v>
      </c>
      <c r="U308" s="73">
        <v>0</v>
      </c>
      <c r="V308" s="72">
        <v>0</v>
      </c>
      <c r="W308" s="72">
        <v>0</v>
      </c>
      <c r="X308" s="72">
        <v>0</v>
      </c>
      <c r="Y308" s="72">
        <v>0</v>
      </c>
      <c r="Z308" s="72">
        <v>0</v>
      </c>
      <c r="AA308" s="73">
        <v>0</v>
      </c>
      <c r="AB308" s="72">
        <v>0</v>
      </c>
      <c r="AC308" s="72">
        <v>0</v>
      </c>
      <c r="AD308" s="72">
        <v>0</v>
      </c>
      <c r="AE308" s="72">
        <v>0</v>
      </c>
      <c r="AF308" s="72">
        <v>0</v>
      </c>
      <c r="AG308" s="73">
        <v>0</v>
      </c>
      <c r="AH308" s="72">
        <v>0</v>
      </c>
      <c r="AI308" s="72">
        <v>0</v>
      </c>
      <c r="AJ308" s="72">
        <v>0</v>
      </c>
      <c r="AK308" s="72">
        <v>0</v>
      </c>
      <c r="AL308" s="72">
        <v>0</v>
      </c>
      <c r="AN308" s="341"/>
    </row>
    <row r="309" spans="1:40" ht="25.5" outlineLevel="2" x14ac:dyDescent="0.25">
      <c r="A309" s="81" t="s">
        <v>20</v>
      </c>
      <c r="B309" s="24">
        <v>509647</v>
      </c>
      <c r="C309" s="82">
        <v>964301</v>
      </c>
      <c r="D309" s="83" t="s">
        <v>214</v>
      </c>
      <c r="E309" s="84">
        <v>2</v>
      </c>
      <c r="F309" s="84" t="s">
        <v>166</v>
      </c>
      <c r="G309" s="14">
        <v>22</v>
      </c>
      <c r="H309" s="15" t="s">
        <v>25</v>
      </c>
      <c r="I309" s="311">
        <v>0</v>
      </c>
      <c r="J309" s="312">
        <v>0</v>
      </c>
      <c r="K309" s="312">
        <v>0</v>
      </c>
      <c r="L309" s="312">
        <v>0</v>
      </c>
      <c r="M309" s="312">
        <v>0</v>
      </c>
      <c r="N309" s="312">
        <v>0</v>
      </c>
      <c r="O309" s="73">
        <v>0</v>
      </c>
      <c r="P309" s="72">
        <v>0</v>
      </c>
      <c r="Q309" s="72">
        <v>0</v>
      </c>
      <c r="R309" s="72">
        <v>0</v>
      </c>
      <c r="S309" s="72">
        <v>0</v>
      </c>
      <c r="T309" s="72">
        <v>0</v>
      </c>
      <c r="U309" s="73">
        <v>0</v>
      </c>
      <c r="V309" s="72">
        <v>0</v>
      </c>
      <c r="W309" s="72">
        <v>0</v>
      </c>
      <c r="X309" s="72">
        <v>0</v>
      </c>
      <c r="Y309" s="72">
        <v>0</v>
      </c>
      <c r="Z309" s="72">
        <v>0</v>
      </c>
      <c r="AA309" s="73">
        <v>0</v>
      </c>
      <c r="AB309" s="72">
        <v>0</v>
      </c>
      <c r="AC309" s="72">
        <v>0</v>
      </c>
      <c r="AD309" s="72">
        <v>0</v>
      </c>
      <c r="AE309" s="72">
        <v>0</v>
      </c>
      <c r="AF309" s="72">
        <v>0</v>
      </c>
      <c r="AG309" s="73">
        <v>0</v>
      </c>
      <c r="AH309" s="72">
        <v>0</v>
      </c>
      <c r="AI309" s="72">
        <v>0</v>
      </c>
      <c r="AJ309" s="72">
        <v>0</v>
      </c>
      <c r="AK309" s="72">
        <v>0</v>
      </c>
      <c r="AL309" s="72">
        <v>0</v>
      </c>
      <c r="AN309" s="341"/>
    </row>
    <row r="310" spans="1:40" ht="25.5" outlineLevel="2" x14ac:dyDescent="0.25">
      <c r="A310" s="81" t="s">
        <v>20</v>
      </c>
      <c r="B310" s="24">
        <v>509669</v>
      </c>
      <c r="C310" s="82">
        <v>966801</v>
      </c>
      <c r="D310" s="83" t="s">
        <v>149</v>
      </c>
      <c r="E310" s="84">
        <v>2</v>
      </c>
      <c r="F310" s="84" t="s">
        <v>166</v>
      </c>
      <c r="G310" s="14" t="s">
        <v>23</v>
      </c>
      <c r="H310" s="15" t="s">
        <v>24</v>
      </c>
      <c r="I310" s="311">
        <v>263</v>
      </c>
      <c r="J310" s="312">
        <v>0</v>
      </c>
      <c r="K310" s="312">
        <v>36</v>
      </c>
      <c r="L310" s="312">
        <v>0</v>
      </c>
      <c r="M310" s="312">
        <v>227</v>
      </c>
      <c r="N310" s="312">
        <v>0</v>
      </c>
      <c r="O310" s="73">
        <v>66</v>
      </c>
      <c r="P310" s="72">
        <v>0</v>
      </c>
      <c r="Q310" s="72">
        <v>9</v>
      </c>
      <c r="R310" s="72">
        <v>0</v>
      </c>
      <c r="S310" s="72">
        <v>57</v>
      </c>
      <c r="T310" s="72">
        <v>0</v>
      </c>
      <c r="U310" s="73">
        <v>66</v>
      </c>
      <c r="V310" s="72">
        <v>0</v>
      </c>
      <c r="W310" s="72">
        <v>9</v>
      </c>
      <c r="X310" s="72">
        <v>0</v>
      </c>
      <c r="Y310" s="72">
        <v>57</v>
      </c>
      <c r="Z310" s="72">
        <v>0</v>
      </c>
      <c r="AA310" s="73">
        <v>66</v>
      </c>
      <c r="AB310" s="72">
        <v>0</v>
      </c>
      <c r="AC310" s="72">
        <v>9</v>
      </c>
      <c r="AD310" s="72">
        <v>0</v>
      </c>
      <c r="AE310" s="72">
        <v>57</v>
      </c>
      <c r="AF310" s="72">
        <v>0</v>
      </c>
      <c r="AG310" s="73">
        <v>65</v>
      </c>
      <c r="AH310" s="72">
        <v>0</v>
      </c>
      <c r="AI310" s="72">
        <v>9</v>
      </c>
      <c r="AJ310" s="72">
        <v>0</v>
      </c>
      <c r="AK310" s="72">
        <v>56</v>
      </c>
      <c r="AL310" s="72">
        <v>0</v>
      </c>
      <c r="AN310" s="341"/>
    </row>
    <row r="311" spans="1:40" ht="25.5" outlineLevel="2" x14ac:dyDescent="0.25">
      <c r="A311" s="81" t="s">
        <v>20</v>
      </c>
      <c r="B311" s="24">
        <v>509669</v>
      </c>
      <c r="C311" s="82">
        <v>966801</v>
      </c>
      <c r="D311" s="83" t="s">
        <v>149</v>
      </c>
      <c r="E311" s="84">
        <v>2</v>
      </c>
      <c r="F311" s="84" t="s">
        <v>166</v>
      </c>
      <c r="G311" s="14">
        <v>22</v>
      </c>
      <c r="H311" s="15" t="s">
        <v>25</v>
      </c>
      <c r="I311" s="311">
        <v>263</v>
      </c>
      <c r="J311" s="312">
        <v>0</v>
      </c>
      <c r="K311" s="312">
        <v>36</v>
      </c>
      <c r="L311" s="312">
        <v>0</v>
      </c>
      <c r="M311" s="312">
        <v>227</v>
      </c>
      <c r="N311" s="312">
        <v>0</v>
      </c>
      <c r="O311" s="73">
        <v>66</v>
      </c>
      <c r="P311" s="72">
        <v>0</v>
      </c>
      <c r="Q311" s="72">
        <v>9</v>
      </c>
      <c r="R311" s="72">
        <v>0</v>
      </c>
      <c r="S311" s="72">
        <v>57</v>
      </c>
      <c r="T311" s="72">
        <v>0</v>
      </c>
      <c r="U311" s="73">
        <v>66</v>
      </c>
      <c r="V311" s="72">
        <v>0</v>
      </c>
      <c r="W311" s="72">
        <v>9</v>
      </c>
      <c r="X311" s="72">
        <v>0</v>
      </c>
      <c r="Y311" s="72">
        <v>57</v>
      </c>
      <c r="Z311" s="72">
        <v>0</v>
      </c>
      <c r="AA311" s="73">
        <v>66</v>
      </c>
      <c r="AB311" s="72">
        <v>0</v>
      </c>
      <c r="AC311" s="72">
        <v>9</v>
      </c>
      <c r="AD311" s="72">
        <v>0</v>
      </c>
      <c r="AE311" s="72">
        <v>57</v>
      </c>
      <c r="AF311" s="72">
        <v>0</v>
      </c>
      <c r="AG311" s="73">
        <v>65</v>
      </c>
      <c r="AH311" s="72">
        <v>0</v>
      </c>
      <c r="AI311" s="72">
        <v>9</v>
      </c>
      <c r="AJ311" s="72">
        <v>0</v>
      </c>
      <c r="AK311" s="72">
        <v>56</v>
      </c>
      <c r="AL311" s="72">
        <v>0</v>
      </c>
      <c r="AN311" s="341"/>
    </row>
    <row r="312" spans="1:40" ht="25.5" outlineLevel="2" x14ac:dyDescent="0.25">
      <c r="A312" s="81" t="s">
        <v>20</v>
      </c>
      <c r="B312" s="24">
        <v>509727</v>
      </c>
      <c r="C312" s="82">
        <v>972701</v>
      </c>
      <c r="D312" s="83" t="s">
        <v>152</v>
      </c>
      <c r="E312" s="84">
        <v>2</v>
      </c>
      <c r="F312" s="84" t="s">
        <v>166</v>
      </c>
      <c r="G312" s="14" t="s">
        <v>23</v>
      </c>
      <c r="H312" s="15" t="s">
        <v>24</v>
      </c>
      <c r="I312" s="311">
        <v>4616</v>
      </c>
      <c r="J312" s="312">
        <v>876</v>
      </c>
      <c r="K312" s="312">
        <v>1776</v>
      </c>
      <c r="L312" s="312">
        <v>140</v>
      </c>
      <c r="M312" s="312">
        <v>1824</v>
      </c>
      <c r="N312" s="312">
        <v>0</v>
      </c>
      <c r="O312" s="73">
        <v>1154</v>
      </c>
      <c r="P312" s="72">
        <v>219</v>
      </c>
      <c r="Q312" s="72">
        <v>444</v>
      </c>
      <c r="R312" s="72">
        <v>35</v>
      </c>
      <c r="S312" s="72">
        <v>456</v>
      </c>
      <c r="T312" s="72">
        <v>0</v>
      </c>
      <c r="U312" s="73">
        <v>1154</v>
      </c>
      <c r="V312" s="72">
        <v>219</v>
      </c>
      <c r="W312" s="72">
        <v>444</v>
      </c>
      <c r="X312" s="72">
        <v>35</v>
      </c>
      <c r="Y312" s="72">
        <v>456</v>
      </c>
      <c r="Z312" s="72">
        <v>0</v>
      </c>
      <c r="AA312" s="73">
        <v>1154</v>
      </c>
      <c r="AB312" s="72">
        <v>219</v>
      </c>
      <c r="AC312" s="72">
        <v>444</v>
      </c>
      <c r="AD312" s="72">
        <v>35</v>
      </c>
      <c r="AE312" s="72">
        <v>456</v>
      </c>
      <c r="AF312" s="72">
        <v>0</v>
      </c>
      <c r="AG312" s="73">
        <v>1154</v>
      </c>
      <c r="AH312" s="72">
        <v>219</v>
      </c>
      <c r="AI312" s="72">
        <v>444</v>
      </c>
      <c r="AJ312" s="72">
        <v>35</v>
      </c>
      <c r="AK312" s="72">
        <v>456</v>
      </c>
      <c r="AL312" s="72">
        <v>0</v>
      </c>
      <c r="AN312" s="341"/>
    </row>
    <row r="313" spans="1:40" ht="25.5" outlineLevel="2" x14ac:dyDescent="0.25">
      <c r="A313" s="81" t="s">
        <v>20</v>
      </c>
      <c r="B313" s="24">
        <v>509727</v>
      </c>
      <c r="C313" s="82">
        <v>972701</v>
      </c>
      <c r="D313" s="83" t="s">
        <v>152</v>
      </c>
      <c r="E313" s="84">
        <v>2</v>
      </c>
      <c r="F313" s="84" t="s">
        <v>166</v>
      </c>
      <c r="G313" s="14">
        <v>22</v>
      </c>
      <c r="H313" s="15" t="s">
        <v>25</v>
      </c>
      <c r="I313" s="311">
        <v>4400</v>
      </c>
      <c r="J313" s="312">
        <v>804</v>
      </c>
      <c r="K313" s="312">
        <v>1684</v>
      </c>
      <c r="L313" s="312">
        <v>100</v>
      </c>
      <c r="M313" s="312">
        <v>1756</v>
      </c>
      <c r="N313" s="312">
        <v>56</v>
      </c>
      <c r="O313" s="73">
        <v>1100</v>
      </c>
      <c r="P313" s="72">
        <v>201</v>
      </c>
      <c r="Q313" s="72">
        <v>421</v>
      </c>
      <c r="R313" s="72">
        <v>25</v>
      </c>
      <c r="S313" s="72">
        <v>439</v>
      </c>
      <c r="T313" s="72">
        <v>14</v>
      </c>
      <c r="U313" s="73">
        <v>1100</v>
      </c>
      <c r="V313" s="72">
        <v>201</v>
      </c>
      <c r="W313" s="72">
        <v>421</v>
      </c>
      <c r="X313" s="72">
        <v>25</v>
      </c>
      <c r="Y313" s="72">
        <v>439</v>
      </c>
      <c r="Z313" s="72">
        <v>14</v>
      </c>
      <c r="AA313" s="73">
        <v>1100</v>
      </c>
      <c r="AB313" s="72">
        <v>201</v>
      </c>
      <c r="AC313" s="72">
        <v>421</v>
      </c>
      <c r="AD313" s="72">
        <v>25</v>
      </c>
      <c r="AE313" s="72">
        <v>439</v>
      </c>
      <c r="AF313" s="72">
        <v>14</v>
      </c>
      <c r="AG313" s="73">
        <v>1100</v>
      </c>
      <c r="AH313" s="72">
        <v>201</v>
      </c>
      <c r="AI313" s="72">
        <v>421</v>
      </c>
      <c r="AJ313" s="72">
        <v>25</v>
      </c>
      <c r="AK313" s="72">
        <v>439</v>
      </c>
      <c r="AL313" s="72">
        <v>14</v>
      </c>
      <c r="AN313" s="341"/>
    </row>
    <row r="314" spans="1:40" ht="25.5" outlineLevel="2" x14ac:dyDescent="0.25">
      <c r="A314" s="81" t="s">
        <v>20</v>
      </c>
      <c r="B314" s="24">
        <v>509738</v>
      </c>
      <c r="C314" s="82">
        <v>973801</v>
      </c>
      <c r="D314" s="83" t="s">
        <v>215</v>
      </c>
      <c r="E314" s="84">
        <v>2</v>
      </c>
      <c r="F314" s="84" t="s">
        <v>166</v>
      </c>
      <c r="G314" s="14" t="s">
        <v>23</v>
      </c>
      <c r="H314" s="15" t="s">
        <v>24</v>
      </c>
      <c r="I314" s="311">
        <v>71</v>
      </c>
      <c r="J314" s="312">
        <v>15</v>
      </c>
      <c r="K314" s="312">
        <v>35</v>
      </c>
      <c r="L314" s="312">
        <v>1</v>
      </c>
      <c r="M314" s="312">
        <v>20</v>
      </c>
      <c r="N314" s="312">
        <v>0</v>
      </c>
      <c r="O314" s="73">
        <v>18</v>
      </c>
      <c r="P314" s="72">
        <v>4</v>
      </c>
      <c r="Q314" s="72">
        <v>9</v>
      </c>
      <c r="R314" s="72">
        <v>0</v>
      </c>
      <c r="S314" s="72">
        <v>5</v>
      </c>
      <c r="T314" s="72">
        <v>0</v>
      </c>
      <c r="U314" s="73">
        <v>18</v>
      </c>
      <c r="V314" s="72">
        <v>4</v>
      </c>
      <c r="W314" s="72">
        <v>9</v>
      </c>
      <c r="X314" s="72">
        <v>0</v>
      </c>
      <c r="Y314" s="72">
        <v>5</v>
      </c>
      <c r="Z314" s="72">
        <v>0</v>
      </c>
      <c r="AA314" s="73">
        <v>18</v>
      </c>
      <c r="AB314" s="72">
        <v>4</v>
      </c>
      <c r="AC314" s="72">
        <v>9</v>
      </c>
      <c r="AD314" s="72">
        <v>0</v>
      </c>
      <c r="AE314" s="72">
        <v>5</v>
      </c>
      <c r="AF314" s="72">
        <v>0</v>
      </c>
      <c r="AG314" s="73">
        <v>17</v>
      </c>
      <c r="AH314" s="72">
        <v>3</v>
      </c>
      <c r="AI314" s="72">
        <v>8</v>
      </c>
      <c r="AJ314" s="72">
        <v>1</v>
      </c>
      <c r="AK314" s="72">
        <v>5</v>
      </c>
      <c r="AL314" s="72">
        <v>0</v>
      </c>
      <c r="AN314" s="341"/>
    </row>
    <row r="315" spans="1:40" ht="25.5" outlineLevel="2" x14ac:dyDescent="0.25">
      <c r="A315" s="81" t="s">
        <v>20</v>
      </c>
      <c r="B315" s="24">
        <v>509738</v>
      </c>
      <c r="C315" s="82">
        <v>973801</v>
      </c>
      <c r="D315" s="83" t="s">
        <v>215</v>
      </c>
      <c r="E315" s="84">
        <v>2</v>
      </c>
      <c r="F315" s="84" t="s">
        <v>166</v>
      </c>
      <c r="G315" s="14">
        <v>22</v>
      </c>
      <c r="H315" s="15" t="s">
        <v>25</v>
      </c>
      <c r="I315" s="311">
        <v>0</v>
      </c>
      <c r="J315" s="312">
        <v>0</v>
      </c>
      <c r="K315" s="312">
        <v>0</v>
      </c>
      <c r="L315" s="312">
        <v>0</v>
      </c>
      <c r="M315" s="312">
        <v>0</v>
      </c>
      <c r="N315" s="312">
        <v>0</v>
      </c>
      <c r="O315" s="73">
        <v>0</v>
      </c>
      <c r="P315" s="72">
        <v>0</v>
      </c>
      <c r="Q315" s="72">
        <v>0</v>
      </c>
      <c r="R315" s="72">
        <v>0</v>
      </c>
      <c r="S315" s="72">
        <v>0</v>
      </c>
      <c r="T315" s="72">
        <v>0</v>
      </c>
      <c r="U315" s="73">
        <v>0</v>
      </c>
      <c r="V315" s="72">
        <v>0</v>
      </c>
      <c r="W315" s="72">
        <v>0</v>
      </c>
      <c r="X315" s="72">
        <v>0</v>
      </c>
      <c r="Y315" s="72">
        <v>0</v>
      </c>
      <c r="Z315" s="72">
        <v>0</v>
      </c>
      <c r="AA315" s="73">
        <v>0</v>
      </c>
      <c r="AB315" s="72">
        <v>0</v>
      </c>
      <c r="AC315" s="72">
        <v>0</v>
      </c>
      <c r="AD315" s="72">
        <v>0</v>
      </c>
      <c r="AE315" s="72">
        <v>0</v>
      </c>
      <c r="AF315" s="72">
        <v>0</v>
      </c>
      <c r="AG315" s="73">
        <v>0</v>
      </c>
      <c r="AH315" s="72">
        <v>0</v>
      </c>
      <c r="AI315" s="72">
        <v>0</v>
      </c>
      <c r="AJ315" s="72">
        <v>0</v>
      </c>
      <c r="AK315" s="72">
        <v>0</v>
      </c>
      <c r="AL315" s="72">
        <v>0</v>
      </c>
      <c r="AN315" s="341"/>
    </row>
    <row r="316" spans="1:40" ht="25.5" outlineLevel="2" x14ac:dyDescent="0.25">
      <c r="A316" s="81" t="s">
        <v>20</v>
      </c>
      <c r="B316" s="24">
        <v>509741</v>
      </c>
      <c r="C316" s="82">
        <v>974101</v>
      </c>
      <c r="D316" s="83" t="s">
        <v>216</v>
      </c>
      <c r="E316" s="84">
        <v>2</v>
      </c>
      <c r="F316" s="84" t="s">
        <v>166</v>
      </c>
      <c r="G316" s="14" t="s">
        <v>23</v>
      </c>
      <c r="H316" s="15" t="s">
        <v>24</v>
      </c>
      <c r="I316" s="311">
        <v>49</v>
      </c>
      <c r="J316" s="312">
        <v>9</v>
      </c>
      <c r="K316" s="312">
        <v>22</v>
      </c>
      <c r="L316" s="312">
        <v>1</v>
      </c>
      <c r="M316" s="312">
        <v>17</v>
      </c>
      <c r="N316" s="312">
        <v>0</v>
      </c>
      <c r="O316" s="73">
        <v>12</v>
      </c>
      <c r="P316" s="72">
        <v>2</v>
      </c>
      <c r="Q316" s="72">
        <v>5</v>
      </c>
      <c r="R316" s="72">
        <v>0</v>
      </c>
      <c r="S316" s="72">
        <v>5</v>
      </c>
      <c r="T316" s="72">
        <v>0</v>
      </c>
      <c r="U316" s="73">
        <v>13</v>
      </c>
      <c r="V316" s="72">
        <v>3</v>
      </c>
      <c r="W316" s="72">
        <v>6</v>
      </c>
      <c r="X316" s="72">
        <v>0</v>
      </c>
      <c r="Y316" s="72">
        <v>4</v>
      </c>
      <c r="Z316" s="72">
        <v>0</v>
      </c>
      <c r="AA316" s="73">
        <v>12</v>
      </c>
      <c r="AB316" s="72">
        <v>2</v>
      </c>
      <c r="AC316" s="72">
        <v>6</v>
      </c>
      <c r="AD316" s="72">
        <v>0</v>
      </c>
      <c r="AE316" s="72">
        <v>4</v>
      </c>
      <c r="AF316" s="72">
        <v>0</v>
      </c>
      <c r="AG316" s="73">
        <v>12</v>
      </c>
      <c r="AH316" s="72">
        <v>2</v>
      </c>
      <c r="AI316" s="72">
        <v>5</v>
      </c>
      <c r="AJ316" s="72">
        <v>1</v>
      </c>
      <c r="AK316" s="72">
        <v>4</v>
      </c>
      <c r="AL316" s="72">
        <v>0</v>
      </c>
      <c r="AN316" s="341"/>
    </row>
    <row r="317" spans="1:40" ht="25.5" outlineLevel="2" x14ac:dyDescent="0.25">
      <c r="A317" s="81" t="s">
        <v>20</v>
      </c>
      <c r="B317" s="24">
        <v>509741</v>
      </c>
      <c r="C317" s="82">
        <v>974101</v>
      </c>
      <c r="D317" s="83" t="s">
        <v>216</v>
      </c>
      <c r="E317" s="84">
        <v>2</v>
      </c>
      <c r="F317" s="84" t="s">
        <v>166</v>
      </c>
      <c r="G317" s="14">
        <v>22</v>
      </c>
      <c r="H317" s="15" t="s">
        <v>25</v>
      </c>
      <c r="I317" s="311">
        <v>0</v>
      </c>
      <c r="J317" s="312">
        <v>0</v>
      </c>
      <c r="K317" s="312">
        <v>0</v>
      </c>
      <c r="L317" s="312">
        <v>0</v>
      </c>
      <c r="M317" s="312">
        <v>0</v>
      </c>
      <c r="N317" s="312">
        <v>0</v>
      </c>
      <c r="O317" s="73">
        <v>0</v>
      </c>
      <c r="P317" s="72">
        <v>0</v>
      </c>
      <c r="Q317" s="72">
        <v>0</v>
      </c>
      <c r="R317" s="72">
        <v>0</v>
      </c>
      <c r="S317" s="72">
        <v>0</v>
      </c>
      <c r="T317" s="72">
        <v>0</v>
      </c>
      <c r="U317" s="73">
        <v>0</v>
      </c>
      <c r="V317" s="72">
        <v>0</v>
      </c>
      <c r="W317" s="72">
        <v>0</v>
      </c>
      <c r="X317" s="72">
        <v>0</v>
      </c>
      <c r="Y317" s="72">
        <v>0</v>
      </c>
      <c r="Z317" s="72">
        <v>0</v>
      </c>
      <c r="AA317" s="73">
        <v>0</v>
      </c>
      <c r="AB317" s="72">
        <v>0</v>
      </c>
      <c r="AC317" s="72">
        <v>0</v>
      </c>
      <c r="AD317" s="72">
        <v>0</v>
      </c>
      <c r="AE317" s="72">
        <v>0</v>
      </c>
      <c r="AF317" s="72">
        <v>0</v>
      </c>
      <c r="AG317" s="73">
        <v>0</v>
      </c>
      <c r="AH317" s="72">
        <v>0</v>
      </c>
      <c r="AI317" s="72">
        <v>0</v>
      </c>
      <c r="AJ317" s="72">
        <v>0</v>
      </c>
      <c r="AK317" s="72">
        <v>0</v>
      </c>
      <c r="AL317" s="72">
        <v>0</v>
      </c>
      <c r="AN317" s="341"/>
    </row>
    <row r="318" spans="1:40" ht="25.5" outlineLevel="2" x14ac:dyDescent="0.25">
      <c r="A318" s="81" t="s">
        <v>20</v>
      </c>
      <c r="B318" s="24">
        <v>509745</v>
      </c>
      <c r="C318" s="82">
        <v>974501</v>
      </c>
      <c r="D318" s="83" t="s">
        <v>217</v>
      </c>
      <c r="E318" s="84">
        <v>2</v>
      </c>
      <c r="F318" s="84" t="s">
        <v>166</v>
      </c>
      <c r="G318" s="14" t="s">
        <v>23</v>
      </c>
      <c r="H318" s="15" t="s">
        <v>24</v>
      </c>
      <c r="I318" s="311">
        <v>98</v>
      </c>
      <c r="J318" s="312">
        <v>26</v>
      </c>
      <c r="K318" s="312">
        <v>37</v>
      </c>
      <c r="L318" s="312">
        <v>4</v>
      </c>
      <c r="M318" s="312">
        <v>27</v>
      </c>
      <c r="N318" s="312">
        <v>4</v>
      </c>
      <c r="O318" s="73">
        <v>25</v>
      </c>
      <c r="P318" s="72">
        <v>7</v>
      </c>
      <c r="Q318" s="72">
        <v>10</v>
      </c>
      <c r="R318" s="72">
        <v>1</v>
      </c>
      <c r="S318" s="72">
        <v>6</v>
      </c>
      <c r="T318" s="72">
        <v>1</v>
      </c>
      <c r="U318" s="73">
        <v>24</v>
      </c>
      <c r="V318" s="72">
        <v>6</v>
      </c>
      <c r="W318" s="72">
        <v>9</v>
      </c>
      <c r="X318" s="72">
        <v>1</v>
      </c>
      <c r="Y318" s="72">
        <v>7</v>
      </c>
      <c r="Z318" s="72">
        <v>1</v>
      </c>
      <c r="AA318" s="73">
        <v>25</v>
      </c>
      <c r="AB318" s="72">
        <v>7</v>
      </c>
      <c r="AC318" s="72">
        <v>9</v>
      </c>
      <c r="AD318" s="72">
        <v>1</v>
      </c>
      <c r="AE318" s="72">
        <v>7</v>
      </c>
      <c r="AF318" s="72">
        <v>1</v>
      </c>
      <c r="AG318" s="73">
        <v>24</v>
      </c>
      <c r="AH318" s="72">
        <v>6</v>
      </c>
      <c r="AI318" s="72">
        <v>9</v>
      </c>
      <c r="AJ318" s="72">
        <v>1</v>
      </c>
      <c r="AK318" s="72">
        <v>7</v>
      </c>
      <c r="AL318" s="72">
        <v>1</v>
      </c>
      <c r="AN318" s="341"/>
    </row>
    <row r="319" spans="1:40" ht="25.5" outlineLevel="2" x14ac:dyDescent="0.25">
      <c r="A319" s="81" t="s">
        <v>20</v>
      </c>
      <c r="B319" s="24">
        <v>509745</v>
      </c>
      <c r="C319" s="82">
        <v>974501</v>
      </c>
      <c r="D319" s="83" t="s">
        <v>217</v>
      </c>
      <c r="E319" s="84">
        <v>2</v>
      </c>
      <c r="F319" s="84" t="s">
        <v>166</v>
      </c>
      <c r="G319" s="14">
        <v>22</v>
      </c>
      <c r="H319" s="15" t="s">
        <v>25</v>
      </c>
      <c r="I319" s="311">
        <v>0</v>
      </c>
      <c r="J319" s="312">
        <v>0</v>
      </c>
      <c r="K319" s="312">
        <v>0</v>
      </c>
      <c r="L319" s="312">
        <v>0</v>
      </c>
      <c r="M319" s="312">
        <v>0</v>
      </c>
      <c r="N319" s="312">
        <v>0</v>
      </c>
      <c r="O319" s="73">
        <v>0</v>
      </c>
      <c r="P319" s="72">
        <v>0</v>
      </c>
      <c r="Q319" s="72">
        <v>0</v>
      </c>
      <c r="R319" s="72">
        <v>0</v>
      </c>
      <c r="S319" s="72">
        <v>0</v>
      </c>
      <c r="T319" s="72">
        <v>0</v>
      </c>
      <c r="U319" s="73">
        <v>0</v>
      </c>
      <c r="V319" s="72">
        <v>0</v>
      </c>
      <c r="W319" s="72">
        <v>0</v>
      </c>
      <c r="X319" s="72">
        <v>0</v>
      </c>
      <c r="Y319" s="72">
        <v>0</v>
      </c>
      <c r="Z319" s="72">
        <v>0</v>
      </c>
      <c r="AA319" s="73">
        <v>0</v>
      </c>
      <c r="AB319" s="72">
        <v>0</v>
      </c>
      <c r="AC319" s="72">
        <v>0</v>
      </c>
      <c r="AD319" s="72">
        <v>0</v>
      </c>
      <c r="AE319" s="72">
        <v>0</v>
      </c>
      <c r="AF319" s="72">
        <v>0</v>
      </c>
      <c r="AG319" s="73">
        <v>0</v>
      </c>
      <c r="AH319" s="72">
        <v>0</v>
      </c>
      <c r="AI319" s="72">
        <v>0</v>
      </c>
      <c r="AJ319" s="72">
        <v>0</v>
      </c>
      <c r="AK319" s="72">
        <v>0</v>
      </c>
      <c r="AL319" s="72">
        <v>0</v>
      </c>
      <c r="AN319" s="341"/>
    </row>
    <row r="320" spans="1:40" ht="25.5" outlineLevel="2" x14ac:dyDescent="0.25">
      <c r="A320" s="81" t="s">
        <v>20</v>
      </c>
      <c r="B320" s="24">
        <v>509749</v>
      </c>
      <c r="C320" s="82">
        <v>974901</v>
      </c>
      <c r="D320" s="83" t="s">
        <v>153</v>
      </c>
      <c r="E320" s="84">
        <v>2</v>
      </c>
      <c r="F320" s="84" t="s">
        <v>166</v>
      </c>
      <c r="G320" s="14" t="s">
        <v>23</v>
      </c>
      <c r="H320" s="15" t="s">
        <v>24</v>
      </c>
      <c r="I320" s="311">
        <v>278</v>
      </c>
      <c r="J320" s="312">
        <v>64</v>
      </c>
      <c r="K320" s="312">
        <v>111</v>
      </c>
      <c r="L320" s="312">
        <v>4</v>
      </c>
      <c r="M320" s="312">
        <v>95</v>
      </c>
      <c r="N320" s="312">
        <v>4</v>
      </c>
      <c r="O320" s="73">
        <v>70</v>
      </c>
      <c r="P320" s="72">
        <v>16</v>
      </c>
      <c r="Q320" s="72">
        <v>28</v>
      </c>
      <c r="R320" s="72">
        <v>1</v>
      </c>
      <c r="S320" s="72">
        <v>24</v>
      </c>
      <c r="T320" s="72">
        <v>1</v>
      </c>
      <c r="U320" s="73">
        <v>69</v>
      </c>
      <c r="V320" s="72">
        <v>16</v>
      </c>
      <c r="W320" s="72">
        <v>28</v>
      </c>
      <c r="X320" s="72">
        <v>1</v>
      </c>
      <c r="Y320" s="72">
        <v>23</v>
      </c>
      <c r="Z320" s="72">
        <v>1</v>
      </c>
      <c r="AA320" s="73">
        <v>70</v>
      </c>
      <c r="AB320" s="72">
        <v>16</v>
      </c>
      <c r="AC320" s="72">
        <v>28</v>
      </c>
      <c r="AD320" s="72">
        <v>1</v>
      </c>
      <c r="AE320" s="72">
        <v>24</v>
      </c>
      <c r="AF320" s="72">
        <v>1</v>
      </c>
      <c r="AG320" s="73">
        <v>69</v>
      </c>
      <c r="AH320" s="72">
        <v>16</v>
      </c>
      <c r="AI320" s="72">
        <v>27</v>
      </c>
      <c r="AJ320" s="72">
        <v>1</v>
      </c>
      <c r="AK320" s="72">
        <v>24</v>
      </c>
      <c r="AL320" s="72">
        <v>1</v>
      </c>
      <c r="AN320" s="341"/>
    </row>
    <row r="321" spans="1:40" ht="25.5" outlineLevel="2" x14ac:dyDescent="0.25">
      <c r="A321" s="81" t="s">
        <v>20</v>
      </c>
      <c r="B321" s="24">
        <v>509749</v>
      </c>
      <c r="C321" s="82">
        <v>974901</v>
      </c>
      <c r="D321" s="83" t="s">
        <v>153</v>
      </c>
      <c r="E321" s="84">
        <v>2</v>
      </c>
      <c r="F321" s="84" t="s">
        <v>166</v>
      </c>
      <c r="G321" s="14">
        <v>22</v>
      </c>
      <c r="H321" s="15" t="s">
        <v>25</v>
      </c>
      <c r="I321" s="311">
        <v>278</v>
      </c>
      <c r="J321" s="312">
        <v>64</v>
      </c>
      <c r="K321" s="312">
        <v>111</v>
      </c>
      <c r="L321" s="312">
        <v>4</v>
      </c>
      <c r="M321" s="312">
        <v>95</v>
      </c>
      <c r="N321" s="312">
        <v>4</v>
      </c>
      <c r="O321" s="73">
        <v>70</v>
      </c>
      <c r="P321" s="72">
        <v>16</v>
      </c>
      <c r="Q321" s="72">
        <v>28</v>
      </c>
      <c r="R321" s="72">
        <v>1</v>
      </c>
      <c r="S321" s="72">
        <v>24</v>
      </c>
      <c r="T321" s="72">
        <v>1</v>
      </c>
      <c r="U321" s="73">
        <v>69</v>
      </c>
      <c r="V321" s="72">
        <v>16</v>
      </c>
      <c r="W321" s="72">
        <v>28</v>
      </c>
      <c r="X321" s="72">
        <v>1</v>
      </c>
      <c r="Y321" s="72">
        <v>23</v>
      </c>
      <c r="Z321" s="72">
        <v>1</v>
      </c>
      <c r="AA321" s="73">
        <v>70</v>
      </c>
      <c r="AB321" s="72">
        <v>16</v>
      </c>
      <c r="AC321" s="72">
        <v>28</v>
      </c>
      <c r="AD321" s="72">
        <v>1</v>
      </c>
      <c r="AE321" s="72">
        <v>24</v>
      </c>
      <c r="AF321" s="72">
        <v>1</v>
      </c>
      <c r="AG321" s="73">
        <v>69</v>
      </c>
      <c r="AH321" s="72">
        <v>16</v>
      </c>
      <c r="AI321" s="72">
        <v>27</v>
      </c>
      <c r="AJ321" s="72">
        <v>1</v>
      </c>
      <c r="AK321" s="72">
        <v>24</v>
      </c>
      <c r="AL321" s="72">
        <v>1</v>
      </c>
      <c r="AN321" s="341"/>
    </row>
    <row r="322" spans="1:40" ht="38.25" outlineLevel="2" x14ac:dyDescent="0.25">
      <c r="A322" s="81" t="s">
        <v>27</v>
      </c>
      <c r="B322" s="24">
        <v>509901</v>
      </c>
      <c r="C322" s="82">
        <v>990101</v>
      </c>
      <c r="D322" s="83" t="s">
        <v>154</v>
      </c>
      <c r="E322" s="84">
        <v>2</v>
      </c>
      <c r="F322" s="84" t="s">
        <v>166</v>
      </c>
      <c r="G322" s="14" t="s">
        <v>23</v>
      </c>
      <c r="H322" s="15" t="s">
        <v>24</v>
      </c>
      <c r="I322" s="311">
        <v>10571</v>
      </c>
      <c r="J322" s="312">
        <v>2847</v>
      </c>
      <c r="K322" s="312">
        <v>4115</v>
      </c>
      <c r="L322" s="312">
        <v>32</v>
      </c>
      <c r="M322" s="312">
        <v>3529</v>
      </c>
      <c r="N322" s="312">
        <v>48</v>
      </c>
      <c r="O322" s="73">
        <v>2643</v>
      </c>
      <c r="P322" s="72">
        <v>712</v>
      </c>
      <c r="Q322" s="72">
        <v>1029</v>
      </c>
      <c r="R322" s="72">
        <v>8</v>
      </c>
      <c r="S322" s="72">
        <v>882</v>
      </c>
      <c r="T322" s="72">
        <v>12</v>
      </c>
      <c r="U322" s="73">
        <v>2643</v>
      </c>
      <c r="V322" s="72">
        <v>712</v>
      </c>
      <c r="W322" s="72">
        <v>1029</v>
      </c>
      <c r="X322" s="72">
        <v>8</v>
      </c>
      <c r="Y322" s="72">
        <v>882</v>
      </c>
      <c r="Z322" s="72">
        <v>12</v>
      </c>
      <c r="AA322" s="73">
        <v>2643</v>
      </c>
      <c r="AB322" s="72">
        <v>712</v>
      </c>
      <c r="AC322" s="72">
        <v>1029</v>
      </c>
      <c r="AD322" s="72">
        <v>8</v>
      </c>
      <c r="AE322" s="72">
        <v>882</v>
      </c>
      <c r="AF322" s="72">
        <v>12</v>
      </c>
      <c r="AG322" s="73">
        <v>2642</v>
      </c>
      <c r="AH322" s="72">
        <v>711</v>
      </c>
      <c r="AI322" s="72">
        <v>1028</v>
      </c>
      <c r="AJ322" s="72">
        <v>8</v>
      </c>
      <c r="AK322" s="72">
        <v>883</v>
      </c>
      <c r="AL322" s="72">
        <v>12</v>
      </c>
      <c r="AN322" s="341"/>
    </row>
    <row r="323" spans="1:40" ht="38.25" outlineLevel="2" x14ac:dyDescent="0.25">
      <c r="A323" s="81" t="s">
        <v>27</v>
      </c>
      <c r="B323" s="24">
        <v>509901</v>
      </c>
      <c r="C323" s="82">
        <v>990101</v>
      </c>
      <c r="D323" s="83" t="s">
        <v>154</v>
      </c>
      <c r="E323" s="84">
        <v>2</v>
      </c>
      <c r="F323" s="84" t="s">
        <v>166</v>
      </c>
      <c r="G323" s="14">
        <v>22</v>
      </c>
      <c r="H323" s="15" t="s">
        <v>25</v>
      </c>
      <c r="I323" s="311">
        <v>367</v>
      </c>
      <c r="J323" s="312">
        <v>107</v>
      </c>
      <c r="K323" s="312">
        <v>147</v>
      </c>
      <c r="L323" s="312">
        <v>0</v>
      </c>
      <c r="M323" s="312">
        <v>113</v>
      </c>
      <c r="N323" s="312">
        <v>0</v>
      </c>
      <c r="O323" s="73">
        <v>92</v>
      </c>
      <c r="P323" s="72">
        <v>27</v>
      </c>
      <c r="Q323" s="72">
        <v>37</v>
      </c>
      <c r="R323" s="72">
        <v>0</v>
      </c>
      <c r="S323" s="72">
        <v>28</v>
      </c>
      <c r="T323" s="72">
        <v>0</v>
      </c>
      <c r="U323" s="73">
        <v>92</v>
      </c>
      <c r="V323" s="72">
        <v>27</v>
      </c>
      <c r="W323" s="72">
        <v>37</v>
      </c>
      <c r="X323" s="72">
        <v>0</v>
      </c>
      <c r="Y323" s="72">
        <v>28</v>
      </c>
      <c r="Z323" s="72">
        <v>0</v>
      </c>
      <c r="AA323" s="73">
        <v>92</v>
      </c>
      <c r="AB323" s="72">
        <v>27</v>
      </c>
      <c r="AC323" s="72">
        <v>37</v>
      </c>
      <c r="AD323" s="72">
        <v>0</v>
      </c>
      <c r="AE323" s="72">
        <v>28</v>
      </c>
      <c r="AF323" s="72">
        <v>0</v>
      </c>
      <c r="AG323" s="73">
        <v>91</v>
      </c>
      <c r="AH323" s="72">
        <v>26</v>
      </c>
      <c r="AI323" s="72">
        <v>36</v>
      </c>
      <c r="AJ323" s="72">
        <v>0</v>
      </c>
      <c r="AK323" s="72">
        <v>29</v>
      </c>
      <c r="AL323" s="72">
        <v>0</v>
      </c>
      <c r="AN323" s="341"/>
    </row>
    <row r="324" spans="1:40" ht="38.25" outlineLevel="2" x14ac:dyDescent="0.25">
      <c r="A324" s="81" t="s">
        <v>27</v>
      </c>
      <c r="B324" s="24">
        <v>509902</v>
      </c>
      <c r="C324" s="82">
        <v>990201</v>
      </c>
      <c r="D324" s="83" t="s">
        <v>155</v>
      </c>
      <c r="E324" s="84">
        <v>2</v>
      </c>
      <c r="F324" s="84" t="s">
        <v>166</v>
      </c>
      <c r="G324" s="14" t="s">
        <v>23</v>
      </c>
      <c r="H324" s="15" t="s">
        <v>24</v>
      </c>
      <c r="I324" s="311">
        <v>992</v>
      </c>
      <c r="J324" s="312">
        <v>260</v>
      </c>
      <c r="K324" s="312">
        <v>332</v>
      </c>
      <c r="L324" s="312">
        <v>28</v>
      </c>
      <c r="M324" s="312">
        <v>356</v>
      </c>
      <c r="N324" s="312">
        <v>16</v>
      </c>
      <c r="O324" s="73">
        <v>248</v>
      </c>
      <c r="P324" s="72">
        <v>65</v>
      </c>
      <c r="Q324" s="72">
        <v>83</v>
      </c>
      <c r="R324" s="72">
        <v>7</v>
      </c>
      <c r="S324" s="72">
        <v>89</v>
      </c>
      <c r="T324" s="72">
        <v>4</v>
      </c>
      <c r="U324" s="73">
        <v>248</v>
      </c>
      <c r="V324" s="72">
        <v>65</v>
      </c>
      <c r="W324" s="72">
        <v>83</v>
      </c>
      <c r="X324" s="72">
        <v>7</v>
      </c>
      <c r="Y324" s="72">
        <v>89</v>
      </c>
      <c r="Z324" s="72">
        <v>4</v>
      </c>
      <c r="AA324" s="73">
        <v>248</v>
      </c>
      <c r="AB324" s="72">
        <v>65</v>
      </c>
      <c r="AC324" s="72">
        <v>83</v>
      </c>
      <c r="AD324" s="72">
        <v>7</v>
      </c>
      <c r="AE324" s="72">
        <v>89</v>
      </c>
      <c r="AF324" s="72">
        <v>4</v>
      </c>
      <c r="AG324" s="73">
        <v>248</v>
      </c>
      <c r="AH324" s="72">
        <v>65</v>
      </c>
      <c r="AI324" s="72">
        <v>83</v>
      </c>
      <c r="AJ324" s="72">
        <v>7</v>
      </c>
      <c r="AK324" s="72">
        <v>89</v>
      </c>
      <c r="AL324" s="72">
        <v>4</v>
      </c>
      <c r="AN324" s="341"/>
    </row>
    <row r="325" spans="1:40" ht="38.25" outlineLevel="2" x14ac:dyDescent="0.25">
      <c r="A325" s="81" t="s">
        <v>27</v>
      </c>
      <c r="B325" s="24">
        <v>509902</v>
      </c>
      <c r="C325" s="82">
        <v>990201</v>
      </c>
      <c r="D325" s="83" t="s">
        <v>155</v>
      </c>
      <c r="E325" s="84">
        <v>2</v>
      </c>
      <c r="F325" s="84" t="s">
        <v>166</v>
      </c>
      <c r="G325" s="14">
        <v>22</v>
      </c>
      <c r="H325" s="15" t="s">
        <v>25</v>
      </c>
      <c r="I325" s="311">
        <v>0</v>
      </c>
      <c r="J325" s="312">
        <v>0</v>
      </c>
      <c r="K325" s="312">
        <v>0</v>
      </c>
      <c r="L325" s="312">
        <v>0</v>
      </c>
      <c r="M325" s="312">
        <v>0</v>
      </c>
      <c r="N325" s="312">
        <v>0</v>
      </c>
      <c r="O325" s="73">
        <v>0</v>
      </c>
      <c r="P325" s="72">
        <v>0</v>
      </c>
      <c r="Q325" s="72">
        <v>0</v>
      </c>
      <c r="R325" s="72">
        <v>0</v>
      </c>
      <c r="S325" s="72">
        <v>0</v>
      </c>
      <c r="T325" s="72">
        <v>0</v>
      </c>
      <c r="U325" s="73">
        <v>0</v>
      </c>
      <c r="V325" s="72">
        <v>0</v>
      </c>
      <c r="W325" s="72">
        <v>0</v>
      </c>
      <c r="X325" s="72">
        <v>0</v>
      </c>
      <c r="Y325" s="72">
        <v>0</v>
      </c>
      <c r="Z325" s="72">
        <v>0</v>
      </c>
      <c r="AA325" s="73">
        <v>0</v>
      </c>
      <c r="AB325" s="72">
        <v>0</v>
      </c>
      <c r="AC325" s="72">
        <v>0</v>
      </c>
      <c r="AD325" s="72">
        <v>0</v>
      </c>
      <c r="AE325" s="72">
        <v>0</v>
      </c>
      <c r="AF325" s="72">
        <v>0</v>
      </c>
      <c r="AG325" s="73">
        <v>0</v>
      </c>
      <c r="AH325" s="72">
        <v>0</v>
      </c>
      <c r="AI325" s="72">
        <v>0</v>
      </c>
      <c r="AJ325" s="72">
        <v>0</v>
      </c>
      <c r="AK325" s="72">
        <v>0</v>
      </c>
      <c r="AL325" s="72">
        <v>0</v>
      </c>
      <c r="AN325" s="341"/>
    </row>
    <row r="326" spans="1:40" ht="25.5" outlineLevel="2" x14ac:dyDescent="0.25">
      <c r="A326" s="81" t="s">
        <v>27</v>
      </c>
      <c r="B326" s="24">
        <v>509905</v>
      </c>
      <c r="C326" s="82">
        <v>990501</v>
      </c>
      <c r="D326" s="83" t="s">
        <v>158</v>
      </c>
      <c r="E326" s="84">
        <v>2</v>
      </c>
      <c r="F326" s="84" t="s">
        <v>166</v>
      </c>
      <c r="G326" s="14" t="s">
        <v>23</v>
      </c>
      <c r="H326" s="15" t="s">
        <v>24</v>
      </c>
      <c r="I326" s="311">
        <v>4347</v>
      </c>
      <c r="J326" s="312">
        <v>1108</v>
      </c>
      <c r="K326" s="312">
        <v>1716</v>
      </c>
      <c r="L326" s="312">
        <v>39</v>
      </c>
      <c r="M326" s="312">
        <v>1444</v>
      </c>
      <c r="N326" s="312">
        <v>40</v>
      </c>
      <c r="O326" s="73">
        <v>1087</v>
      </c>
      <c r="P326" s="72">
        <v>277</v>
      </c>
      <c r="Q326" s="72">
        <v>429</v>
      </c>
      <c r="R326" s="72">
        <v>10</v>
      </c>
      <c r="S326" s="72">
        <v>361</v>
      </c>
      <c r="T326" s="72">
        <v>10</v>
      </c>
      <c r="U326" s="73">
        <v>1087</v>
      </c>
      <c r="V326" s="72">
        <v>277</v>
      </c>
      <c r="W326" s="72">
        <v>429</v>
      </c>
      <c r="X326" s="72">
        <v>10</v>
      </c>
      <c r="Y326" s="72">
        <v>361</v>
      </c>
      <c r="Z326" s="72">
        <v>10</v>
      </c>
      <c r="AA326" s="73">
        <v>1087</v>
      </c>
      <c r="AB326" s="72">
        <v>277</v>
      </c>
      <c r="AC326" s="72">
        <v>429</v>
      </c>
      <c r="AD326" s="72">
        <v>10</v>
      </c>
      <c r="AE326" s="72">
        <v>361</v>
      </c>
      <c r="AF326" s="72">
        <v>10</v>
      </c>
      <c r="AG326" s="73">
        <v>1086</v>
      </c>
      <c r="AH326" s="72">
        <v>277</v>
      </c>
      <c r="AI326" s="72">
        <v>429</v>
      </c>
      <c r="AJ326" s="72">
        <v>9</v>
      </c>
      <c r="AK326" s="72">
        <v>361</v>
      </c>
      <c r="AL326" s="72">
        <v>10</v>
      </c>
      <c r="AN326" s="341"/>
    </row>
    <row r="327" spans="1:40" ht="25.5" outlineLevel="2" x14ac:dyDescent="0.25">
      <c r="A327" s="81" t="s">
        <v>27</v>
      </c>
      <c r="B327" s="24">
        <v>509905</v>
      </c>
      <c r="C327" s="82">
        <v>990501</v>
      </c>
      <c r="D327" s="83" t="s">
        <v>158</v>
      </c>
      <c r="E327" s="84">
        <v>2</v>
      </c>
      <c r="F327" s="84" t="s">
        <v>166</v>
      </c>
      <c r="G327" s="14">
        <v>22</v>
      </c>
      <c r="H327" s="15" t="s">
        <v>25</v>
      </c>
      <c r="I327" s="311">
        <v>4347</v>
      </c>
      <c r="J327" s="312">
        <v>1108</v>
      </c>
      <c r="K327" s="312">
        <v>1716</v>
      </c>
      <c r="L327" s="312">
        <v>39</v>
      </c>
      <c r="M327" s="312">
        <v>1444</v>
      </c>
      <c r="N327" s="312">
        <v>40</v>
      </c>
      <c r="O327" s="73">
        <v>1087</v>
      </c>
      <c r="P327" s="72">
        <v>277</v>
      </c>
      <c r="Q327" s="72">
        <v>429</v>
      </c>
      <c r="R327" s="72">
        <v>10</v>
      </c>
      <c r="S327" s="72">
        <v>361</v>
      </c>
      <c r="T327" s="72">
        <v>10</v>
      </c>
      <c r="U327" s="73">
        <v>1087</v>
      </c>
      <c r="V327" s="72">
        <v>277</v>
      </c>
      <c r="W327" s="72">
        <v>429</v>
      </c>
      <c r="X327" s="72">
        <v>10</v>
      </c>
      <c r="Y327" s="72">
        <v>361</v>
      </c>
      <c r="Z327" s="72">
        <v>10</v>
      </c>
      <c r="AA327" s="73">
        <v>1087</v>
      </c>
      <c r="AB327" s="72">
        <v>277</v>
      </c>
      <c r="AC327" s="72">
        <v>429</v>
      </c>
      <c r="AD327" s="72">
        <v>10</v>
      </c>
      <c r="AE327" s="72">
        <v>361</v>
      </c>
      <c r="AF327" s="72">
        <v>10</v>
      </c>
      <c r="AG327" s="73">
        <v>1086</v>
      </c>
      <c r="AH327" s="72">
        <v>277</v>
      </c>
      <c r="AI327" s="72">
        <v>429</v>
      </c>
      <c r="AJ327" s="72">
        <v>9</v>
      </c>
      <c r="AK327" s="72">
        <v>361</v>
      </c>
      <c r="AL327" s="72">
        <v>10</v>
      </c>
      <c r="AN327" s="341"/>
    </row>
    <row r="328" spans="1:40" ht="38.25" outlineLevel="2" x14ac:dyDescent="0.25">
      <c r="A328" s="81" t="s">
        <v>27</v>
      </c>
      <c r="B328" s="24">
        <v>509907</v>
      </c>
      <c r="C328" s="82">
        <v>990701</v>
      </c>
      <c r="D328" s="83" t="s">
        <v>159</v>
      </c>
      <c r="E328" s="84">
        <v>2</v>
      </c>
      <c r="F328" s="84" t="s">
        <v>166</v>
      </c>
      <c r="G328" s="14" t="s">
        <v>23</v>
      </c>
      <c r="H328" s="15" t="s">
        <v>24</v>
      </c>
      <c r="I328" s="311">
        <v>2074</v>
      </c>
      <c r="J328" s="312">
        <v>664</v>
      </c>
      <c r="K328" s="312">
        <v>732</v>
      </c>
      <c r="L328" s="312">
        <v>4</v>
      </c>
      <c r="M328" s="312">
        <v>674</v>
      </c>
      <c r="N328" s="312">
        <v>0</v>
      </c>
      <c r="O328" s="73">
        <v>519</v>
      </c>
      <c r="P328" s="72">
        <v>166</v>
      </c>
      <c r="Q328" s="72">
        <v>183</v>
      </c>
      <c r="R328" s="72">
        <v>1</v>
      </c>
      <c r="S328" s="72">
        <v>169</v>
      </c>
      <c r="T328" s="72">
        <v>0</v>
      </c>
      <c r="U328" s="73">
        <v>518</v>
      </c>
      <c r="V328" s="72">
        <v>166</v>
      </c>
      <c r="W328" s="72">
        <v>183</v>
      </c>
      <c r="X328" s="72">
        <v>1</v>
      </c>
      <c r="Y328" s="72">
        <v>168</v>
      </c>
      <c r="Z328" s="72">
        <v>0</v>
      </c>
      <c r="AA328" s="73">
        <v>519</v>
      </c>
      <c r="AB328" s="72">
        <v>166</v>
      </c>
      <c r="AC328" s="72">
        <v>183</v>
      </c>
      <c r="AD328" s="72">
        <v>1</v>
      </c>
      <c r="AE328" s="72">
        <v>169</v>
      </c>
      <c r="AF328" s="72">
        <v>0</v>
      </c>
      <c r="AG328" s="73">
        <v>518</v>
      </c>
      <c r="AH328" s="72">
        <v>166</v>
      </c>
      <c r="AI328" s="72">
        <v>183</v>
      </c>
      <c r="AJ328" s="72">
        <v>1</v>
      </c>
      <c r="AK328" s="72">
        <v>168</v>
      </c>
      <c r="AL328" s="72">
        <v>0</v>
      </c>
      <c r="AN328" s="341"/>
    </row>
    <row r="329" spans="1:40" ht="38.25" outlineLevel="2" x14ac:dyDescent="0.25">
      <c r="A329" s="81" t="s">
        <v>27</v>
      </c>
      <c r="B329" s="24">
        <v>509907</v>
      </c>
      <c r="C329" s="82">
        <v>990701</v>
      </c>
      <c r="D329" s="83" t="s">
        <v>159</v>
      </c>
      <c r="E329" s="84">
        <v>2</v>
      </c>
      <c r="F329" s="84" t="s">
        <v>166</v>
      </c>
      <c r="G329" s="14">
        <v>22</v>
      </c>
      <c r="H329" s="15" t="s">
        <v>25</v>
      </c>
      <c r="I329" s="311">
        <v>0</v>
      </c>
      <c r="J329" s="312">
        <v>0</v>
      </c>
      <c r="K329" s="312">
        <v>0</v>
      </c>
      <c r="L329" s="312">
        <v>0</v>
      </c>
      <c r="M329" s="312">
        <v>0</v>
      </c>
      <c r="N329" s="312">
        <v>0</v>
      </c>
      <c r="O329" s="73">
        <v>0</v>
      </c>
      <c r="P329" s="72">
        <v>0</v>
      </c>
      <c r="Q329" s="72">
        <v>0</v>
      </c>
      <c r="R329" s="72">
        <v>0</v>
      </c>
      <c r="S329" s="72">
        <v>0</v>
      </c>
      <c r="T329" s="72">
        <v>0</v>
      </c>
      <c r="U329" s="73">
        <v>0</v>
      </c>
      <c r="V329" s="72">
        <v>0</v>
      </c>
      <c r="W329" s="72">
        <v>0</v>
      </c>
      <c r="X329" s="72">
        <v>0</v>
      </c>
      <c r="Y329" s="72">
        <v>0</v>
      </c>
      <c r="Z329" s="72">
        <v>0</v>
      </c>
      <c r="AA329" s="73">
        <v>0</v>
      </c>
      <c r="AB329" s="72">
        <v>0</v>
      </c>
      <c r="AC329" s="72">
        <v>0</v>
      </c>
      <c r="AD329" s="72">
        <v>0</v>
      </c>
      <c r="AE329" s="72">
        <v>0</v>
      </c>
      <c r="AF329" s="72">
        <v>0</v>
      </c>
      <c r="AG329" s="73">
        <v>0</v>
      </c>
      <c r="AH329" s="72">
        <v>0</v>
      </c>
      <c r="AI329" s="72">
        <v>0</v>
      </c>
      <c r="AJ329" s="72">
        <v>0</v>
      </c>
      <c r="AK329" s="72">
        <v>0</v>
      </c>
      <c r="AL329" s="72">
        <v>0</v>
      </c>
      <c r="AN329" s="341"/>
    </row>
    <row r="330" spans="1:40" ht="25.5" outlineLevel="2" x14ac:dyDescent="0.25">
      <c r="A330" s="81" t="s">
        <v>27</v>
      </c>
      <c r="B330" s="24">
        <v>509908</v>
      </c>
      <c r="C330" s="82">
        <v>990801</v>
      </c>
      <c r="D330" s="83" t="s">
        <v>218</v>
      </c>
      <c r="E330" s="84">
        <v>2</v>
      </c>
      <c r="F330" s="84" t="s">
        <v>166</v>
      </c>
      <c r="G330" s="14" t="s">
        <v>23</v>
      </c>
      <c r="H330" s="15" t="s">
        <v>24</v>
      </c>
      <c r="I330" s="311">
        <v>488</v>
      </c>
      <c r="J330" s="312">
        <v>176</v>
      </c>
      <c r="K330" s="312">
        <v>164</v>
      </c>
      <c r="L330" s="312">
        <v>5</v>
      </c>
      <c r="M330" s="312">
        <v>139</v>
      </c>
      <c r="N330" s="312">
        <v>4</v>
      </c>
      <c r="O330" s="73">
        <v>122</v>
      </c>
      <c r="P330" s="72">
        <v>44</v>
      </c>
      <c r="Q330" s="72">
        <v>41</v>
      </c>
      <c r="R330" s="72">
        <v>1</v>
      </c>
      <c r="S330" s="72">
        <v>35</v>
      </c>
      <c r="T330" s="72">
        <v>1</v>
      </c>
      <c r="U330" s="73">
        <v>122</v>
      </c>
      <c r="V330" s="72">
        <v>44</v>
      </c>
      <c r="W330" s="72">
        <v>41</v>
      </c>
      <c r="X330" s="72">
        <v>1</v>
      </c>
      <c r="Y330" s="72">
        <v>35</v>
      </c>
      <c r="Z330" s="72">
        <v>1</v>
      </c>
      <c r="AA330" s="73">
        <v>122</v>
      </c>
      <c r="AB330" s="72">
        <v>44</v>
      </c>
      <c r="AC330" s="72">
        <v>41</v>
      </c>
      <c r="AD330" s="72">
        <v>1</v>
      </c>
      <c r="AE330" s="72">
        <v>35</v>
      </c>
      <c r="AF330" s="72">
        <v>1</v>
      </c>
      <c r="AG330" s="73">
        <v>122</v>
      </c>
      <c r="AH330" s="72">
        <v>44</v>
      </c>
      <c r="AI330" s="72">
        <v>41</v>
      </c>
      <c r="AJ330" s="72">
        <v>2</v>
      </c>
      <c r="AK330" s="72">
        <v>34</v>
      </c>
      <c r="AL330" s="72">
        <v>1</v>
      </c>
      <c r="AN330" s="341"/>
    </row>
    <row r="331" spans="1:40" ht="25.5" outlineLevel="2" x14ac:dyDescent="0.25">
      <c r="A331" s="81" t="s">
        <v>27</v>
      </c>
      <c r="B331" s="24">
        <v>509908</v>
      </c>
      <c r="C331" s="82">
        <v>990801</v>
      </c>
      <c r="D331" s="83" t="s">
        <v>218</v>
      </c>
      <c r="E331" s="84">
        <v>2</v>
      </c>
      <c r="F331" s="84" t="s">
        <v>166</v>
      </c>
      <c r="G331" s="14">
        <v>22</v>
      </c>
      <c r="H331" s="15" t="s">
        <v>25</v>
      </c>
      <c r="I331" s="311">
        <v>0</v>
      </c>
      <c r="J331" s="312">
        <v>0</v>
      </c>
      <c r="K331" s="312">
        <v>0</v>
      </c>
      <c r="L331" s="312">
        <v>0</v>
      </c>
      <c r="M331" s="312">
        <v>0</v>
      </c>
      <c r="N331" s="312">
        <v>0</v>
      </c>
      <c r="O331" s="73">
        <v>0</v>
      </c>
      <c r="P331" s="72">
        <v>0</v>
      </c>
      <c r="Q331" s="72">
        <v>0</v>
      </c>
      <c r="R331" s="72">
        <v>0</v>
      </c>
      <c r="S331" s="72">
        <v>0</v>
      </c>
      <c r="T331" s="72">
        <v>0</v>
      </c>
      <c r="U331" s="73">
        <v>0</v>
      </c>
      <c r="V331" s="72">
        <v>0</v>
      </c>
      <c r="W331" s="72">
        <v>0</v>
      </c>
      <c r="X331" s="72">
        <v>0</v>
      </c>
      <c r="Y331" s="72">
        <v>0</v>
      </c>
      <c r="Z331" s="72">
        <v>0</v>
      </c>
      <c r="AA331" s="73">
        <v>0</v>
      </c>
      <c r="AB331" s="72">
        <v>0</v>
      </c>
      <c r="AC331" s="72">
        <v>0</v>
      </c>
      <c r="AD331" s="72">
        <v>0</v>
      </c>
      <c r="AE331" s="72">
        <v>0</v>
      </c>
      <c r="AF331" s="72">
        <v>0</v>
      </c>
      <c r="AG331" s="73">
        <v>0</v>
      </c>
      <c r="AH331" s="72">
        <v>0</v>
      </c>
      <c r="AI331" s="72">
        <v>0</v>
      </c>
      <c r="AJ331" s="72">
        <v>0</v>
      </c>
      <c r="AK331" s="72">
        <v>0</v>
      </c>
      <c r="AL331" s="72">
        <v>0</v>
      </c>
      <c r="AN331" s="341"/>
    </row>
    <row r="332" spans="1:40" ht="25.5" outlineLevel="2" x14ac:dyDescent="0.25">
      <c r="A332" s="81" t="s">
        <v>27</v>
      </c>
      <c r="B332" s="24">
        <v>509909</v>
      </c>
      <c r="C332" s="82">
        <v>990901</v>
      </c>
      <c r="D332" s="83" t="s">
        <v>160</v>
      </c>
      <c r="E332" s="84">
        <v>2</v>
      </c>
      <c r="F332" s="84" t="s">
        <v>166</v>
      </c>
      <c r="G332" s="14" t="s">
        <v>23</v>
      </c>
      <c r="H332" s="15" t="s">
        <v>24</v>
      </c>
      <c r="I332" s="311">
        <v>1105</v>
      </c>
      <c r="J332" s="312">
        <v>124</v>
      </c>
      <c r="K332" s="312">
        <v>597</v>
      </c>
      <c r="L332" s="312">
        <v>5</v>
      </c>
      <c r="M332" s="312">
        <v>331</v>
      </c>
      <c r="N332" s="312">
        <v>48</v>
      </c>
      <c r="O332" s="73">
        <v>276</v>
      </c>
      <c r="P332" s="72">
        <v>31</v>
      </c>
      <c r="Q332" s="72">
        <v>149</v>
      </c>
      <c r="R332" s="72">
        <v>1</v>
      </c>
      <c r="S332" s="72">
        <v>83</v>
      </c>
      <c r="T332" s="72">
        <v>12</v>
      </c>
      <c r="U332" s="73">
        <v>277</v>
      </c>
      <c r="V332" s="72">
        <v>31</v>
      </c>
      <c r="W332" s="72">
        <v>150</v>
      </c>
      <c r="X332" s="72">
        <v>1</v>
      </c>
      <c r="Y332" s="72">
        <v>83</v>
      </c>
      <c r="Z332" s="72">
        <v>12</v>
      </c>
      <c r="AA332" s="73">
        <v>276</v>
      </c>
      <c r="AB332" s="72">
        <v>31</v>
      </c>
      <c r="AC332" s="72">
        <v>149</v>
      </c>
      <c r="AD332" s="72">
        <v>1</v>
      </c>
      <c r="AE332" s="72">
        <v>83</v>
      </c>
      <c r="AF332" s="72">
        <v>12</v>
      </c>
      <c r="AG332" s="73">
        <v>276</v>
      </c>
      <c r="AH332" s="72">
        <v>31</v>
      </c>
      <c r="AI332" s="72">
        <v>149</v>
      </c>
      <c r="AJ332" s="72">
        <v>2</v>
      </c>
      <c r="AK332" s="72">
        <v>82</v>
      </c>
      <c r="AL332" s="72">
        <v>12</v>
      </c>
      <c r="AN332" s="341"/>
    </row>
    <row r="333" spans="1:40" ht="26.25" outlineLevel="2" thickBot="1" x14ac:dyDescent="0.3">
      <c r="A333" s="288" t="s">
        <v>27</v>
      </c>
      <c r="B333" s="289">
        <v>509909</v>
      </c>
      <c r="C333" s="290">
        <v>990901</v>
      </c>
      <c r="D333" s="291" t="s">
        <v>160</v>
      </c>
      <c r="E333" s="292">
        <v>2</v>
      </c>
      <c r="F333" s="292" t="s">
        <v>166</v>
      </c>
      <c r="G333" s="293">
        <v>22</v>
      </c>
      <c r="H333" s="89" t="s">
        <v>25</v>
      </c>
      <c r="I333" s="329">
        <v>0</v>
      </c>
      <c r="J333" s="330">
        <v>0</v>
      </c>
      <c r="K333" s="330">
        <v>0</v>
      </c>
      <c r="L333" s="330">
        <v>0</v>
      </c>
      <c r="M333" s="330">
        <v>0</v>
      </c>
      <c r="N333" s="330">
        <v>0</v>
      </c>
      <c r="O333" s="286">
        <v>0</v>
      </c>
      <c r="P333" s="90">
        <v>0</v>
      </c>
      <c r="Q333" s="90">
        <v>0</v>
      </c>
      <c r="R333" s="90">
        <v>0</v>
      </c>
      <c r="S333" s="90">
        <v>0</v>
      </c>
      <c r="T333" s="90">
        <v>0</v>
      </c>
      <c r="U333" s="286">
        <v>0</v>
      </c>
      <c r="V333" s="90">
        <v>0</v>
      </c>
      <c r="W333" s="90">
        <v>0</v>
      </c>
      <c r="X333" s="90">
        <v>0</v>
      </c>
      <c r="Y333" s="90">
        <v>0</v>
      </c>
      <c r="Z333" s="90">
        <v>0</v>
      </c>
      <c r="AA333" s="286">
        <v>0</v>
      </c>
      <c r="AB333" s="90">
        <v>0</v>
      </c>
      <c r="AC333" s="90">
        <v>0</v>
      </c>
      <c r="AD333" s="90">
        <v>0</v>
      </c>
      <c r="AE333" s="90">
        <v>0</v>
      </c>
      <c r="AF333" s="90">
        <v>0</v>
      </c>
      <c r="AG333" s="286">
        <v>0</v>
      </c>
      <c r="AH333" s="90">
        <v>0</v>
      </c>
      <c r="AI333" s="90">
        <v>0</v>
      </c>
      <c r="AJ333" s="90">
        <v>0</v>
      </c>
      <c r="AK333" s="90">
        <v>0</v>
      </c>
      <c r="AL333" s="90">
        <v>0</v>
      </c>
      <c r="AN333" s="341"/>
    </row>
    <row r="334" spans="1:40" ht="15.75" thickBot="1" x14ac:dyDescent="0.3">
      <c r="A334" s="360" t="s">
        <v>162</v>
      </c>
      <c r="B334" s="361"/>
      <c r="C334" s="361"/>
      <c r="D334" s="361"/>
      <c r="E334" s="361"/>
      <c r="F334" s="361"/>
      <c r="G334" s="361"/>
      <c r="H334" s="64" t="s">
        <v>24</v>
      </c>
      <c r="I334" s="337">
        <f>SUMIFS(I:I,$G:$G,"-")</f>
        <v>405347</v>
      </c>
      <c r="J334" s="337">
        <f t="shared" ref="J334:AL334" si="0">SUMIFS(J:J,$G:$G,"-")</f>
        <v>93235</v>
      </c>
      <c r="K334" s="337">
        <f t="shared" si="0"/>
        <v>157467</v>
      </c>
      <c r="L334" s="337">
        <f t="shared" si="0"/>
        <v>5890</v>
      </c>
      <c r="M334" s="337">
        <f t="shared" si="0"/>
        <v>145328</v>
      </c>
      <c r="N334" s="337">
        <f t="shared" si="0"/>
        <v>3427</v>
      </c>
      <c r="O334" s="337">
        <f t="shared" si="0"/>
        <v>101362</v>
      </c>
      <c r="P334" s="337">
        <f t="shared" si="0"/>
        <v>23314</v>
      </c>
      <c r="Q334" s="337">
        <f t="shared" si="0"/>
        <v>39372</v>
      </c>
      <c r="R334" s="337">
        <f t="shared" si="0"/>
        <v>1472</v>
      </c>
      <c r="S334" s="337">
        <f t="shared" si="0"/>
        <v>36346</v>
      </c>
      <c r="T334" s="337">
        <f t="shared" si="0"/>
        <v>858</v>
      </c>
      <c r="U334" s="337">
        <f t="shared" si="0"/>
        <v>101348</v>
      </c>
      <c r="V334" s="337">
        <f t="shared" si="0"/>
        <v>23309</v>
      </c>
      <c r="W334" s="337">
        <f t="shared" si="0"/>
        <v>39376</v>
      </c>
      <c r="X334" s="337">
        <f t="shared" si="0"/>
        <v>1474</v>
      </c>
      <c r="Y334" s="337">
        <f t="shared" si="0"/>
        <v>36333</v>
      </c>
      <c r="Z334" s="337">
        <f t="shared" si="0"/>
        <v>856</v>
      </c>
      <c r="AA334" s="337">
        <f t="shared" si="0"/>
        <v>101362</v>
      </c>
      <c r="AB334" s="337">
        <f t="shared" si="0"/>
        <v>23318</v>
      </c>
      <c r="AC334" s="337">
        <f t="shared" si="0"/>
        <v>39374</v>
      </c>
      <c r="AD334" s="337">
        <f t="shared" si="0"/>
        <v>1473</v>
      </c>
      <c r="AE334" s="337">
        <f t="shared" si="0"/>
        <v>36341</v>
      </c>
      <c r="AF334" s="337">
        <f t="shared" si="0"/>
        <v>856</v>
      </c>
      <c r="AG334" s="337">
        <f t="shared" si="0"/>
        <v>101275</v>
      </c>
      <c r="AH334" s="337">
        <f t="shared" si="0"/>
        <v>23294</v>
      </c>
      <c r="AI334" s="337">
        <f t="shared" si="0"/>
        <v>39345</v>
      </c>
      <c r="AJ334" s="337">
        <f t="shared" si="0"/>
        <v>1471</v>
      </c>
      <c r="AK334" s="337">
        <f t="shared" si="0"/>
        <v>36308</v>
      </c>
      <c r="AL334" s="337">
        <f t="shared" si="0"/>
        <v>857</v>
      </c>
    </row>
    <row r="335" spans="1:40" ht="26.25" thickBot="1" x14ac:dyDescent="0.3">
      <c r="A335" s="385"/>
      <c r="B335" s="386"/>
      <c r="C335" s="386"/>
      <c r="D335" s="386"/>
      <c r="E335" s="386"/>
      <c r="F335" s="386"/>
      <c r="G335" s="386"/>
      <c r="H335" s="287" t="s">
        <v>25</v>
      </c>
      <c r="I335" s="337">
        <f>SUMIFS(I:I,$G:$G,"22")</f>
        <v>64420</v>
      </c>
      <c r="J335" s="337">
        <f t="shared" ref="J335:AL335" si="1">SUMIFS(J:J,$G:$G,"22")</f>
        <v>18264</v>
      </c>
      <c r="K335" s="337">
        <f t="shared" si="1"/>
        <v>23126</v>
      </c>
      <c r="L335" s="337">
        <f t="shared" si="1"/>
        <v>844</v>
      </c>
      <c r="M335" s="337">
        <f t="shared" si="1"/>
        <v>21596</v>
      </c>
      <c r="N335" s="337">
        <f t="shared" si="1"/>
        <v>590</v>
      </c>
      <c r="O335" s="337">
        <f t="shared" si="1"/>
        <v>16163</v>
      </c>
      <c r="P335" s="337">
        <f t="shared" si="1"/>
        <v>4590</v>
      </c>
      <c r="Q335" s="337">
        <f t="shared" si="1"/>
        <v>5785</v>
      </c>
      <c r="R335" s="337">
        <f t="shared" si="1"/>
        <v>211</v>
      </c>
      <c r="S335" s="337">
        <f t="shared" si="1"/>
        <v>5429</v>
      </c>
      <c r="T335" s="337">
        <f t="shared" si="1"/>
        <v>148</v>
      </c>
      <c r="U335" s="337">
        <f t="shared" si="1"/>
        <v>16096</v>
      </c>
      <c r="V335" s="337">
        <f t="shared" si="1"/>
        <v>4564</v>
      </c>
      <c r="W335" s="337">
        <f t="shared" si="1"/>
        <v>5782</v>
      </c>
      <c r="X335" s="337">
        <f t="shared" si="1"/>
        <v>210</v>
      </c>
      <c r="Y335" s="337">
        <f t="shared" si="1"/>
        <v>5392</v>
      </c>
      <c r="Z335" s="337">
        <f t="shared" si="1"/>
        <v>148</v>
      </c>
      <c r="AA335" s="337">
        <f t="shared" si="1"/>
        <v>16092</v>
      </c>
      <c r="AB335" s="337">
        <f t="shared" si="1"/>
        <v>4558</v>
      </c>
      <c r="AC335" s="337">
        <f t="shared" si="1"/>
        <v>5784</v>
      </c>
      <c r="AD335" s="337">
        <f t="shared" si="1"/>
        <v>213</v>
      </c>
      <c r="AE335" s="337">
        <f t="shared" si="1"/>
        <v>5391</v>
      </c>
      <c r="AF335" s="337">
        <f t="shared" si="1"/>
        <v>146</v>
      </c>
      <c r="AG335" s="337">
        <f t="shared" si="1"/>
        <v>16069</v>
      </c>
      <c r="AH335" s="337">
        <f t="shared" si="1"/>
        <v>4552</v>
      </c>
      <c r="AI335" s="337">
        <f t="shared" si="1"/>
        <v>5775</v>
      </c>
      <c r="AJ335" s="337">
        <f t="shared" si="1"/>
        <v>210</v>
      </c>
      <c r="AK335" s="337">
        <f t="shared" si="1"/>
        <v>5384</v>
      </c>
      <c r="AL335" s="337">
        <f t="shared" si="1"/>
        <v>148</v>
      </c>
    </row>
    <row r="336" spans="1:40" ht="26.25" thickBot="1" x14ac:dyDescent="0.3">
      <c r="A336" s="362"/>
      <c r="B336" s="363"/>
      <c r="C336" s="363"/>
      <c r="D336" s="363"/>
      <c r="E336" s="363"/>
      <c r="F336" s="363"/>
      <c r="G336" s="363"/>
      <c r="H336" s="26" t="s">
        <v>169</v>
      </c>
      <c r="I336" s="337">
        <f>SUMIFS(I:I,$G:$G,"пэт")</f>
        <v>20657</v>
      </c>
      <c r="J336" s="337">
        <f t="shared" ref="J336:AL336" si="2">SUMIFS(J:J,$G:$G,"пэт")</f>
        <v>3484</v>
      </c>
      <c r="K336" s="337">
        <f t="shared" si="2"/>
        <v>9414</v>
      </c>
      <c r="L336" s="337">
        <f t="shared" si="2"/>
        <v>298</v>
      </c>
      <c r="M336" s="337">
        <f t="shared" si="2"/>
        <v>6974</v>
      </c>
      <c r="N336" s="337">
        <f t="shared" si="2"/>
        <v>487</v>
      </c>
      <c r="O336" s="337">
        <f t="shared" si="2"/>
        <v>5165</v>
      </c>
      <c r="P336" s="337">
        <f t="shared" si="2"/>
        <v>871</v>
      </c>
      <c r="Q336" s="337">
        <f t="shared" si="2"/>
        <v>2354</v>
      </c>
      <c r="R336" s="337">
        <f t="shared" si="2"/>
        <v>74</v>
      </c>
      <c r="S336" s="337">
        <f t="shared" si="2"/>
        <v>1744</v>
      </c>
      <c r="T336" s="337">
        <f t="shared" si="2"/>
        <v>122</v>
      </c>
      <c r="U336" s="337">
        <f t="shared" si="2"/>
        <v>5163</v>
      </c>
      <c r="V336" s="337">
        <f t="shared" si="2"/>
        <v>871</v>
      </c>
      <c r="W336" s="337">
        <f t="shared" si="2"/>
        <v>2353</v>
      </c>
      <c r="X336" s="337">
        <f t="shared" si="2"/>
        <v>74</v>
      </c>
      <c r="Y336" s="337">
        <f t="shared" si="2"/>
        <v>1743</v>
      </c>
      <c r="Z336" s="337">
        <f t="shared" si="2"/>
        <v>122</v>
      </c>
      <c r="AA336" s="337">
        <f t="shared" si="2"/>
        <v>5165</v>
      </c>
      <c r="AB336" s="337">
        <f t="shared" si="2"/>
        <v>871</v>
      </c>
      <c r="AC336" s="337">
        <f t="shared" si="2"/>
        <v>2354</v>
      </c>
      <c r="AD336" s="337">
        <f t="shared" si="2"/>
        <v>74</v>
      </c>
      <c r="AE336" s="337">
        <f t="shared" si="2"/>
        <v>1744</v>
      </c>
      <c r="AF336" s="337">
        <f t="shared" si="2"/>
        <v>122</v>
      </c>
      <c r="AG336" s="337">
        <f t="shared" si="2"/>
        <v>5164</v>
      </c>
      <c r="AH336" s="337">
        <f t="shared" si="2"/>
        <v>871</v>
      </c>
      <c r="AI336" s="337">
        <f t="shared" si="2"/>
        <v>2353</v>
      </c>
      <c r="AJ336" s="337">
        <f t="shared" si="2"/>
        <v>76</v>
      </c>
      <c r="AK336" s="337">
        <f t="shared" si="2"/>
        <v>1743</v>
      </c>
      <c r="AL336" s="337">
        <f t="shared" si="2"/>
        <v>121</v>
      </c>
    </row>
  </sheetData>
  <mergeCells count="24">
    <mergeCell ref="U4:Z4"/>
    <mergeCell ref="AA4:AF4"/>
    <mergeCell ref="A4:A6"/>
    <mergeCell ref="B4:B6"/>
    <mergeCell ref="C4:C6"/>
    <mergeCell ref="D4:D6"/>
    <mergeCell ref="E4:E6"/>
    <mergeCell ref="F4:F6"/>
    <mergeCell ref="AH5:AL5"/>
    <mergeCell ref="A334:G336"/>
    <mergeCell ref="AG4:AL4"/>
    <mergeCell ref="I5:I6"/>
    <mergeCell ref="J5:N5"/>
    <mergeCell ref="O5:O6"/>
    <mergeCell ref="P5:T5"/>
    <mergeCell ref="U5:U6"/>
    <mergeCell ref="V5:Z5"/>
    <mergeCell ref="AA5:AA6"/>
    <mergeCell ref="AB5:AF5"/>
    <mergeCell ref="AG5:AG6"/>
    <mergeCell ref="G4:G6"/>
    <mergeCell ref="H4:H6"/>
    <mergeCell ref="I4:N4"/>
    <mergeCell ref="O4:T4"/>
  </mergeCells>
  <conditionalFormatting sqref="A2">
    <cfRule type="cellIs" dxfId="24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37"/>
  <sheetViews>
    <sheetView zoomScale="60" zoomScaleNormal="60" workbookViewId="0">
      <pane xSplit="6" ySplit="6" topLeftCell="G7" activePane="bottomRight" state="frozen"/>
      <selection activeCell="C199" sqref="C199"/>
      <selection pane="topRight" activeCell="C199" sqref="C199"/>
      <selection pane="bottomLeft" activeCell="C199" sqref="C199"/>
      <selection pane="bottomRight" activeCell="AE1" sqref="AE1"/>
    </sheetView>
  </sheetViews>
  <sheetFormatPr defaultColWidth="9.140625" defaultRowHeight="15" x14ac:dyDescent="0.2"/>
  <cols>
    <col min="1" max="1" width="9.140625" style="97"/>
    <col min="2" max="2" width="10.28515625" style="97" customWidth="1"/>
    <col min="3" max="3" width="9.140625" style="98"/>
    <col min="4" max="4" width="55" style="99" customWidth="1"/>
    <col min="5" max="5" width="9.140625" style="100" hidden="1" customWidth="1"/>
    <col min="6" max="6" width="11.5703125" style="100" customWidth="1"/>
    <col min="7" max="36" width="10.140625" style="101" customWidth="1"/>
    <col min="37" max="16384" width="9.140625" style="93"/>
  </cols>
  <sheetData>
    <row r="1" spans="1:38" ht="15.75" x14ac:dyDescent="0.25">
      <c r="A1" s="27" t="s">
        <v>368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6" t="s">
        <v>383</v>
      </c>
      <c r="AF1" s="28"/>
      <c r="AG1" s="28"/>
      <c r="AH1" s="92"/>
      <c r="AI1" s="28"/>
      <c r="AJ1" s="28"/>
    </row>
    <row r="2" spans="1:38" x14ac:dyDescent="0.25">
      <c r="A2" s="8" t="s">
        <v>363</v>
      </c>
      <c r="B2" s="28"/>
      <c r="C2" s="94"/>
      <c r="D2" s="94"/>
      <c r="E2" s="28"/>
      <c r="F2" s="95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6"/>
    </row>
    <row r="3" spans="1:38" ht="15.75" thickBot="1" x14ac:dyDescent="0.25"/>
    <row r="4" spans="1:38" s="102" customFormat="1" ht="12.75" x14ac:dyDescent="0.25">
      <c r="A4" s="382" t="s">
        <v>0</v>
      </c>
      <c r="B4" s="373" t="s">
        <v>1</v>
      </c>
      <c r="C4" s="405" t="s">
        <v>2</v>
      </c>
      <c r="D4" s="373" t="s">
        <v>3</v>
      </c>
      <c r="E4" s="373" t="s">
        <v>4</v>
      </c>
      <c r="F4" s="387" t="s">
        <v>5</v>
      </c>
      <c r="G4" s="397" t="s">
        <v>8</v>
      </c>
      <c r="H4" s="398"/>
      <c r="I4" s="398"/>
      <c r="J4" s="398"/>
      <c r="K4" s="398"/>
      <c r="L4" s="398"/>
      <c r="M4" s="399" t="s">
        <v>9</v>
      </c>
      <c r="N4" s="400"/>
      <c r="O4" s="400"/>
      <c r="P4" s="400"/>
      <c r="Q4" s="400"/>
      <c r="R4" s="400"/>
      <c r="S4" s="399" t="s">
        <v>10</v>
      </c>
      <c r="T4" s="400"/>
      <c r="U4" s="400"/>
      <c r="V4" s="400"/>
      <c r="W4" s="400"/>
      <c r="X4" s="400"/>
      <c r="Y4" s="399" t="s">
        <v>11</v>
      </c>
      <c r="Z4" s="400"/>
      <c r="AA4" s="400"/>
      <c r="AB4" s="400"/>
      <c r="AC4" s="400"/>
      <c r="AD4" s="400"/>
      <c r="AE4" s="399" t="s">
        <v>12</v>
      </c>
      <c r="AF4" s="400"/>
      <c r="AG4" s="400"/>
      <c r="AH4" s="400"/>
      <c r="AI4" s="400"/>
      <c r="AJ4" s="401"/>
    </row>
    <row r="5" spans="1:38" s="102" customFormat="1" ht="12.75" x14ac:dyDescent="0.25">
      <c r="A5" s="383"/>
      <c r="B5" s="374"/>
      <c r="C5" s="406"/>
      <c r="D5" s="374"/>
      <c r="E5" s="374"/>
      <c r="F5" s="388"/>
      <c r="G5" s="402" t="s">
        <v>13</v>
      </c>
      <c r="H5" s="404" t="s">
        <v>14</v>
      </c>
      <c r="I5" s="404"/>
      <c r="J5" s="404"/>
      <c r="K5" s="404"/>
      <c r="L5" s="404"/>
      <c r="M5" s="394" t="s">
        <v>8</v>
      </c>
      <c r="N5" s="393" t="s">
        <v>14</v>
      </c>
      <c r="O5" s="393"/>
      <c r="P5" s="393"/>
      <c r="Q5" s="393"/>
      <c r="R5" s="393"/>
      <c r="S5" s="394" t="s">
        <v>8</v>
      </c>
      <c r="T5" s="393" t="s">
        <v>14</v>
      </c>
      <c r="U5" s="393"/>
      <c r="V5" s="393"/>
      <c r="W5" s="393"/>
      <c r="X5" s="393"/>
      <c r="Y5" s="394" t="s">
        <v>8</v>
      </c>
      <c r="Z5" s="393" t="s">
        <v>14</v>
      </c>
      <c r="AA5" s="393"/>
      <c r="AB5" s="393"/>
      <c r="AC5" s="393"/>
      <c r="AD5" s="393"/>
      <c r="AE5" s="394" t="s">
        <v>8</v>
      </c>
      <c r="AF5" s="393" t="s">
        <v>14</v>
      </c>
      <c r="AG5" s="393"/>
      <c r="AH5" s="393"/>
      <c r="AI5" s="393"/>
      <c r="AJ5" s="396"/>
    </row>
    <row r="6" spans="1:38" s="106" customFormat="1" ht="64.5" thickBot="1" x14ac:dyDescent="0.25">
      <c r="A6" s="384"/>
      <c r="B6" s="375"/>
      <c r="C6" s="407"/>
      <c r="D6" s="375"/>
      <c r="E6" s="375"/>
      <c r="F6" s="389"/>
      <c r="G6" s="403"/>
      <c r="H6" s="103" t="s">
        <v>15</v>
      </c>
      <c r="I6" s="103" t="s">
        <v>16</v>
      </c>
      <c r="J6" s="103" t="s">
        <v>17</v>
      </c>
      <c r="K6" s="103" t="s">
        <v>18</v>
      </c>
      <c r="L6" s="103" t="s">
        <v>19</v>
      </c>
      <c r="M6" s="395"/>
      <c r="N6" s="104" t="s">
        <v>15</v>
      </c>
      <c r="O6" s="104" t="s">
        <v>16</v>
      </c>
      <c r="P6" s="104" t="s">
        <v>17</v>
      </c>
      <c r="Q6" s="104" t="s">
        <v>18</v>
      </c>
      <c r="R6" s="104" t="s">
        <v>19</v>
      </c>
      <c r="S6" s="395"/>
      <c r="T6" s="104" t="s">
        <v>15</v>
      </c>
      <c r="U6" s="104" t="s">
        <v>16</v>
      </c>
      <c r="V6" s="104" t="s">
        <v>17</v>
      </c>
      <c r="W6" s="104" t="s">
        <v>18</v>
      </c>
      <c r="X6" s="104" t="s">
        <v>19</v>
      </c>
      <c r="Y6" s="395"/>
      <c r="Z6" s="104" t="s">
        <v>15</v>
      </c>
      <c r="AA6" s="104" t="s">
        <v>16</v>
      </c>
      <c r="AB6" s="104" t="s">
        <v>17</v>
      </c>
      <c r="AC6" s="104" t="s">
        <v>18</v>
      </c>
      <c r="AD6" s="104" t="s">
        <v>19</v>
      </c>
      <c r="AE6" s="395"/>
      <c r="AF6" s="104" t="s">
        <v>15</v>
      </c>
      <c r="AG6" s="104" t="s">
        <v>16</v>
      </c>
      <c r="AH6" s="104" t="s">
        <v>17</v>
      </c>
      <c r="AI6" s="104" t="s">
        <v>18</v>
      </c>
      <c r="AJ6" s="105" t="s">
        <v>19</v>
      </c>
    </row>
    <row r="7" spans="1:38" x14ac:dyDescent="0.2">
      <c r="A7" s="107" t="s">
        <v>20</v>
      </c>
      <c r="B7" s="108">
        <v>509782</v>
      </c>
      <c r="C7" s="278">
        <v>978201</v>
      </c>
      <c r="D7" s="78" t="s">
        <v>219</v>
      </c>
      <c r="E7" s="109">
        <v>6</v>
      </c>
      <c r="F7" s="110" t="s">
        <v>220</v>
      </c>
      <c r="G7" s="111">
        <f>SUM(H7:L7)</f>
        <v>0</v>
      </c>
      <c r="H7" s="112">
        <f>N7+T7+Z7+AF7</f>
        <v>0</v>
      </c>
      <c r="I7" s="112">
        <f t="shared" ref="I7:L7" si="0">O7+U7+AA7+AG7</f>
        <v>0</v>
      </c>
      <c r="J7" s="112">
        <f t="shared" si="0"/>
        <v>0</v>
      </c>
      <c r="K7" s="112">
        <f t="shared" si="0"/>
        <v>0</v>
      </c>
      <c r="L7" s="112">
        <f t="shared" si="0"/>
        <v>0</v>
      </c>
      <c r="M7" s="113">
        <f>SUM(N7:R7)</f>
        <v>0</v>
      </c>
      <c r="N7" s="112">
        <v>0</v>
      </c>
      <c r="O7" s="112">
        <v>0</v>
      </c>
      <c r="P7" s="112">
        <v>0</v>
      </c>
      <c r="Q7" s="112">
        <v>0</v>
      </c>
      <c r="R7" s="112">
        <v>0</v>
      </c>
      <c r="S7" s="113">
        <f>SUM(T7:X7)</f>
        <v>0</v>
      </c>
      <c r="T7" s="112">
        <v>0</v>
      </c>
      <c r="U7" s="112">
        <v>0</v>
      </c>
      <c r="V7" s="112">
        <v>0</v>
      </c>
      <c r="W7" s="112">
        <v>0</v>
      </c>
      <c r="X7" s="112">
        <v>0</v>
      </c>
      <c r="Y7" s="113">
        <f>SUM(Z7:AD7)</f>
        <v>0</v>
      </c>
      <c r="Z7" s="112">
        <v>0</v>
      </c>
      <c r="AA7" s="112">
        <v>0</v>
      </c>
      <c r="AB7" s="112">
        <v>0</v>
      </c>
      <c r="AC7" s="112">
        <v>0</v>
      </c>
      <c r="AD7" s="112">
        <v>0</v>
      </c>
      <c r="AE7" s="113">
        <f>SUM(AF7:AJ7)</f>
        <v>0</v>
      </c>
      <c r="AF7" s="112">
        <v>0</v>
      </c>
      <c r="AG7" s="112">
        <v>0</v>
      </c>
      <c r="AH7" s="112">
        <v>0</v>
      </c>
      <c r="AI7" s="112">
        <v>0</v>
      </c>
      <c r="AJ7" s="112">
        <v>0</v>
      </c>
      <c r="AK7" s="114"/>
      <c r="AL7" s="96"/>
    </row>
    <row r="8" spans="1:38" x14ac:dyDescent="0.2">
      <c r="A8" s="11" t="s">
        <v>20</v>
      </c>
      <c r="B8" s="108">
        <v>509790</v>
      </c>
      <c r="C8" s="115" t="s">
        <v>358</v>
      </c>
      <c r="D8" s="84" t="s">
        <v>221</v>
      </c>
      <c r="E8" s="116">
        <v>6</v>
      </c>
      <c r="F8" s="117" t="s">
        <v>220</v>
      </c>
      <c r="G8" s="111">
        <f t="shared" ref="G8:G36" si="1">SUM(H8:L8)</f>
        <v>0</v>
      </c>
      <c r="H8" s="112">
        <f t="shared" ref="H8:H36" si="2">N8+T8+Z8+AF8</f>
        <v>0</v>
      </c>
      <c r="I8" s="112">
        <f t="shared" ref="I8:I36" si="3">O8+U8+AA8+AG8</f>
        <v>0</v>
      </c>
      <c r="J8" s="112">
        <f t="shared" ref="J8:J36" si="4">P8+V8+AB8+AH8</f>
        <v>0</v>
      </c>
      <c r="K8" s="112">
        <f t="shared" ref="K8:K36" si="5">Q8+W8+AC8+AI8</f>
        <v>0</v>
      </c>
      <c r="L8" s="112">
        <f t="shared" ref="L8:L36" si="6">R8+X8+AD8+AJ8</f>
        <v>0</v>
      </c>
      <c r="M8" s="113">
        <f t="shared" ref="M8:M36" si="7">SUM(N8:R8)</f>
        <v>0</v>
      </c>
      <c r="N8" s="112">
        <v>0</v>
      </c>
      <c r="O8" s="112">
        <v>0</v>
      </c>
      <c r="P8" s="112">
        <v>0</v>
      </c>
      <c r="Q8" s="112">
        <v>0</v>
      </c>
      <c r="R8" s="112">
        <v>0</v>
      </c>
      <c r="S8" s="113">
        <f t="shared" ref="S8:S36" si="8">SUM(T8:X8)</f>
        <v>0</v>
      </c>
      <c r="T8" s="112">
        <v>0</v>
      </c>
      <c r="U8" s="112">
        <v>0</v>
      </c>
      <c r="V8" s="112">
        <v>0</v>
      </c>
      <c r="W8" s="112">
        <v>0</v>
      </c>
      <c r="X8" s="112">
        <v>0</v>
      </c>
      <c r="Y8" s="113">
        <f t="shared" ref="Y8:Y36" si="9">SUM(Z8:AD8)</f>
        <v>0</v>
      </c>
      <c r="Z8" s="112">
        <v>0</v>
      </c>
      <c r="AA8" s="112">
        <v>0</v>
      </c>
      <c r="AB8" s="112">
        <v>0</v>
      </c>
      <c r="AC8" s="112">
        <v>0</v>
      </c>
      <c r="AD8" s="112">
        <v>0</v>
      </c>
      <c r="AE8" s="113">
        <f t="shared" ref="AE8:AE36" si="10">SUM(AF8:AJ8)</f>
        <v>0</v>
      </c>
      <c r="AF8" s="112">
        <v>0</v>
      </c>
      <c r="AG8" s="112">
        <v>0</v>
      </c>
      <c r="AH8" s="112">
        <v>0</v>
      </c>
      <c r="AI8" s="112">
        <v>0</v>
      </c>
      <c r="AJ8" s="112">
        <v>0</v>
      </c>
      <c r="AK8" s="114"/>
      <c r="AL8" s="96"/>
    </row>
    <row r="9" spans="1:38" x14ac:dyDescent="0.2">
      <c r="A9" s="11" t="s">
        <v>20</v>
      </c>
      <c r="B9" s="108">
        <v>509800</v>
      </c>
      <c r="C9" s="115">
        <v>980001</v>
      </c>
      <c r="D9" s="84" t="s">
        <v>222</v>
      </c>
      <c r="E9" s="116">
        <v>6</v>
      </c>
      <c r="F9" s="117" t="s">
        <v>220</v>
      </c>
      <c r="G9" s="111">
        <f t="shared" si="1"/>
        <v>5</v>
      </c>
      <c r="H9" s="112">
        <f t="shared" si="2"/>
        <v>1.25</v>
      </c>
      <c r="I9" s="112">
        <f t="shared" si="3"/>
        <v>1.25</v>
      </c>
      <c r="J9" s="112">
        <f t="shared" si="4"/>
        <v>0.5</v>
      </c>
      <c r="K9" s="112">
        <f t="shared" si="5"/>
        <v>1.5</v>
      </c>
      <c r="L9" s="112">
        <f t="shared" si="6"/>
        <v>0.5</v>
      </c>
      <c r="M9" s="113">
        <f t="shared" si="7"/>
        <v>0.99999999999999989</v>
      </c>
      <c r="N9" s="112">
        <v>0.25</v>
      </c>
      <c r="O9" s="112">
        <v>0.25</v>
      </c>
      <c r="P9" s="112">
        <v>0.1</v>
      </c>
      <c r="Q9" s="112">
        <v>0.3</v>
      </c>
      <c r="R9" s="112">
        <v>0.1</v>
      </c>
      <c r="S9" s="113">
        <f t="shared" si="8"/>
        <v>1.9999999999999998</v>
      </c>
      <c r="T9" s="112">
        <v>0.5</v>
      </c>
      <c r="U9" s="112">
        <v>0.5</v>
      </c>
      <c r="V9" s="112">
        <v>0.2</v>
      </c>
      <c r="W9" s="112">
        <v>0.6</v>
      </c>
      <c r="X9" s="112">
        <v>0.2</v>
      </c>
      <c r="Y9" s="113">
        <f t="shared" si="9"/>
        <v>0.99999999999999989</v>
      </c>
      <c r="Z9" s="112">
        <v>0.25</v>
      </c>
      <c r="AA9" s="112">
        <v>0.25</v>
      </c>
      <c r="AB9" s="112">
        <v>0.1</v>
      </c>
      <c r="AC9" s="112">
        <v>0.3</v>
      </c>
      <c r="AD9" s="112">
        <v>0.1</v>
      </c>
      <c r="AE9" s="113">
        <f t="shared" si="10"/>
        <v>0.99999999999999989</v>
      </c>
      <c r="AF9" s="112">
        <v>0.25</v>
      </c>
      <c r="AG9" s="112">
        <v>0.25</v>
      </c>
      <c r="AH9" s="112">
        <v>0.1</v>
      </c>
      <c r="AI9" s="112">
        <v>0.3</v>
      </c>
      <c r="AJ9" s="112">
        <v>0.1</v>
      </c>
      <c r="AK9" s="114"/>
      <c r="AL9" s="96"/>
    </row>
    <row r="10" spans="1:38" x14ac:dyDescent="0.2">
      <c r="A10" s="11" t="s">
        <v>20</v>
      </c>
      <c r="B10" s="108">
        <v>509792</v>
      </c>
      <c r="C10" s="115">
        <v>979201</v>
      </c>
      <c r="D10" s="84" t="s">
        <v>223</v>
      </c>
      <c r="E10" s="116">
        <v>6</v>
      </c>
      <c r="F10" s="117" t="s">
        <v>220</v>
      </c>
      <c r="G10" s="111">
        <f t="shared" si="1"/>
        <v>25</v>
      </c>
      <c r="H10" s="112">
        <f t="shared" si="2"/>
        <v>6.25</v>
      </c>
      <c r="I10" s="112">
        <f t="shared" si="3"/>
        <v>6.25</v>
      </c>
      <c r="J10" s="112">
        <f t="shared" si="4"/>
        <v>2.5000000000000004</v>
      </c>
      <c r="K10" s="112">
        <f t="shared" si="5"/>
        <v>7.4999999999999991</v>
      </c>
      <c r="L10" s="112">
        <f t="shared" si="6"/>
        <v>2.5000000000000004</v>
      </c>
      <c r="M10" s="113">
        <f t="shared" si="7"/>
        <v>6</v>
      </c>
      <c r="N10" s="112">
        <v>1.5</v>
      </c>
      <c r="O10" s="112">
        <v>1.5</v>
      </c>
      <c r="P10" s="112">
        <v>0.60000000000000009</v>
      </c>
      <c r="Q10" s="112">
        <v>1.7999999999999998</v>
      </c>
      <c r="R10" s="112">
        <v>0.60000000000000009</v>
      </c>
      <c r="S10" s="113">
        <f t="shared" si="8"/>
        <v>7.0000000000000009</v>
      </c>
      <c r="T10" s="112">
        <v>1.75</v>
      </c>
      <c r="U10" s="112">
        <v>1.75</v>
      </c>
      <c r="V10" s="112">
        <v>0.70000000000000007</v>
      </c>
      <c r="W10" s="112">
        <v>2.1</v>
      </c>
      <c r="X10" s="112">
        <v>0.70000000000000007</v>
      </c>
      <c r="Y10" s="113">
        <f t="shared" si="9"/>
        <v>6</v>
      </c>
      <c r="Z10" s="112">
        <v>1.5</v>
      </c>
      <c r="AA10" s="112">
        <v>1.5</v>
      </c>
      <c r="AB10" s="112">
        <v>0.60000000000000009</v>
      </c>
      <c r="AC10" s="112">
        <v>1.7999999999999998</v>
      </c>
      <c r="AD10" s="112">
        <v>0.60000000000000009</v>
      </c>
      <c r="AE10" s="113">
        <f t="shared" si="10"/>
        <v>6</v>
      </c>
      <c r="AF10" s="112">
        <v>1.5</v>
      </c>
      <c r="AG10" s="112">
        <v>1.5</v>
      </c>
      <c r="AH10" s="112">
        <v>0.60000000000000009</v>
      </c>
      <c r="AI10" s="112">
        <v>1.7999999999999998</v>
      </c>
      <c r="AJ10" s="112">
        <v>0.60000000000000009</v>
      </c>
      <c r="AK10" s="114"/>
      <c r="AL10" s="96"/>
    </row>
    <row r="11" spans="1:38" x14ac:dyDescent="0.2">
      <c r="A11" s="11" t="s">
        <v>20</v>
      </c>
      <c r="B11" s="108">
        <v>501005</v>
      </c>
      <c r="C11" s="115">
        <v>100501</v>
      </c>
      <c r="D11" s="84" t="s">
        <v>224</v>
      </c>
      <c r="E11" s="116">
        <v>6</v>
      </c>
      <c r="F11" s="117" t="s">
        <v>220</v>
      </c>
      <c r="G11" s="111">
        <f t="shared" si="1"/>
        <v>5</v>
      </c>
      <c r="H11" s="112">
        <f t="shared" si="2"/>
        <v>1.5</v>
      </c>
      <c r="I11" s="112">
        <f t="shared" si="3"/>
        <v>1.3333333333333333</v>
      </c>
      <c r="J11" s="112">
        <f t="shared" si="4"/>
        <v>0.16666666666666666</v>
      </c>
      <c r="K11" s="112">
        <f t="shared" si="5"/>
        <v>0.83333333333333326</v>
      </c>
      <c r="L11" s="112">
        <f t="shared" si="6"/>
        <v>1.1666666666666667</v>
      </c>
      <c r="M11" s="113">
        <f t="shared" si="7"/>
        <v>1</v>
      </c>
      <c r="N11" s="112">
        <v>0.3</v>
      </c>
      <c r="O11" s="112">
        <v>0.26666666666666666</v>
      </c>
      <c r="P11" s="112">
        <v>3.3333333333333333E-2</v>
      </c>
      <c r="Q11" s="112">
        <v>0.16666666666666666</v>
      </c>
      <c r="R11" s="112">
        <v>0.23333333333333334</v>
      </c>
      <c r="S11" s="113">
        <f t="shared" si="8"/>
        <v>2</v>
      </c>
      <c r="T11" s="112">
        <v>0.6</v>
      </c>
      <c r="U11" s="112">
        <v>0.53333333333333333</v>
      </c>
      <c r="V11" s="112">
        <v>6.6666666666666666E-2</v>
      </c>
      <c r="W11" s="112">
        <v>0.33333333333333331</v>
      </c>
      <c r="X11" s="112">
        <v>0.46666666666666667</v>
      </c>
      <c r="Y11" s="113">
        <f t="shared" si="9"/>
        <v>1</v>
      </c>
      <c r="Z11" s="112">
        <v>0.3</v>
      </c>
      <c r="AA11" s="112">
        <v>0.26666666666666666</v>
      </c>
      <c r="AB11" s="112">
        <v>3.3333333333333333E-2</v>
      </c>
      <c r="AC11" s="112">
        <v>0.16666666666666666</v>
      </c>
      <c r="AD11" s="112">
        <v>0.23333333333333334</v>
      </c>
      <c r="AE11" s="113">
        <f t="shared" si="10"/>
        <v>1</v>
      </c>
      <c r="AF11" s="112">
        <v>0.3</v>
      </c>
      <c r="AG11" s="112">
        <v>0.26666666666666666</v>
      </c>
      <c r="AH11" s="112">
        <v>3.3333333333333333E-2</v>
      </c>
      <c r="AI11" s="112">
        <v>0.16666666666666666</v>
      </c>
      <c r="AJ11" s="112">
        <v>0.23333333333333334</v>
      </c>
      <c r="AK11" s="114"/>
      <c r="AL11" s="96"/>
    </row>
    <row r="12" spans="1:38" x14ac:dyDescent="0.2">
      <c r="A12" s="11" t="s">
        <v>27</v>
      </c>
      <c r="B12" s="108">
        <v>502910</v>
      </c>
      <c r="C12" s="115">
        <v>291201</v>
      </c>
      <c r="D12" s="84" t="s">
        <v>75</v>
      </c>
      <c r="E12" s="116">
        <v>6</v>
      </c>
      <c r="F12" s="117" t="s">
        <v>220</v>
      </c>
      <c r="G12" s="111">
        <f t="shared" si="1"/>
        <v>150</v>
      </c>
      <c r="H12" s="112">
        <f t="shared" si="2"/>
        <v>7.2</v>
      </c>
      <c r="I12" s="112">
        <f t="shared" si="3"/>
        <v>44.4</v>
      </c>
      <c r="J12" s="112">
        <f t="shared" si="4"/>
        <v>7.2</v>
      </c>
      <c r="K12" s="112">
        <f t="shared" si="5"/>
        <v>84</v>
      </c>
      <c r="L12" s="112">
        <f t="shared" si="6"/>
        <v>7.2</v>
      </c>
      <c r="M12" s="113">
        <f t="shared" si="7"/>
        <v>38</v>
      </c>
      <c r="N12" s="112">
        <v>1.8240000000000001</v>
      </c>
      <c r="O12" s="112">
        <v>11.247999999999999</v>
      </c>
      <c r="P12" s="112">
        <v>1.8240000000000001</v>
      </c>
      <c r="Q12" s="112">
        <v>21.28</v>
      </c>
      <c r="R12" s="112">
        <v>1.8240000000000001</v>
      </c>
      <c r="S12" s="113">
        <f t="shared" si="8"/>
        <v>37.000000000000007</v>
      </c>
      <c r="T12" s="112">
        <v>1.776</v>
      </c>
      <c r="U12" s="112">
        <v>10.952</v>
      </c>
      <c r="V12" s="112">
        <v>1.776</v>
      </c>
      <c r="W12" s="112">
        <v>20.720000000000002</v>
      </c>
      <c r="X12" s="112">
        <v>1.776</v>
      </c>
      <c r="Y12" s="113">
        <f t="shared" si="9"/>
        <v>38</v>
      </c>
      <c r="Z12" s="112">
        <v>1.8240000000000001</v>
      </c>
      <c r="AA12" s="112">
        <v>11.247999999999999</v>
      </c>
      <c r="AB12" s="112">
        <v>1.8240000000000001</v>
      </c>
      <c r="AC12" s="112">
        <v>21.28</v>
      </c>
      <c r="AD12" s="112">
        <v>1.8240000000000001</v>
      </c>
      <c r="AE12" s="113">
        <f t="shared" si="10"/>
        <v>37.000000000000007</v>
      </c>
      <c r="AF12" s="112">
        <v>1.776</v>
      </c>
      <c r="AG12" s="112">
        <v>10.952</v>
      </c>
      <c r="AH12" s="112">
        <v>1.776</v>
      </c>
      <c r="AI12" s="112">
        <v>20.720000000000002</v>
      </c>
      <c r="AJ12" s="112">
        <v>1.776</v>
      </c>
      <c r="AK12" s="114"/>
      <c r="AL12" s="96"/>
    </row>
    <row r="13" spans="1:38" x14ac:dyDescent="0.2">
      <c r="A13" s="11" t="s">
        <v>20</v>
      </c>
      <c r="B13" s="108">
        <v>509775</v>
      </c>
      <c r="C13" s="115">
        <v>509775</v>
      </c>
      <c r="D13" s="84" t="s">
        <v>225</v>
      </c>
      <c r="E13" s="116">
        <v>6</v>
      </c>
      <c r="F13" s="117" t="s">
        <v>220</v>
      </c>
      <c r="G13" s="111">
        <f t="shared" si="1"/>
        <v>5</v>
      </c>
      <c r="H13" s="112">
        <f t="shared" si="2"/>
        <v>1.25</v>
      </c>
      <c r="I13" s="112">
        <f t="shared" si="3"/>
        <v>1.25</v>
      </c>
      <c r="J13" s="112">
        <f t="shared" si="4"/>
        <v>0.5</v>
      </c>
      <c r="K13" s="112">
        <f t="shared" si="5"/>
        <v>1.5</v>
      </c>
      <c r="L13" s="112">
        <f t="shared" si="6"/>
        <v>0.5</v>
      </c>
      <c r="M13" s="113">
        <f t="shared" si="7"/>
        <v>0.99999999999999989</v>
      </c>
      <c r="N13" s="112">
        <v>0.25</v>
      </c>
      <c r="O13" s="112">
        <v>0.25</v>
      </c>
      <c r="P13" s="112">
        <v>0.1</v>
      </c>
      <c r="Q13" s="112">
        <v>0.3</v>
      </c>
      <c r="R13" s="112">
        <v>0.1</v>
      </c>
      <c r="S13" s="113">
        <f t="shared" si="8"/>
        <v>1.9999999999999998</v>
      </c>
      <c r="T13" s="112">
        <v>0.5</v>
      </c>
      <c r="U13" s="112">
        <v>0.5</v>
      </c>
      <c r="V13" s="112">
        <v>0.2</v>
      </c>
      <c r="W13" s="112">
        <v>0.6</v>
      </c>
      <c r="X13" s="112">
        <v>0.2</v>
      </c>
      <c r="Y13" s="113">
        <f t="shared" si="9"/>
        <v>0.99999999999999989</v>
      </c>
      <c r="Z13" s="112">
        <v>0.25</v>
      </c>
      <c r="AA13" s="112">
        <v>0.25</v>
      </c>
      <c r="AB13" s="112">
        <v>0.1</v>
      </c>
      <c r="AC13" s="112">
        <v>0.3</v>
      </c>
      <c r="AD13" s="112">
        <v>0.1</v>
      </c>
      <c r="AE13" s="113">
        <f t="shared" si="10"/>
        <v>0.99999999999999989</v>
      </c>
      <c r="AF13" s="112">
        <v>0.25</v>
      </c>
      <c r="AG13" s="112">
        <v>0.25</v>
      </c>
      <c r="AH13" s="112">
        <v>0.1</v>
      </c>
      <c r="AI13" s="112">
        <v>0.3</v>
      </c>
      <c r="AJ13" s="112">
        <v>0.1</v>
      </c>
      <c r="AK13" s="114"/>
      <c r="AL13" s="96"/>
    </row>
    <row r="14" spans="1:38" x14ac:dyDescent="0.2">
      <c r="A14" s="11" t="s">
        <v>20</v>
      </c>
      <c r="B14" s="108">
        <v>509606</v>
      </c>
      <c r="C14" s="115" t="s">
        <v>359</v>
      </c>
      <c r="D14" s="84" t="s">
        <v>145</v>
      </c>
      <c r="E14" s="116">
        <v>6</v>
      </c>
      <c r="F14" s="117" t="s">
        <v>220</v>
      </c>
      <c r="G14" s="111">
        <f t="shared" si="1"/>
        <v>30</v>
      </c>
      <c r="H14" s="112">
        <f t="shared" si="2"/>
        <v>12</v>
      </c>
      <c r="I14" s="112">
        <f t="shared" si="3"/>
        <v>10</v>
      </c>
      <c r="J14" s="112">
        <f t="shared" si="4"/>
        <v>0</v>
      </c>
      <c r="K14" s="112">
        <f t="shared" si="5"/>
        <v>8</v>
      </c>
      <c r="L14" s="112">
        <f t="shared" si="6"/>
        <v>0</v>
      </c>
      <c r="M14" s="113">
        <f t="shared" si="7"/>
        <v>8</v>
      </c>
      <c r="N14" s="112">
        <v>3</v>
      </c>
      <c r="O14" s="112">
        <v>3</v>
      </c>
      <c r="P14" s="112">
        <v>0</v>
      </c>
      <c r="Q14" s="112">
        <v>2</v>
      </c>
      <c r="R14" s="112">
        <v>0</v>
      </c>
      <c r="S14" s="113">
        <f t="shared" si="8"/>
        <v>8</v>
      </c>
      <c r="T14" s="112">
        <v>3</v>
      </c>
      <c r="U14" s="112">
        <v>3</v>
      </c>
      <c r="V14" s="112">
        <v>0</v>
      </c>
      <c r="W14" s="112">
        <v>2</v>
      </c>
      <c r="X14" s="112">
        <v>0</v>
      </c>
      <c r="Y14" s="113">
        <f t="shared" si="9"/>
        <v>7</v>
      </c>
      <c r="Z14" s="112">
        <v>3</v>
      </c>
      <c r="AA14" s="112">
        <v>2</v>
      </c>
      <c r="AB14" s="112">
        <v>0</v>
      </c>
      <c r="AC14" s="112">
        <v>2</v>
      </c>
      <c r="AD14" s="112">
        <v>0</v>
      </c>
      <c r="AE14" s="113">
        <f t="shared" si="10"/>
        <v>7</v>
      </c>
      <c r="AF14" s="112">
        <v>3</v>
      </c>
      <c r="AG14" s="112">
        <v>2</v>
      </c>
      <c r="AH14" s="112">
        <v>0</v>
      </c>
      <c r="AI14" s="112">
        <v>2</v>
      </c>
      <c r="AJ14" s="112">
        <v>0</v>
      </c>
      <c r="AK14" s="114"/>
      <c r="AL14" s="96"/>
    </row>
    <row r="15" spans="1:38" x14ac:dyDescent="0.2">
      <c r="A15" s="11" t="s">
        <v>20</v>
      </c>
      <c r="B15" s="108">
        <v>509644</v>
      </c>
      <c r="C15" s="279">
        <v>960901</v>
      </c>
      <c r="D15" s="84" t="s">
        <v>226</v>
      </c>
      <c r="E15" s="116">
        <v>6</v>
      </c>
      <c r="F15" s="117" t="s">
        <v>220</v>
      </c>
      <c r="G15" s="111">
        <f t="shared" si="1"/>
        <v>450</v>
      </c>
      <c r="H15" s="112">
        <f t="shared" si="2"/>
        <v>90</v>
      </c>
      <c r="I15" s="112">
        <f t="shared" si="3"/>
        <v>164</v>
      </c>
      <c r="J15" s="112">
        <f t="shared" si="4"/>
        <v>20</v>
      </c>
      <c r="K15" s="112">
        <f t="shared" si="5"/>
        <v>164</v>
      </c>
      <c r="L15" s="112">
        <f t="shared" si="6"/>
        <v>12</v>
      </c>
      <c r="M15" s="113">
        <f t="shared" si="7"/>
        <v>112</v>
      </c>
      <c r="N15" s="112">
        <v>22</v>
      </c>
      <c r="O15" s="112">
        <v>41</v>
      </c>
      <c r="P15" s="112">
        <v>5</v>
      </c>
      <c r="Q15" s="112">
        <v>41</v>
      </c>
      <c r="R15" s="112">
        <v>3</v>
      </c>
      <c r="S15" s="113">
        <f t="shared" si="8"/>
        <v>113</v>
      </c>
      <c r="T15" s="112">
        <v>23</v>
      </c>
      <c r="U15" s="112">
        <v>41</v>
      </c>
      <c r="V15" s="112">
        <v>5</v>
      </c>
      <c r="W15" s="112">
        <v>41</v>
      </c>
      <c r="X15" s="112">
        <v>3</v>
      </c>
      <c r="Y15" s="113">
        <f t="shared" si="9"/>
        <v>112</v>
      </c>
      <c r="Z15" s="112">
        <v>22</v>
      </c>
      <c r="AA15" s="112">
        <v>41</v>
      </c>
      <c r="AB15" s="112">
        <v>5</v>
      </c>
      <c r="AC15" s="112">
        <v>41</v>
      </c>
      <c r="AD15" s="112">
        <v>3</v>
      </c>
      <c r="AE15" s="113">
        <f t="shared" si="10"/>
        <v>113</v>
      </c>
      <c r="AF15" s="112">
        <v>23</v>
      </c>
      <c r="AG15" s="112">
        <v>41</v>
      </c>
      <c r="AH15" s="112">
        <v>5</v>
      </c>
      <c r="AI15" s="112">
        <v>41</v>
      </c>
      <c r="AJ15" s="112">
        <v>3</v>
      </c>
      <c r="AK15" s="114"/>
      <c r="AL15" s="96"/>
    </row>
    <row r="16" spans="1:38" x14ac:dyDescent="0.2">
      <c r="A16" s="11" t="s">
        <v>20</v>
      </c>
      <c r="B16" s="108">
        <v>509613</v>
      </c>
      <c r="C16" s="115" t="s">
        <v>360</v>
      </c>
      <c r="D16" s="84" t="s">
        <v>227</v>
      </c>
      <c r="E16" s="116">
        <v>6</v>
      </c>
      <c r="F16" s="117" t="s">
        <v>220</v>
      </c>
      <c r="G16" s="111">
        <f t="shared" si="1"/>
        <v>400</v>
      </c>
      <c r="H16" s="112">
        <f t="shared" si="2"/>
        <v>84</v>
      </c>
      <c r="I16" s="112">
        <f t="shared" si="3"/>
        <v>144</v>
      </c>
      <c r="J16" s="112">
        <f t="shared" si="4"/>
        <v>16</v>
      </c>
      <c r="K16" s="112">
        <f t="shared" si="5"/>
        <v>152</v>
      </c>
      <c r="L16" s="112">
        <f t="shared" si="6"/>
        <v>4</v>
      </c>
      <c r="M16" s="113">
        <f t="shared" si="7"/>
        <v>100</v>
      </c>
      <c r="N16" s="112">
        <v>21</v>
      </c>
      <c r="O16" s="112">
        <v>36</v>
      </c>
      <c r="P16" s="112">
        <v>4</v>
      </c>
      <c r="Q16" s="112">
        <v>38</v>
      </c>
      <c r="R16" s="112">
        <v>1</v>
      </c>
      <c r="S16" s="113">
        <f t="shared" si="8"/>
        <v>100</v>
      </c>
      <c r="T16" s="112">
        <v>21</v>
      </c>
      <c r="U16" s="112">
        <v>36</v>
      </c>
      <c r="V16" s="112">
        <v>4</v>
      </c>
      <c r="W16" s="112">
        <v>38</v>
      </c>
      <c r="X16" s="112">
        <v>1</v>
      </c>
      <c r="Y16" s="113">
        <f t="shared" si="9"/>
        <v>100</v>
      </c>
      <c r="Z16" s="112">
        <v>21</v>
      </c>
      <c r="AA16" s="112">
        <v>36</v>
      </c>
      <c r="AB16" s="112">
        <v>4</v>
      </c>
      <c r="AC16" s="112">
        <v>38</v>
      </c>
      <c r="AD16" s="112">
        <v>1</v>
      </c>
      <c r="AE16" s="113">
        <f t="shared" si="10"/>
        <v>100</v>
      </c>
      <c r="AF16" s="112">
        <v>21</v>
      </c>
      <c r="AG16" s="112">
        <v>36</v>
      </c>
      <c r="AH16" s="112">
        <v>4</v>
      </c>
      <c r="AI16" s="112">
        <v>38</v>
      </c>
      <c r="AJ16" s="112">
        <v>1</v>
      </c>
      <c r="AK16" s="114"/>
      <c r="AL16" s="96"/>
    </row>
    <row r="17" spans="1:38" x14ac:dyDescent="0.2">
      <c r="A17" s="11" t="s">
        <v>20</v>
      </c>
      <c r="B17" s="108">
        <v>509633</v>
      </c>
      <c r="C17" s="115">
        <v>963301</v>
      </c>
      <c r="D17" s="84" t="s">
        <v>147</v>
      </c>
      <c r="E17" s="116">
        <v>6</v>
      </c>
      <c r="F17" s="117" t="s">
        <v>220</v>
      </c>
      <c r="G17" s="111">
        <f t="shared" si="1"/>
        <v>400</v>
      </c>
      <c r="H17" s="112">
        <f t="shared" si="2"/>
        <v>70</v>
      </c>
      <c r="I17" s="112">
        <f t="shared" si="3"/>
        <v>130</v>
      </c>
      <c r="J17" s="112">
        <f t="shared" si="4"/>
        <v>70</v>
      </c>
      <c r="K17" s="112">
        <f t="shared" si="5"/>
        <v>70</v>
      </c>
      <c r="L17" s="112">
        <f t="shared" si="6"/>
        <v>60</v>
      </c>
      <c r="M17" s="113">
        <f t="shared" si="7"/>
        <v>100</v>
      </c>
      <c r="N17" s="112">
        <v>17.5</v>
      </c>
      <c r="O17" s="112">
        <v>32.5</v>
      </c>
      <c r="P17" s="112">
        <v>17.5</v>
      </c>
      <c r="Q17" s="112">
        <v>17.5</v>
      </c>
      <c r="R17" s="112">
        <v>15</v>
      </c>
      <c r="S17" s="113">
        <f t="shared" si="8"/>
        <v>100</v>
      </c>
      <c r="T17" s="112">
        <v>17.5</v>
      </c>
      <c r="U17" s="112">
        <v>32.5</v>
      </c>
      <c r="V17" s="112">
        <v>17.5</v>
      </c>
      <c r="W17" s="112">
        <v>17.5</v>
      </c>
      <c r="X17" s="112">
        <v>15</v>
      </c>
      <c r="Y17" s="113">
        <f t="shared" si="9"/>
        <v>100</v>
      </c>
      <c r="Z17" s="112">
        <v>17.5</v>
      </c>
      <c r="AA17" s="112">
        <v>32.5</v>
      </c>
      <c r="AB17" s="112">
        <v>17.5</v>
      </c>
      <c r="AC17" s="112">
        <v>17.5</v>
      </c>
      <c r="AD17" s="112">
        <v>15</v>
      </c>
      <c r="AE17" s="113">
        <f t="shared" si="10"/>
        <v>100</v>
      </c>
      <c r="AF17" s="112">
        <v>17.5</v>
      </c>
      <c r="AG17" s="112">
        <v>32.5</v>
      </c>
      <c r="AH17" s="112">
        <v>17.5</v>
      </c>
      <c r="AI17" s="112">
        <v>17.5</v>
      </c>
      <c r="AJ17" s="112">
        <v>15</v>
      </c>
      <c r="AK17" s="114"/>
      <c r="AL17" s="96"/>
    </row>
    <row r="18" spans="1:38" x14ac:dyDescent="0.2">
      <c r="A18" s="11" t="s">
        <v>20</v>
      </c>
      <c r="B18" s="108">
        <v>509639</v>
      </c>
      <c r="C18" s="279">
        <v>963901</v>
      </c>
      <c r="D18" s="84" t="s">
        <v>148</v>
      </c>
      <c r="E18" s="116">
        <v>6</v>
      </c>
      <c r="F18" s="117" t="s">
        <v>220</v>
      </c>
      <c r="G18" s="111">
        <f t="shared" si="1"/>
        <v>5</v>
      </c>
      <c r="H18" s="112">
        <f t="shared" si="2"/>
        <v>1.25</v>
      </c>
      <c r="I18" s="112">
        <f t="shared" si="3"/>
        <v>1.25</v>
      </c>
      <c r="J18" s="112">
        <f t="shared" si="4"/>
        <v>0.5</v>
      </c>
      <c r="K18" s="112">
        <f t="shared" si="5"/>
        <v>1.5</v>
      </c>
      <c r="L18" s="112">
        <f t="shared" si="6"/>
        <v>0.5</v>
      </c>
      <c r="M18" s="113">
        <f t="shared" si="7"/>
        <v>0.99999999999999989</v>
      </c>
      <c r="N18" s="112">
        <v>0.25</v>
      </c>
      <c r="O18" s="112">
        <v>0.25</v>
      </c>
      <c r="P18" s="112">
        <v>0.1</v>
      </c>
      <c r="Q18" s="112">
        <v>0.3</v>
      </c>
      <c r="R18" s="112">
        <v>0.1</v>
      </c>
      <c r="S18" s="113">
        <f t="shared" si="8"/>
        <v>1.9999999999999998</v>
      </c>
      <c r="T18" s="112">
        <v>0.5</v>
      </c>
      <c r="U18" s="112">
        <v>0.5</v>
      </c>
      <c r="V18" s="112">
        <v>0.2</v>
      </c>
      <c r="W18" s="112">
        <v>0.6</v>
      </c>
      <c r="X18" s="112">
        <v>0.2</v>
      </c>
      <c r="Y18" s="113">
        <f t="shared" si="9"/>
        <v>0.99999999999999989</v>
      </c>
      <c r="Z18" s="112">
        <v>0.25</v>
      </c>
      <c r="AA18" s="112">
        <v>0.25</v>
      </c>
      <c r="AB18" s="112">
        <v>0.1</v>
      </c>
      <c r="AC18" s="112">
        <v>0.3</v>
      </c>
      <c r="AD18" s="112">
        <v>0.1</v>
      </c>
      <c r="AE18" s="113">
        <f t="shared" si="10"/>
        <v>0.99999999999999989</v>
      </c>
      <c r="AF18" s="112">
        <v>0.25</v>
      </c>
      <c r="AG18" s="112">
        <v>0.25</v>
      </c>
      <c r="AH18" s="112">
        <v>0.1</v>
      </c>
      <c r="AI18" s="112">
        <v>0.3</v>
      </c>
      <c r="AJ18" s="112">
        <v>0.1</v>
      </c>
      <c r="AK18" s="114"/>
      <c r="AL18" s="96"/>
    </row>
    <row r="19" spans="1:38" x14ac:dyDescent="0.2">
      <c r="A19" s="11" t="s">
        <v>20</v>
      </c>
      <c r="B19" s="108">
        <v>509649</v>
      </c>
      <c r="C19" s="115">
        <v>964501</v>
      </c>
      <c r="D19" s="84" t="s">
        <v>228</v>
      </c>
      <c r="E19" s="116">
        <v>6</v>
      </c>
      <c r="F19" s="117" t="s">
        <v>220</v>
      </c>
      <c r="G19" s="111">
        <f t="shared" si="1"/>
        <v>49.999999999999993</v>
      </c>
      <c r="H19" s="112">
        <f t="shared" si="2"/>
        <v>12</v>
      </c>
      <c r="I19" s="112">
        <f t="shared" si="3"/>
        <v>20.666666666666664</v>
      </c>
      <c r="J19" s="112">
        <f t="shared" si="4"/>
        <v>0</v>
      </c>
      <c r="K19" s="112">
        <f t="shared" si="5"/>
        <v>16.666666666666664</v>
      </c>
      <c r="L19" s="112">
        <f t="shared" si="6"/>
        <v>0.66666666666666674</v>
      </c>
      <c r="M19" s="113">
        <f t="shared" si="7"/>
        <v>12.999999999999998</v>
      </c>
      <c r="N19" s="112">
        <v>3.12</v>
      </c>
      <c r="O19" s="112">
        <v>5.3733333333333331</v>
      </c>
      <c r="P19" s="112">
        <v>0</v>
      </c>
      <c r="Q19" s="112">
        <v>4.333333333333333</v>
      </c>
      <c r="R19" s="112">
        <v>0.17333333333333334</v>
      </c>
      <c r="S19" s="113">
        <f t="shared" si="8"/>
        <v>12</v>
      </c>
      <c r="T19" s="112">
        <v>2.88</v>
      </c>
      <c r="U19" s="112">
        <v>4.96</v>
      </c>
      <c r="V19" s="112">
        <v>0</v>
      </c>
      <c r="W19" s="112">
        <v>4</v>
      </c>
      <c r="X19" s="112">
        <v>0.16</v>
      </c>
      <c r="Y19" s="113">
        <f t="shared" si="9"/>
        <v>12.999999999999998</v>
      </c>
      <c r="Z19" s="112">
        <v>3.12</v>
      </c>
      <c r="AA19" s="112">
        <v>5.3733333333333331</v>
      </c>
      <c r="AB19" s="112">
        <v>0</v>
      </c>
      <c r="AC19" s="112">
        <v>4.333333333333333</v>
      </c>
      <c r="AD19" s="112">
        <v>0.17333333333333334</v>
      </c>
      <c r="AE19" s="113">
        <f t="shared" si="10"/>
        <v>12</v>
      </c>
      <c r="AF19" s="112">
        <v>2.88</v>
      </c>
      <c r="AG19" s="112">
        <v>4.96</v>
      </c>
      <c r="AH19" s="112">
        <v>0</v>
      </c>
      <c r="AI19" s="112">
        <v>4</v>
      </c>
      <c r="AJ19" s="112">
        <v>0.16</v>
      </c>
      <c r="AK19" s="114"/>
      <c r="AL19" s="96"/>
    </row>
    <row r="20" spans="1:38" x14ac:dyDescent="0.2">
      <c r="A20" s="11" t="s">
        <v>20</v>
      </c>
      <c r="B20" s="108">
        <v>509654</v>
      </c>
      <c r="C20" s="115">
        <v>965401</v>
      </c>
      <c r="D20" s="84" t="s">
        <v>229</v>
      </c>
      <c r="E20" s="116">
        <v>6</v>
      </c>
      <c r="F20" s="117" t="s">
        <v>220</v>
      </c>
      <c r="G20" s="111">
        <f t="shared" si="1"/>
        <v>25</v>
      </c>
      <c r="H20" s="112">
        <f t="shared" si="2"/>
        <v>3.5</v>
      </c>
      <c r="I20" s="112">
        <f t="shared" si="3"/>
        <v>8</v>
      </c>
      <c r="J20" s="112">
        <f t="shared" si="4"/>
        <v>3.5</v>
      </c>
      <c r="K20" s="112">
        <f t="shared" si="5"/>
        <v>6.5</v>
      </c>
      <c r="L20" s="112">
        <f t="shared" si="6"/>
        <v>3.5</v>
      </c>
      <c r="M20" s="113">
        <f t="shared" si="7"/>
        <v>6</v>
      </c>
      <c r="N20" s="112">
        <v>0.84000000000000008</v>
      </c>
      <c r="O20" s="112">
        <v>1.92</v>
      </c>
      <c r="P20" s="112">
        <v>0.84000000000000008</v>
      </c>
      <c r="Q20" s="112">
        <v>1.56</v>
      </c>
      <c r="R20" s="112">
        <v>0.84000000000000008</v>
      </c>
      <c r="S20" s="113">
        <f t="shared" si="8"/>
        <v>7.0000000000000009</v>
      </c>
      <c r="T20" s="112">
        <v>0.98000000000000009</v>
      </c>
      <c r="U20" s="112">
        <v>2.2400000000000002</v>
      </c>
      <c r="V20" s="112">
        <v>0.98000000000000009</v>
      </c>
      <c r="W20" s="112">
        <v>1.82</v>
      </c>
      <c r="X20" s="112">
        <v>0.98000000000000009</v>
      </c>
      <c r="Y20" s="113">
        <f t="shared" si="9"/>
        <v>6</v>
      </c>
      <c r="Z20" s="112">
        <v>0.84000000000000008</v>
      </c>
      <c r="AA20" s="112">
        <v>1.92</v>
      </c>
      <c r="AB20" s="112">
        <v>0.84000000000000008</v>
      </c>
      <c r="AC20" s="112">
        <v>1.56</v>
      </c>
      <c r="AD20" s="112">
        <v>0.84000000000000008</v>
      </c>
      <c r="AE20" s="113">
        <f t="shared" si="10"/>
        <v>6</v>
      </c>
      <c r="AF20" s="112">
        <v>0.84000000000000008</v>
      </c>
      <c r="AG20" s="112">
        <v>1.92</v>
      </c>
      <c r="AH20" s="112">
        <v>0.84000000000000008</v>
      </c>
      <c r="AI20" s="112">
        <v>1.56</v>
      </c>
      <c r="AJ20" s="112">
        <v>0.84000000000000008</v>
      </c>
      <c r="AK20" s="114"/>
      <c r="AL20" s="96"/>
    </row>
    <row r="21" spans="1:38" x14ac:dyDescent="0.2">
      <c r="A21" s="11" t="s">
        <v>20</v>
      </c>
      <c r="B21" s="108">
        <v>509655</v>
      </c>
      <c r="C21" s="115">
        <v>965501</v>
      </c>
      <c r="D21" s="84" t="s">
        <v>230</v>
      </c>
      <c r="E21" s="116">
        <v>6</v>
      </c>
      <c r="F21" s="117" t="s">
        <v>220</v>
      </c>
      <c r="G21" s="111">
        <f t="shared" si="1"/>
        <v>25</v>
      </c>
      <c r="H21" s="112">
        <f t="shared" si="2"/>
        <v>6.1249999999999991</v>
      </c>
      <c r="I21" s="112">
        <f t="shared" si="3"/>
        <v>9.375</v>
      </c>
      <c r="J21" s="112">
        <f t="shared" si="4"/>
        <v>0.75</v>
      </c>
      <c r="K21" s="112">
        <f t="shared" si="5"/>
        <v>8.125</v>
      </c>
      <c r="L21" s="112">
        <f t="shared" si="6"/>
        <v>0.62500000000000011</v>
      </c>
      <c r="M21" s="113">
        <f t="shared" si="7"/>
        <v>6</v>
      </c>
      <c r="N21" s="112">
        <v>1.47</v>
      </c>
      <c r="O21" s="112">
        <v>2.25</v>
      </c>
      <c r="P21" s="112">
        <v>0.18</v>
      </c>
      <c r="Q21" s="112">
        <v>1.9500000000000002</v>
      </c>
      <c r="R21" s="112">
        <v>0.15000000000000002</v>
      </c>
      <c r="S21" s="113">
        <f t="shared" si="8"/>
        <v>6.9999999999999991</v>
      </c>
      <c r="T21" s="112">
        <v>1.7149999999999999</v>
      </c>
      <c r="U21" s="112">
        <v>2.625</v>
      </c>
      <c r="V21" s="112">
        <v>0.21</v>
      </c>
      <c r="W21" s="112">
        <v>2.2749999999999999</v>
      </c>
      <c r="X21" s="112">
        <v>0.17500000000000002</v>
      </c>
      <c r="Y21" s="113">
        <f t="shared" si="9"/>
        <v>6</v>
      </c>
      <c r="Z21" s="112">
        <v>1.47</v>
      </c>
      <c r="AA21" s="112">
        <v>2.25</v>
      </c>
      <c r="AB21" s="112">
        <v>0.18</v>
      </c>
      <c r="AC21" s="112">
        <v>1.9500000000000002</v>
      </c>
      <c r="AD21" s="112">
        <v>0.15000000000000002</v>
      </c>
      <c r="AE21" s="113">
        <f t="shared" si="10"/>
        <v>6</v>
      </c>
      <c r="AF21" s="112">
        <v>1.47</v>
      </c>
      <c r="AG21" s="112">
        <v>2.25</v>
      </c>
      <c r="AH21" s="112">
        <v>0.18</v>
      </c>
      <c r="AI21" s="112">
        <v>1.9500000000000002</v>
      </c>
      <c r="AJ21" s="112">
        <v>0.15000000000000002</v>
      </c>
      <c r="AK21" s="114"/>
      <c r="AL21" s="96"/>
    </row>
    <row r="22" spans="1:38" x14ac:dyDescent="0.2">
      <c r="A22" s="11" t="s">
        <v>20</v>
      </c>
      <c r="B22" s="108">
        <v>509661</v>
      </c>
      <c r="C22" s="115">
        <v>966101</v>
      </c>
      <c r="D22" s="84" t="s">
        <v>231</v>
      </c>
      <c r="E22" s="116">
        <v>6</v>
      </c>
      <c r="F22" s="117" t="s">
        <v>220</v>
      </c>
      <c r="G22" s="111">
        <f t="shared" si="1"/>
        <v>5</v>
      </c>
      <c r="H22" s="112">
        <f t="shared" si="2"/>
        <v>1.2916666666666667</v>
      </c>
      <c r="I22" s="112">
        <f t="shared" si="3"/>
        <v>1.5833333333333333</v>
      </c>
      <c r="J22" s="112">
        <f t="shared" si="4"/>
        <v>0.29166666666666669</v>
      </c>
      <c r="K22" s="112">
        <f t="shared" si="5"/>
        <v>1.5416666666666667</v>
      </c>
      <c r="L22" s="112">
        <f t="shared" si="6"/>
        <v>0.29166666666666669</v>
      </c>
      <c r="M22" s="113">
        <f t="shared" si="7"/>
        <v>1</v>
      </c>
      <c r="N22" s="112">
        <v>0.25833333333333336</v>
      </c>
      <c r="O22" s="112">
        <v>0.31666666666666665</v>
      </c>
      <c r="P22" s="112">
        <v>5.8333333333333334E-2</v>
      </c>
      <c r="Q22" s="112">
        <v>0.30833333333333335</v>
      </c>
      <c r="R22" s="112">
        <v>5.8333333333333334E-2</v>
      </c>
      <c r="S22" s="113">
        <f t="shared" si="8"/>
        <v>2</v>
      </c>
      <c r="T22" s="112">
        <v>0.51666666666666672</v>
      </c>
      <c r="U22" s="112">
        <v>0.6333333333333333</v>
      </c>
      <c r="V22" s="112">
        <v>0.11666666666666667</v>
      </c>
      <c r="W22" s="112">
        <v>0.6166666666666667</v>
      </c>
      <c r="X22" s="112">
        <v>0.11666666666666667</v>
      </c>
      <c r="Y22" s="113">
        <f t="shared" si="9"/>
        <v>1</v>
      </c>
      <c r="Z22" s="112">
        <v>0.25833333333333336</v>
      </c>
      <c r="AA22" s="112">
        <v>0.31666666666666665</v>
      </c>
      <c r="AB22" s="112">
        <v>5.8333333333333334E-2</v>
      </c>
      <c r="AC22" s="112">
        <v>0.30833333333333335</v>
      </c>
      <c r="AD22" s="112">
        <v>5.8333333333333334E-2</v>
      </c>
      <c r="AE22" s="113">
        <f t="shared" si="10"/>
        <v>1</v>
      </c>
      <c r="AF22" s="112">
        <v>0.25833333333333336</v>
      </c>
      <c r="AG22" s="112">
        <v>0.31666666666666665</v>
      </c>
      <c r="AH22" s="112">
        <v>5.8333333333333334E-2</v>
      </c>
      <c r="AI22" s="112">
        <v>0.30833333333333335</v>
      </c>
      <c r="AJ22" s="112">
        <v>5.8333333333333334E-2</v>
      </c>
      <c r="AK22" s="114"/>
      <c r="AL22" s="96"/>
    </row>
    <row r="23" spans="1:38" x14ac:dyDescent="0.2">
      <c r="A23" s="11" t="s">
        <v>20</v>
      </c>
      <c r="B23" s="108">
        <v>509671</v>
      </c>
      <c r="C23" s="115">
        <v>967001</v>
      </c>
      <c r="D23" s="84" t="s">
        <v>232</v>
      </c>
      <c r="E23" s="116">
        <v>6</v>
      </c>
      <c r="F23" s="117" t="s">
        <v>220</v>
      </c>
      <c r="G23" s="111">
        <f t="shared" si="1"/>
        <v>7</v>
      </c>
      <c r="H23" s="112">
        <f t="shared" si="2"/>
        <v>2.3333333333333335</v>
      </c>
      <c r="I23" s="112">
        <f t="shared" si="3"/>
        <v>2.8000000000000003</v>
      </c>
      <c r="J23" s="112">
        <f t="shared" si="4"/>
        <v>0</v>
      </c>
      <c r="K23" s="112">
        <f t="shared" si="5"/>
        <v>1.8666666666666667</v>
      </c>
      <c r="L23" s="112">
        <f t="shared" si="6"/>
        <v>0</v>
      </c>
      <c r="M23" s="113">
        <f t="shared" si="7"/>
        <v>2</v>
      </c>
      <c r="N23" s="112">
        <v>0.66666666666666663</v>
      </c>
      <c r="O23" s="112">
        <v>0.8</v>
      </c>
      <c r="P23" s="112">
        <v>0</v>
      </c>
      <c r="Q23" s="112">
        <v>0.53333333333333333</v>
      </c>
      <c r="R23" s="112">
        <v>0</v>
      </c>
      <c r="S23" s="113">
        <f t="shared" si="8"/>
        <v>2</v>
      </c>
      <c r="T23" s="112">
        <v>0.66666666666666663</v>
      </c>
      <c r="U23" s="112">
        <v>0.8</v>
      </c>
      <c r="V23" s="112">
        <v>0</v>
      </c>
      <c r="W23" s="112">
        <v>0.53333333333333333</v>
      </c>
      <c r="X23" s="112">
        <v>0</v>
      </c>
      <c r="Y23" s="113">
        <f t="shared" si="9"/>
        <v>2</v>
      </c>
      <c r="Z23" s="112">
        <v>0.66666666666666663</v>
      </c>
      <c r="AA23" s="112">
        <v>0.8</v>
      </c>
      <c r="AB23" s="112">
        <v>0</v>
      </c>
      <c r="AC23" s="112">
        <v>0.53333333333333333</v>
      </c>
      <c r="AD23" s="112">
        <v>0</v>
      </c>
      <c r="AE23" s="113">
        <f t="shared" si="10"/>
        <v>1</v>
      </c>
      <c r="AF23" s="112">
        <v>0.33333333333333331</v>
      </c>
      <c r="AG23" s="112">
        <v>0.4</v>
      </c>
      <c r="AH23" s="112">
        <v>0</v>
      </c>
      <c r="AI23" s="112">
        <v>0.26666666666666666</v>
      </c>
      <c r="AJ23" s="112">
        <v>0</v>
      </c>
      <c r="AK23" s="114"/>
      <c r="AL23" s="96"/>
    </row>
    <row r="24" spans="1:38" ht="25.5" x14ac:dyDescent="0.2">
      <c r="A24" s="11" t="s">
        <v>20</v>
      </c>
      <c r="B24" s="108">
        <v>509673</v>
      </c>
      <c r="C24" s="279">
        <v>967201</v>
      </c>
      <c r="D24" s="84" t="s">
        <v>233</v>
      </c>
      <c r="E24" s="116">
        <v>6</v>
      </c>
      <c r="F24" s="117" t="s">
        <v>220</v>
      </c>
      <c r="G24" s="111">
        <f t="shared" si="1"/>
        <v>15</v>
      </c>
      <c r="H24" s="112">
        <f t="shared" si="2"/>
        <v>7</v>
      </c>
      <c r="I24" s="112">
        <f t="shared" si="3"/>
        <v>4</v>
      </c>
      <c r="J24" s="112">
        <f t="shared" si="4"/>
        <v>0</v>
      </c>
      <c r="K24" s="112">
        <f t="shared" si="5"/>
        <v>4</v>
      </c>
      <c r="L24" s="112">
        <f t="shared" si="6"/>
        <v>0</v>
      </c>
      <c r="M24" s="113">
        <f t="shared" si="7"/>
        <v>4</v>
      </c>
      <c r="N24" s="112">
        <v>2</v>
      </c>
      <c r="O24" s="112">
        <v>1</v>
      </c>
      <c r="P24" s="112">
        <v>0</v>
      </c>
      <c r="Q24" s="112">
        <v>1</v>
      </c>
      <c r="R24" s="112">
        <v>0</v>
      </c>
      <c r="S24" s="113">
        <f t="shared" si="8"/>
        <v>4</v>
      </c>
      <c r="T24" s="112">
        <v>2</v>
      </c>
      <c r="U24" s="112">
        <v>1</v>
      </c>
      <c r="V24" s="112">
        <v>0</v>
      </c>
      <c r="W24" s="112">
        <v>1</v>
      </c>
      <c r="X24" s="112">
        <v>0</v>
      </c>
      <c r="Y24" s="113">
        <f t="shared" si="9"/>
        <v>3</v>
      </c>
      <c r="Z24" s="112">
        <v>1</v>
      </c>
      <c r="AA24" s="112">
        <v>1</v>
      </c>
      <c r="AB24" s="112">
        <v>0</v>
      </c>
      <c r="AC24" s="112">
        <v>1</v>
      </c>
      <c r="AD24" s="112">
        <v>0</v>
      </c>
      <c r="AE24" s="113">
        <f t="shared" si="10"/>
        <v>4</v>
      </c>
      <c r="AF24" s="112">
        <v>2</v>
      </c>
      <c r="AG24" s="112">
        <v>1</v>
      </c>
      <c r="AH24" s="112">
        <v>0</v>
      </c>
      <c r="AI24" s="112">
        <v>1</v>
      </c>
      <c r="AJ24" s="112">
        <v>0</v>
      </c>
      <c r="AK24" s="114"/>
      <c r="AL24" s="96"/>
    </row>
    <row r="25" spans="1:38" x14ac:dyDescent="0.2">
      <c r="A25" s="11" t="s">
        <v>20</v>
      </c>
      <c r="B25" s="108">
        <v>509684</v>
      </c>
      <c r="C25" s="115">
        <v>968501</v>
      </c>
      <c r="D25" s="84" t="s">
        <v>234</v>
      </c>
      <c r="E25" s="116">
        <v>6</v>
      </c>
      <c r="F25" s="117" t="s">
        <v>220</v>
      </c>
      <c r="G25" s="111">
        <f t="shared" si="1"/>
        <v>5</v>
      </c>
      <c r="H25" s="112">
        <f t="shared" si="2"/>
        <v>0</v>
      </c>
      <c r="I25" s="112">
        <f t="shared" si="3"/>
        <v>5</v>
      </c>
      <c r="J25" s="112">
        <f t="shared" si="4"/>
        <v>0</v>
      </c>
      <c r="K25" s="112">
        <f t="shared" si="5"/>
        <v>0</v>
      </c>
      <c r="L25" s="112">
        <f t="shared" si="6"/>
        <v>0</v>
      </c>
      <c r="M25" s="113">
        <f t="shared" si="7"/>
        <v>1</v>
      </c>
      <c r="N25" s="112">
        <v>0</v>
      </c>
      <c r="O25" s="112">
        <v>1</v>
      </c>
      <c r="P25" s="112">
        <v>0</v>
      </c>
      <c r="Q25" s="112">
        <v>0</v>
      </c>
      <c r="R25" s="112">
        <v>0</v>
      </c>
      <c r="S25" s="113">
        <f t="shared" si="8"/>
        <v>2</v>
      </c>
      <c r="T25" s="112">
        <v>0</v>
      </c>
      <c r="U25" s="112">
        <v>2</v>
      </c>
      <c r="V25" s="112">
        <v>0</v>
      </c>
      <c r="W25" s="112">
        <v>0</v>
      </c>
      <c r="X25" s="112">
        <v>0</v>
      </c>
      <c r="Y25" s="113">
        <f t="shared" si="9"/>
        <v>1</v>
      </c>
      <c r="Z25" s="112">
        <v>0</v>
      </c>
      <c r="AA25" s="112">
        <v>1</v>
      </c>
      <c r="AB25" s="112">
        <v>0</v>
      </c>
      <c r="AC25" s="112">
        <v>0</v>
      </c>
      <c r="AD25" s="112">
        <v>0</v>
      </c>
      <c r="AE25" s="113">
        <f t="shared" si="10"/>
        <v>1</v>
      </c>
      <c r="AF25" s="112">
        <v>0</v>
      </c>
      <c r="AG25" s="112">
        <v>1</v>
      </c>
      <c r="AH25" s="112">
        <v>0</v>
      </c>
      <c r="AI25" s="112">
        <v>0</v>
      </c>
      <c r="AJ25" s="112">
        <v>0</v>
      </c>
      <c r="AK25" s="114"/>
      <c r="AL25" s="96"/>
    </row>
    <row r="26" spans="1:38" x14ac:dyDescent="0.2">
      <c r="A26" s="11" t="s">
        <v>20</v>
      </c>
      <c r="B26" s="108">
        <v>509686</v>
      </c>
      <c r="C26" s="115">
        <v>968701</v>
      </c>
      <c r="D26" s="84" t="s">
        <v>235</v>
      </c>
      <c r="E26" s="116">
        <v>6</v>
      </c>
      <c r="F26" s="117" t="s">
        <v>220</v>
      </c>
      <c r="G26" s="111">
        <f t="shared" si="1"/>
        <v>29.999999999999996</v>
      </c>
      <c r="H26" s="112">
        <f t="shared" si="2"/>
        <v>6.9</v>
      </c>
      <c r="I26" s="112">
        <f t="shared" si="3"/>
        <v>9.75</v>
      </c>
      <c r="J26" s="112">
        <f t="shared" si="4"/>
        <v>0.89999999999999991</v>
      </c>
      <c r="K26" s="112">
        <f t="shared" si="5"/>
        <v>11.55</v>
      </c>
      <c r="L26" s="112">
        <f t="shared" si="6"/>
        <v>0.89999999999999991</v>
      </c>
      <c r="M26" s="113">
        <f t="shared" si="7"/>
        <v>8</v>
      </c>
      <c r="N26" s="112">
        <v>1.84</v>
      </c>
      <c r="O26" s="112">
        <v>2.6</v>
      </c>
      <c r="P26" s="112">
        <v>0.24</v>
      </c>
      <c r="Q26" s="112">
        <v>3.08</v>
      </c>
      <c r="R26" s="112">
        <v>0.24</v>
      </c>
      <c r="S26" s="113">
        <f t="shared" si="8"/>
        <v>7</v>
      </c>
      <c r="T26" s="112">
        <v>1.61</v>
      </c>
      <c r="U26" s="112">
        <v>2.2749999999999999</v>
      </c>
      <c r="V26" s="112">
        <v>0.21</v>
      </c>
      <c r="W26" s="112">
        <v>2.6950000000000003</v>
      </c>
      <c r="X26" s="112">
        <v>0.21</v>
      </c>
      <c r="Y26" s="113">
        <f t="shared" si="9"/>
        <v>8</v>
      </c>
      <c r="Z26" s="112">
        <v>1.84</v>
      </c>
      <c r="AA26" s="112">
        <v>2.6</v>
      </c>
      <c r="AB26" s="112">
        <v>0.24</v>
      </c>
      <c r="AC26" s="112">
        <v>3.08</v>
      </c>
      <c r="AD26" s="112">
        <v>0.24</v>
      </c>
      <c r="AE26" s="113">
        <f t="shared" si="10"/>
        <v>7</v>
      </c>
      <c r="AF26" s="112">
        <v>1.61</v>
      </c>
      <c r="AG26" s="112">
        <v>2.2749999999999999</v>
      </c>
      <c r="AH26" s="112">
        <v>0.21</v>
      </c>
      <c r="AI26" s="112">
        <v>2.6950000000000003</v>
      </c>
      <c r="AJ26" s="112">
        <v>0.21</v>
      </c>
      <c r="AK26" s="114"/>
      <c r="AL26" s="96"/>
    </row>
    <row r="27" spans="1:38" x14ac:dyDescent="0.2">
      <c r="A27" s="11" t="s">
        <v>20</v>
      </c>
      <c r="B27" s="108">
        <v>509687</v>
      </c>
      <c r="C27" s="115" t="s">
        <v>361</v>
      </c>
      <c r="D27" s="84" t="s">
        <v>236</v>
      </c>
      <c r="E27" s="116">
        <v>6</v>
      </c>
      <c r="F27" s="117" t="s">
        <v>220</v>
      </c>
      <c r="G27" s="111">
        <f t="shared" si="1"/>
        <v>25</v>
      </c>
      <c r="H27" s="112">
        <f t="shared" si="2"/>
        <v>4</v>
      </c>
      <c r="I27" s="112">
        <f t="shared" si="3"/>
        <v>12</v>
      </c>
      <c r="J27" s="112">
        <f t="shared" si="4"/>
        <v>0</v>
      </c>
      <c r="K27" s="112">
        <f t="shared" si="5"/>
        <v>8</v>
      </c>
      <c r="L27" s="112">
        <f t="shared" si="6"/>
        <v>1</v>
      </c>
      <c r="M27" s="113">
        <f t="shared" si="7"/>
        <v>7</v>
      </c>
      <c r="N27" s="112">
        <v>1</v>
      </c>
      <c r="O27" s="112">
        <v>3</v>
      </c>
      <c r="P27" s="112">
        <v>0</v>
      </c>
      <c r="Q27" s="112">
        <v>2</v>
      </c>
      <c r="R27" s="112">
        <v>1</v>
      </c>
      <c r="S27" s="113">
        <f t="shared" si="8"/>
        <v>6</v>
      </c>
      <c r="T27" s="112">
        <v>1</v>
      </c>
      <c r="U27" s="112">
        <v>3</v>
      </c>
      <c r="V27" s="112">
        <v>0</v>
      </c>
      <c r="W27" s="112">
        <v>2</v>
      </c>
      <c r="X27" s="112">
        <v>0</v>
      </c>
      <c r="Y27" s="113">
        <f t="shared" si="9"/>
        <v>6</v>
      </c>
      <c r="Z27" s="112">
        <v>1</v>
      </c>
      <c r="AA27" s="112">
        <v>3</v>
      </c>
      <c r="AB27" s="112">
        <v>0</v>
      </c>
      <c r="AC27" s="112">
        <v>2</v>
      </c>
      <c r="AD27" s="112">
        <v>0</v>
      </c>
      <c r="AE27" s="113">
        <f t="shared" si="10"/>
        <v>6</v>
      </c>
      <c r="AF27" s="112">
        <v>1</v>
      </c>
      <c r="AG27" s="112">
        <v>3</v>
      </c>
      <c r="AH27" s="112">
        <v>0</v>
      </c>
      <c r="AI27" s="112">
        <v>2</v>
      </c>
      <c r="AJ27" s="112">
        <v>0</v>
      </c>
      <c r="AK27" s="114"/>
      <c r="AL27" s="96"/>
    </row>
    <row r="28" spans="1:38" x14ac:dyDescent="0.2">
      <c r="A28" s="11" t="s">
        <v>20</v>
      </c>
      <c r="B28" s="108">
        <v>509688</v>
      </c>
      <c r="C28" s="115">
        <v>968901</v>
      </c>
      <c r="D28" s="84" t="s">
        <v>237</v>
      </c>
      <c r="E28" s="116">
        <v>6</v>
      </c>
      <c r="F28" s="117" t="s">
        <v>220</v>
      </c>
      <c r="G28" s="111">
        <f t="shared" si="1"/>
        <v>10</v>
      </c>
      <c r="H28" s="112">
        <f t="shared" si="2"/>
        <v>3.2</v>
      </c>
      <c r="I28" s="112">
        <f t="shared" si="3"/>
        <v>3.2</v>
      </c>
      <c r="J28" s="112">
        <f t="shared" si="4"/>
        <v>1.6</v>
      </c>
      <c r="K28" s="112">
        <f t="shared" si="5"/>
        <v>1.6</v>
      </c>
      <c r="L28" s="112">
        <f t="shared" si="6"/>
        <v>0.4</v>
      </c>
      <c r="M28" s="113">
        <f t="shared" si="7"/>
        <v>3</v>
      </c>
      <c r="N28" s="112">
        <v>0.96</v>
      </c>
      <c r="O28" s="112">
        <v>0.96</v>
      </c>
      <c r="P28" s="112">
        <v>0.48</v>
      </c>
      <c r="Q28" s="112">
        <v>0.48</v>
      </c>
      <c r="R28" s="112">
        <v>0.12</v>
      </c>
      <c r="S28" s="113">
        <f t="shared" si="8"/>
        <v>2</v>
      </c>
      <c r="T28" s="112">
        <v>0.64</v>
      </c>
      <c r="U28" s="112">
        <v>0.64</v>
      </c>
      <c r="V28" s="112">
        <v>0.32</v>
      </c>
      <c r="W28" s="112">
        <v>0.32</v>
      </c>
      <c r="X28" s="112">
        <v>0.08</v>
      </c>
      <c r="Y28" s="113">
        <f t="shared" si="9"/>
        <v>3</v>
      </c>
      <c r="Z28" s="112">
        <v>0.96</v>
      </c>
      <c r="AA28" s="112">
        <v>0.96</v>
      </c>
      <c r="AB28" s="112">
        <v>0.48</v>
      </c>
      <c r="AC28" s="112">
        <v>0.48</v>
      </c>
      <c r="AD28" s="112">
        <v>0.12</v>
      </c>
      <c r="AE28" s="113">
        <f t="shared" si="10"/>
        <v>2</v>
      </c>
      <c r="AF28" s="112">
        <v>0.64</v>
      </c>
      <c r="AG28" s="112">
        <v>0.64</v>
      </c>
      <c r="AH28" s="112">
        <v>0.32</v>
      </c>
      <c r="AI28" s="112">
        <v>0.32</v>
      </c>
      <c r="AJ28" s="112">
        <v>0.08</v>
      </c>
      <c r="AK28" s="114"/>
      <c r="AL28" s="96"/>
    </row>
    <row r="29" spans="1:38" x14ac:dyDescent="0.2">
      <c r="A29" s="11" t="s">
        <v>20</v>
      </c>
      <c r="B29" s="108">
        <v>509695</v>
      </c>
      <c r="C29" s="115">
        <v>969501</v>
      </c>
      <c r="D29" s="84" t="s">
        <v>238</v>
      </c>
      <c r="E29" s="116">
        <v>6</v>
      </c>
      <c r="F29" s="117" t="s">
        <v>220</v>
      </c>
      <c r="G29" s="111">
        <f t="shared" si="1"/>
        <v>50</v>
      </c>
      <c r="H29" s="112">
        <f t="shared" si="2"/>
        <v>10</v>
      </c>
      <c r="I29" s="112">
        <f t="shared" si="3"/>
        <v>17.5</v>
      </c>
      <c r="J29" s="112">
        <f t="shared" si="4"/>
        <v>3</v>
      </c>
      <c r="K29" s="112">
        <f t="shared" si="5"/>
        <v>17.5</v>
      </c>
      <c r="L29" s="112">
        <f t="shared" si="6"/>
        <v>2</v>
      </c>
      <c r="M29" s="113">
        <f t="shared" si="7"/>
        <v>13</v>
      </c>
      <c r="N29" s="112">
        <v>2.6</v>
      </c>
      <c r="O29" s="112">
        <v>4.55</v>
      </c>
      <c r="P29" s="112">
        <v>0.78</v>
      </c>
      <c r="Q29" s="112">
        <v>4.55</v>
      </c>
      <c r="R29" s="112">
        <v>0.52</v>
      </c>
      <c r="S29" s="113">
        <f t="shared" si="8"/>
        <v>12</v>
      </c>
      <c r="T29" s="112">
        <v>2.4000000000000004</v>
      </c>
      <c r="U29" s="112">
        <v>4.1999999999999993</v>
      </c>
      <c r="V29" s="112">
        <v>0.72</v>
      </c>
      <c r="W29" s="112">
        <v>4.1999999999999993</v>
      </c>
      <c r="X29" s="112">
        <v>0.48</v>
      </c>
      <c r="Y29" s="113">
        <f t="shared" si="9"/>
        <v>13</v>
      </c>
      <c r="Z29" s="112">
        <v>2.6</v>
      </c>
      <c r="AA29" s="112">
        <v>4.55</v>
      </c>
      <c r="AB29" s="112">
        <v>0.78</v>
      </c>
      <c r="AC29" s="112">
        <v>4.55</v>
      </c>
      <c r="AD29" s="112">
        <v>0.52</v>
      </c>
      <c r="AE29" s="113">
        <f t="shared" si="10"/>
        <v>12</v>
      </c>
      <c r="AF29" s="112">
        <v>2.4000000000000004</v>
      </c>
      <c r="AG29" s="112">
        <v>4.1999999999999993</v>
      </c>
      <c r="AH29" s="112">
        <v>0.72</v>
      </c>
      <c r="AI29" s="112">
        <v>4.1999999999999993</v>
      </c>
      <c r="AJ29" s="112">
        <v>0.48</v>
      </c>
      <c r="AK29" s="114"/>
      <c r="AL29" s="96"/>
    </row>
    <row r="30" spans="1:38" x14ac:dyDescent="0.2">
      <c r="A30" s="11" t="s">
        <v>20</v>
      </c>
      <c r="B30" s="108">
        <v>509711</v>
      </c>
      <c r="C30" s="115">
        <v>971101</v>
      </c>
      <c r="D30" s="84" t="s">
        <v>239</v>
      </c>
      <c r="E30" s="116">
        <v>6</v>
      </c>
      <c r="F30" s="117" t="s">
        <v>220</v>
      </c>
      <c r="G30" s="111">
        <f t="shared" si="1"/>
        <v>3</v>
      </c>
      <c r="H30" s="112">
        <f t="shared" si="2"/>
        <v>1.2000000000000002</v>
      </c>
      <c r="I30" s="112">
        <f t="shared" si="3"/>
        <v>0.84000000000000008</v>
      </c>
      <c r="J30" s="112">
        <f t="shared" si="4"/>
        <v>0</v>
      </c>
      <c r="K30" s="112">
        <f t="shared" si="5"/>
        <v>0.96</v>
      </c>
      <c r="L30" s="112">
        <f t="shared" si="6"/>
        <v>0</v>
      </c>
      <c r="M30" s="113">
        <f t="shared" si="7"/>
        <v>1</v>
      </c>
      <c r="N30" s="112">
        <v>0.4</v>
      </c>
      <c r="O30" s="112">
        <v>0.28000000000000003</v>
      </c>
      <c r="P30" s="112">
        <v>0</v>
      </c>
      <c r="Q30" s="112">
        <v>0.32</v>
      </c>
      <c r="R30" s="112">
        <v>0</v>
      </c>
      <c r="S30" s="113">
        <f t="shared" si="8"/>
        <v>1</v>
      </c>
      <c r="T30" s="112">
        <v>0.4</v>
      </c>
      <c r="U30" s="112">
        <v>0.28000000000000003</v>
      </c>
      <c r="V30" s="112">
        <v>0</v>
      </c>
      <c r="W30" s="112">
        <v>0.32</v>
      </c>
      <c r="X30" s="112">
        <v>0</v>
      </c>
      <c r="Y30" s="113">
        <f t="shared" si="9"/>
        <v>1</v>
      </c>
      <c r="Z30" s="112">
        <v>0.4</v>
      </c>
      <c r="AA30" s="112">
        <v>0.28000000000000003</v>
      </c>
      <c r="AB30" s="112">
        <v>0</v>
      </c>
      <c r="AC30" s="112">
        <v>0.32</v>
      </c>
      <c r="AD30" s="112">
        <v>0</v>
      </c>
      <c r="AE30" s="113">
        <f t="shared" si="10"/>
        <v>0</v>
      </c>
      <c r="AF30" s="112">
        <v>0</v>
      </c>
      <c r="AG30" s="112">
        <v>0</v>
      </c>
      <c r="AH30" s="112">
        <v>0</v>
      </c>
      <c r="AI30" s="112">
        <v>0</v>
      </c>
      <c r="AJ30" s="112">
        <v>0</v>
      </c>
      <c r="AK30" s="114"/>
      <c r="AL30" s="96"/>
    </row>
    <row r="31" spans="1:38" x14ac:dyDescent="0.2">
      <c r="A31" s="11" t="s">
        <v>20</v>
      </c>
      <c r="B31" s="108">
        <v>509718</v>
      </c>
      <c r="C31" s="115">
        <v>971801</v>
      </c>
      <c r="D31" s="84" t="s">
        <v>240</v>
      </c>
      <c r="E31" s="116">
        <v>6</v>
      </c>
      <c r="F31" s="117" t="s">
        <v>220</v>
      </c>
      <c r="G31" s="111">
        <f t="shared" si="1"/>
        <v>15</v>
      </c>
      <c r="H31" s="112">
        <f t="shared" si="2"/>
        <v>2.6341463414634148</v>
      </c>
      <c r="I31" s="112">
        <f t="shared" si="3"/>
        <v>4.6829268292682924</v>
      </c>
      <c r="J31" s="112">
        <f t="shared" si="4"/>
        <v>2.6341463414634148</v>
      </c>
      <c r="K31" s="112">
        <f t="shared" si="5"/>
        <v>2.6341463414634148</v>
      </c>
      <c r="L31" s="112">
        <f t="shared" si="6"/>
        <v>2.4146341463414633</v>
      </c>
      <c r="M31" s="113">
        <f t="shared" si="7"/>
        <v>3.9999999999999996</v>
      </c>
      <c r="N31" s="112">
        <v>0.70243902439024386</v>
      </c>
      <c r="O31" s="112">
        <v>1.248780487804878</v>
      </c>
      <c r="P31" s="112">
        <v>0.70243902439024386</v>
      </c>
      <c r="Q31" s="112">
        <v>0.70243902439024386</v>
      </c>
      <c r="R31" s="112">
        <v>0.64390243902439026</v>
      </c>
      <c r="S31" s="113">
        <f t="shared" si="8"/>
        <v>3.9999999999999996</v>
      </c>
      <c r="T31" s="112">
        <v>0.70243902439024386</v>
      </c>
      <c r="U31" s="112">
        <v>1.248780487804878</v>
      </c>
      <c r="V31" s="112">
        <v>0.70243902439024386</v>
      </c>
      <c r="W31" s="112">
        <v>0.70243902439024386</v>
      </c>
      <c r="X31" s="112">
        <v>0.64390243902439026</v>
      </c>
      <c r="Y31" s="113">
        <f t="shared" si="9"/>
        <v>3.9999999999999996</v>
      </c>
      <c r="Z31" s="112">
        <v>0.70243902439024386</v>
      </c>
      <c r="AA31" s="112">
        <v>1.248780487804878</v>
      </c>
      <c r="AB31" s="112">
        <v>0.70243902439024386</v>
      </c>
      <c r="AC31" s="112">
        <v>0.70243902439024386</v>
      </c>
      <c r="AD31" s="112">
        <v>0.64390243902439026</v>
      </c>
      <c r="AE31" s="113">
        <f t="shared" si="10"/>
        <v>3</v>
      </c>
      <c r="AF31" s="112">
        <v>0.52682926829268295</v>
      </c>
      <c r="AG31" s="112">
        <v>0.93658536585365848</v>
      </c>
      <c r="AH31" s="112">
        <v>0.52682926829268295</v>
      </c>
      <c r="AI31" s="112">
        <v>0.52682926829268295</v>
      </c>
      <c r="AJ31" s="112">
        <v>0.48292682926829267</v>
      </c>
      <c r="AK31" s="114"/>
      <c r="AL31" s="96"/>
    </row>
    <row r="32" spans="1:38" x14ac:dyDescent="0.2">
      <c r="A32" s="11" t="s">
        <v>20</v>
      </c>
      <c r="B32" s="108">
        <v>509744</v>
      </c>
      <c r="C32" s="115">
        <v>974401</v>
      </c>
      <c r="D32" s="84" t="s">
        <v>241</v>
      </c>
      <c r="E32" s="116">
        <v>6</v>
      </c>
      <c r="F32" s="117" t="s">
        <v>220</v>
      </c>
      <c r="G32" s="111">
        <f t="shared" si="1"/>
        <v>2</v>
      </c>
      <c r="H32" s="112">
        <f t="shared" si="2"/>
        <v>0.32</v>
      </c>
      <c r="I32" s="112">
        <f t="shared" si="3"/>
        <v>0.56000000000000005</v>
      </c>
      <c r="J32" s="112">
        <f t="shared" si="4"/>
        <v>0.24</v>
      </c>
      <c r="K32" s="112">
        <f t="shared" si="5"/>
        <v>0.56000000000000005</v>
      </c>
      <c r="L32" s="112">
        <f t="shared" si="6"/>
        <v>0.32</v>
      </c>
      <c r="M32" s="113">
        <f t="shared" si="7"/>
        <v>1</v>
      </c>
      <c r="N32" s="112">
        <v>0.16</v>
      </c>
      <c r="O32" s="112">
        <v>0.28000000000000003</v>
      </c>
      <c r="P32" s="112">
        <v>0.12</v>
      </c>
      <c r="Q32" s="112">
        <v>0.28000000000000003</v>
      </c>
      <c r="R32" s="112">
        <v>0.16</v>
      </c>
      <c r="S32" s="113">
        <f t="shared" si="8"/>
        <v>0</v>
      </c>
      <c r="T32" s="112">
        <v>0</v>
      </c>
      <c r="U32" s="112">
        <v>0</v>
      </c>
      <c r="V32" s="112">
        <v>0</v>
      </c>
      <c r="W32" s="112">
        <v>0</v>
      </c>
      <c r="X32" s="112">
        <v>0</v>
      </c>
      <c r="Y32" s="113">
        <f t="shared" si="9"/>
        <v>1</v>
      </c>
      <c r="Z32" s="112">
        <v>0.16</v>
      </c>
      <c r="AA32" s="112">
        <v>0.28000000000000003</v>
      </c>
      <c r="AB32" s="112">
        <v>0.12</v>
      </c>
      <c r="AC32" s="112">
        <v>0.28000000000000003</v>
      </c>
      <c r="AD32" s="112">
        <v>0.16</v>
      </c>
      <c r="AE32" s="113">
        <f t="shared" si="10"/>
        <v>0</v>
      </c>
      <c r="AF32" s="112">
        <v>0</v>
      </c>
      <c r="AG32" s="112">
        <v>0</v>
      </c>
      <c r="AH32" s="112">
        <v>0</v>
      </c>
      <c r="AI32" s="112">
        <v>0</v>
      </c>
      <c r="AJ32" s="112">
        <v>0</v>
      </c>
      <c r="AK32" s="114"/>
      <c r="AL32" s="96"/>
    </row>
    <row r="33" spans="1:38" x14ac:dyDescent="0.2">
      <c r="A33" s="11" t="s">
        <v>20</v>
      </c>
      <c r="B33" s="108">
        <v>509748</v>
      </c>
      <c r="C33" s="115" t="s">
        <v>362</v>
      </c>
      <c r="D33" s="84" t="s">
        <v>242</v>
      </c>
      <c r="E33" s="116">
        <v>6</v>
      </c>
      <c r="F33" s="117" t="s">
        <v>220</v>
      </c>
      <c r="G33" s="111">
        <f t="shared" si="1"/>
        <v>15</v>
      </c>
      <c r="H33" s="112">
        <f t="shared" si="2"/>
        <v>0</v>
      </c>
      <c r="I33" s="112">
        <f t="shared" si="3"/>
        <v>7</v>
      </c>
      <c r="J33" s="112">
        <f t="shared" si="4"/>
        <v>0</v>
      </c>
      <c r="K33" s="112">
        <f t="shared" si="5"/>
        <v>8</v>
      </c>
      <c r="L33" s="112">
        <f t="shared" si="6"/>
        <v>0</v>
      </c>
      <c r="M33" s="113">
        <f t="shared" si="7"/>
        <v>4</v>
      </c>
      <c r="N33" s="112">
        <v>0</v>
      </c>
      <c r="O33" s="112">
        <v>2</v>
      </c>
      <c r="P33" s="112">
        <v>0</v>
      </c>
      <c r="Q33" s="112">
        <v>2</v>
      </c>
      <c r="R33" s="112">
        <v>0</v>
      </c>
      <c r="S33" s="113">
        <f t="shared" si="8"/>
        <v>4</v>
      </c>
      <c r="T33" s="112">
        <v>0</v>
      </c>
      <c r="U33" s="112">
        <v>2</v>
      </c>
      <c r="V33" s="112">
        <v>0</v>
      </c>
      <c r="W33" s="112">
        <v>2</v>
      </c>
      <c r="X33" s="112">
        <v>0</v>
      </c>
      <c r="Y33" s="113">
        <f t="shared" si="9"/>
        <v>3</v>
      </c>
      <c r="Z33" s="112">
        <v>0</v>
      </c>
      <c r="AA33" s="112">
        <v>1</v>
      </c>
      <c r="AB33" s="112">
        <v>0</v>
      </c>
      <c r="AC33" s="112">
        <v>2</v>
      </c>
      <c r="AD33" s="112">
        <v>0</v>
      </c>
      <c r="AE33" s="113">
        <f t="shared" si="10"/>
        <v>4</v>
      </c>
      <c r="AF33" s="112">
        <v>0</v>
      </c>
      <c r="AG33" s="112">
        <v>2</v>
      </c>
      <c r="AH33" s="112">
        <v>0</v>
      </c>
      <c r="AI33" s="112">
        <v>2</v>
      </c>
      <c r="AJ33" s="112">
        <v>0</v>
      </c>
      <c r="AK33" s="114"/>
      <c r="AL33" s="96"/>
    </row>
    <row r="34" spans="1:38" ht="38.25" x14ac:dyDescent="0.2">
      <c r="A34" s="11" t="s">
        <v>27</v>
      </c>
      <c r="B34" s="108">
        <v>509902</v>
      </c>
      <c r="C34" s="115">
        <v>990201</v>
      </c>
      <c r="D34" s="84" t="s">
        <v>155</v>
      </c>
      <c r="E34" s="116">
        <v>6</v>
      </c>
      <c r="F34" s="117" t="s">
        <v>220</v>
      </c>
      <c r="G34" s="111">
        <f t="shared" si="1"/>
        <v>800</v>
      </c>
      <c r="H34" s="112">
        <f t="shared" si="2"/>
        <v>216</v>
      </c>
      <c r="I34" s="112">
        <f t="shared" si="3"/>
        <v>272</v>
      </c>
      <c r="J34" s="112">
        <f t="shared" si="4"/>
        <v>13.714285714285715</v>
      </c>
      <c r="K34" s="112">
        <f t="shared" si="5"/>
        <v>294.85714285714283</v>
      </c>
      <c r="L34" s="112">
        <f t="shared" si="6"/>
        <v>3.4285714285714288</v>
      </c>
      <c r="M34" s="113">
        <f t="shared" si="7"/>
        <v>200</v>
      </c>
      <c r="N34" s="112">
        <v>54</v>
      </c>
      <c r="O34" s="112">
        <v>68</v>
      </c>
      <c r="P34" s="112">
        <v>3.4285714285714288</v>
      </c>
      <c r="Q34" s="112">
        <v>73.714285714285708</v>
      </c>
      <c r="R34" s="112">
        <v>0.85714285714285721</v>
      </c>
      <c r="S34" s="113">
        <f t="shared" si="8"/>
        <v>200</v>
      </c>
      <c r="T34" s="112">
        <v>54</v>
      </c>
      <c r="U34" s="112">
        <v>68</v>
      </c>
      <c r="V34" s="112">
        <v>3.4285714285714288</v>
      </c>
      <c r="W34" s="112">
        <v>73.714285714285708</v>
      </c>
      <c r="X34" s="112">
        <v>0.85714285714285721</v>
      </c>
      <c r="Y34" s="113">
        <f t="shared" si="9"/>
        <v>200</v>
      </c>
      <c r="Z34" s="112">
        <v>54</v>
      </c>
      <c r="AA34" s="112">
        <v>68</v>
      </c>
      <c r="AB34" s="112">
        <v>3.4285714285714288</v>
      </c>
      <c r="AC34" s="112">
        <v>73.714285714285708</v>
      </c>
      <c r="AD34" s="112">
        <v>0.85714285714285721</v>
      </c>
      <c r="AE34" s="113">
        <f t="shared" si="10"/>
        <v>200</v>
      </c>
      <c r="AF34" s="112">
        <v>54</v>
      </c>
      <c r="AG34" s="112">
        <v>68</v>
      </c>
      <c r="AH34" s="112">
        <v>3.4285714285714288</v>
      </c>
      <c r="AI34" s="112">
        <v>73.714285714285708</v>
      </c>
      <c r="AJ34" s="112">
        <v>0.85714285714285721</v>
      </c>
      <c r="AK34" s="114"/>
      <c r="AL34" s="96"/>
    </row>
    <row r="35" spans="1:38" ht="25.5" x14ac:dyDescent="0.2">
      <c r="A35" s="11" t="s">
        <v>20</v>
      </c>
      <c r="B35" s="108">
        <v>503126</v>
      </c>
      <c r="C35" s="115">
        <v>312801</v>
      </c>
      <c r="D35" s="84" t="s">
        <v>364</v>
      </c>
      <c r="E35" s="116"/>
      <c r="F35" s="117" t="s">
        <v>220</v>
      </c>
      <c r="G35" s="111">
        <f t="shared" ref="G35" si="11">SUM(H35:L35)</f>
        <v>130.49599999999998</v>
      </c>
      <c r="H35" s="112">
        <f t="shared" si="2"/>
        <v>40</v>
      </c>
      <c r="I35" s="112">
        <f t="shared" si="3"/>
        <v>42.495999999999995</v>
      </c>
      <c r="J35" s="112">
        <f t="shared" si="4"/>
        <v>4</v>
      </c>
      <c r="K35" s="112">
        <f t="shared" si="5"/>
        <v>40</v>
      </c>
      <c r="L35" s="112">
        <f t="shared" si="6"/>
        <v>4</v>
      </c>
      <c r="M35" s="113">
        <f t="shared" ref="M35" si="12">SUM(N35:R35)</f>
        <v>33.247999999999998</v>
      </c>
      <c r="N35" s="112">
        <v>10</v>
      </c>
      <c r="O35" s="112">
        <v>11.247999999999999</v>
      </c>
      <c r="P35" s="112">
        <v>1</v>
      </c>
      <c r="Q35" s="112">
        <v>10</v>
      </c>
      <c r="R35" s="112">
        <v>1</v>
      </c>
      <c r="S35" s="113">
        <f t="shared" ref="S35" si="13">SUM(T35:X35)</f>
        <v>32</v>
      </c>
      <c r="T35" s="112">
        <v>10</v>
      </c>
      <c r="U35" s="112">
        <v>10</v>
      </c>
      <c r="V35" s="112">
        <v>1</v>
      </c>
      <c r="W35" s="112">
        <v>10</v>
      </c>
      <c r="X35" s="112">
        <v>1</v>
      </c>
      <c r="Y35" s="113">
        <f t="shared" ref="Y35" si="14">SUM(Z35:AD35)</f>
        <v>33.247999999999998</v>
      </c>
      <c r="Z35" s="112">
        <v>10</v>
      </c>
      <c r="AA35" s="112">
        <v>11.247999999999999</v>
      </c>
      <c r="AB35" s="112">
        <v>1</v>
      </c>
      <c r="AC35" s="112">
        <v>10</v>
      </c>
      <c r="AD35" s="112">
        <v>1</v>
      </c>
      <c r="AE35" s="113">
        <f t="shared" ref="AE35" si="15">SUM(AF35:AJ35)</f>
        <v>32</v>
      </c>
      <c r="AF35" s="112">
        <v>10</v>
      </c>
      <c r="AG35" s="112">
        <v>10</v>
      </c>
      <c r="AH35" s="112">
        <v>1</v>
      </c>
      <c r="AI35" s="112">
        <v>10</v>
      </c>
      <c r="AJ35" s="112">
        <v>1</v>
      </c>
      <c r="AK35" s="114"/>
      <c r="AL35" s="96"/>
    </row>
    <row r="36" spans="1:38" ht="26.25" thickBot="1" x14ac:dyDescent="0.25">
      <c r="A36" s="11" t="s">
        <v>27</v>
      </c>
      <c r="B36" s="108">
        <v>509909</v>
      </c>
      <c r="C36" s="115">
        <v>990901</v>
      </c>
      <c r="D36" s="84" t="s">
        <v>160</v>
      </c>
      <c r="E36" s="116">
        <v>6</v>
      </c>
      <c r="F36" s="117" t="s">
        <v>220</v>
      </c>
      <c r="G36" s="111">
        <f t="shared" si="1"/>
        <v>899.99999999999989</v>
      </c>
      <c r="H36" s="112">
        <f t="shared" si="2"/>
        <v>198.81818181818181</v>
      </c>
      <c r="I36" s="112">
        <f t="shared" si="3"/>
        <v>346.09090909090907</v>
      </c>
      <c r="J36" s="112">
        <f t="shared" si="4"/>
        <v>7.3636363636363642</v>
      </c>
      <c r="K36" s="112">
        <f t="shared" si="5"/>
        <v>315.81818181818181</v>
      </c>
      <c r="L36" s="112">
        <f t="shared" si="6"/>
        <v>31.90909090909091</v>
      </c>
      <c r="M36" s="113">
        <f t="shared" si="7"/>
        <v>224.99999999999997</v>
      </c>
      <c r="N36" s="112">
        <v>49.704545454545453</v>
      </c>
      <c r="O36" s="112">
        <v>86.522727272727266</v>
      </c>
      <c r="P36" s="112">
        <v>1.8409090909090911</v>
      </c>
      <c r="Q36" s="112">
        <v>78.954545454545453</v>
      </c>
      <c r="R36" s="112">
        <v>7.9772727272727275</v>
      </c>
      <c r="S36" s="113">
        <f t="shared" si="8"/>
        <v>224.99999999999997</v>
      </c>
      <c r="T36" s="112">
        <v>49.704545454545453</v>
      </c>
      <c r="U36" s="112">
        <v>86.522727272727266</v>
      </c>
      <c r="V36" s="112">
        <v>1.8409090909090911</v>
      </c>
      <c r="W36" s="112">
        <v>78.954545454545453</v>
      </c>
      <c r="X36" s="112">
        <v>7.9772727272727275</v>
      </c>
      <c r="Y36" s="113">
        <f t="shared" si="9"/>
        <v>224.99999999999997</v>
      </c>
      <c r="Z36" s="112">
        <v>49.704545454545453</v>
      </c>
      <c r="AA36" s="112">
        <v>86.522727272727266</v>
      </c>
      <c r="AB36" s="112">
        <v>1.8409090909090911</v>
      </c>
      <c r="AC36" s="112">
        <v>78.954545454545453</v>
      </c>
      <c r="AD36" s="112">
        <v>7.9772727272727275</v>
      </c>
      <c r="AE36" s="113">
        <f t="shared" si="10"/>
        <v>224.99999999999997</v>
      </c>
      <c r="AF36" s="112">
        <v>49.704545454545453</v>
      </c>
      <c r="AG36" s="112">
        <v>86.522727272727266</v>
      </c>
      <c r="AH36" s="112">
        <v>1.8409090909090911</v>
      </c>
      <c r="AI36" s="112">
        <v>78.954545454545453</v>
      </c>
      <c r="AJ36" s="112">
        <v>7.9772727272727275</v>
      </c>
      <c r="AK36" s="114"/>
      <c r="AL36" s="96"/>
    </row>
    <row r="37" spans="1:38" s="106" customFormat="1" thickBot="1" x14ac:dyDescent="0.25">
      <c r="A37" s="118"/>
      <c r="B37" s="119"/>
      <c r="C37" s="120"/>
      <c r="D37" s="121" t="s">
        <v>162</v>
      </c>
      <c r="E37" s="121"/>
      <c r="F37" s="122"/>
      <c r="G37" s="339">
        <f>SUM(G7:G36)</f>
        <v>3587.4960000000001</v>
      </c>
      <c r="H37" s="339">
        <f t="shared" ref="H37:AJ37" si="16">SUM(H7:H36)</f>
        <v>790.02232815964521</v>
      </c>
      <c r="I37" s="339">
        <f t="shared" si="16"/>
        <v>1271.2781692535107</v>
      </c>
      <c r="J37" s="339">
        <f t="shared" si="16"/>
        <v>155.36040175271887</v>
      </c>
      <c r="K37" s="339">
        <f t="shared" si="16"/>
        <v>1231.0128043501213</v>
      </c>
      <c r="L37" s="339">
        <f t="shared" si="16"/>
        <v>139.82229648400383</v>
      </c>
      <c r="M37" s="339">
        <f t="shared" si="16"/>
        <v>900.24800000000005</v>
      </c>
      <c r="N37" s="339">
        <f t="shared" si="16"/>
        <v>197.59598447893569</v>
      </c>
      <c r="O37" s="339">
        <f t="shared" si="16"/>
        <v>319.6141744271988</v>
      </c>
      <c r="P37" s="339">
        <f t="shared" si="16"/>
        <v>38.927586210537434</v>
      </c>
      <c r="Q37" s="339">
        <f t="shared" si="16"/>
        <v>308.41293685988802</v>
      </c>
      <c r="R37" s="339">
        <f t="shared" si="16"/>
        <v>35.697318023439976</v>
      </c>
      <c r="S37" s="339">
        <f t="shared" si="16"/>
        <v>902</v>
      </c>
      <c r="T37" s="339">
        <f t="shared" si="16"/>
        <v>199.34131781226904</v>
      </c>
      <c r="U37" s="339">
        <f t="shared" si="16"/>
        <v>319.6601744271988</v>
      </c>
      <c r="V37" s="339">
        <f t="shared" si="16"/>
        <v>39.171252877204104</v>
      </c>
      <c r="W37" s="339">
        <f t="shared" si="16"/>
        <v>308.60460352655468</v>
      </c>
      <c r="X37" s="339">
        <f t="shared" si="16"/>
        <v>35.222651356773312</v>
      </c>
      <c r="Y37" s="339">
        <f t="shared" si="16"/>
        <v>896.24800000000005</v>
      </c>
      <c r="Z37" s="339">
        <f t="shared" si="16"/>
        <v>196.59598447893569</v>
      </c>
      <c r="AA37" s="339">
        <f t="shared" si="16"/>
        <v>317.6141744271988</v>
      </c>
      <c r="AB37" s="339">
        <f t="shared" si="16"/>
        <v>38.927586210537434</v>
      </c>
      <c r="AC37" s="339">
        <f t="shared" si="16"/>
        <v>308.41293685988802</v>
      </c>
      <c r="AD37" s="339">
        <f t="shared" si="16"/>
        <v>34.697318023439976</v>
      </c>
      <c r="AE37" s="339">
        <f t="shared" si="16"/>
        <v>889</v>
      </c>
      <c r="AF37" s="339">
        <f t="shared" si="16"/>
        <v>196.48904138950479</v>
      </c>
      <c r="AG37" s="339">
        <f t="shared" si="16"/>
        <v>314.38964597191421</v>
      </c>
      <c r="AH37" s="339">
        <f t="shared" si="16"/>
        <v>38.33397645443987</v>
      </c>
      <c r="AI37" s="339">
        <f t="shared" si="16"/>
        <v>305.58232710379048</v>
      </c>
      <c r="AJ37" s="339">
        <f t="shared" si="16"/>
        <v>34.20500908035055</v>
      </c>
      <c r="AL37" s="96"/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I1:AK1 B1:AD1 A3:AK6 AF1 B2:AK2 AL1:XFD1048576 A49:AK1048576 A47:O47 A48:S48 W47:AK48 A37:AK46 N7:R36 T7:X36 Z7:AD36 AF7:AK36 E7:L36">
    <cfRule type="cellIs" dxfId="243" priority="35" operator="lessThan">
      <formula>0</formula>
    </cfRule>
  </conditionalFormatting>
  <conditionalFormatting sqref="G4 G5:L36">
    <cfRule type="cellIs" dxfId="242" priority="34" operator="lessThan">
      <formula>0</formula>
    </cfRule>
  </conditionalFormatting>
  <conditionalFormatting sqref="G37:AJ37">
    <cfRule type="cellIs" dxfId="241" priority="33" operator="lessThan">
      <formula>0</formula>
    </cfRule>
  </conditionalFormatting>
  <conditionalFormatting sqref="G37:AJ37">
    <cfRule type="cellIs" dxfId="240" priority="32" operator="lessThan">
      <formula>0</formula>
    </cfRule>
  </conditionalFormatting>
  <conditionalFormatting sqref="M1:R3">
    <cfRule type="cellIs" dxfId="239" priority="31" operator="lessThan">
      <formula>0</formula>
    </cfRule>
  </conditionalFormatting>
  <conditionalFormatting sqref="N7:R36 T7:X36 Z7:AD36 AF7:AJ36">
    <cfRule type="cellIs" dxfId="238" priority="30" operator="lessThan">
      <formula>0</formula>
    </cfRule>
  </conditionalFormatting>
  <conditionalFormatting sqref="M5:R6 M4">
    <cfRule type="cellIs" dxfId="237" priority="29" operator="lessThan">
      <formula>0</formula>
    </cfRule>
  </conditionalFormatting>
  <conditionalFormatting sqref="S1:X3">
    <cfRule type="cellIs" dxfId="236" priority="28" operator="lessThan">
      <formula>0</formula>
    </cfRule>
  </conditionalFormatting>
  <conditionalFormatting sqref="S37:X37">
    <cfRule type="cellIs" dxfId="235" priority="27" operator="lessThan">
      <formula>0</formula>
    </cfRule>
  </conditionalFormatting>
  <conditionalFormatting sqref="S37:X37">
    <cfRule type="cellIs" dxfId="234" priority="26" operator="lessThan">
      <formula>0</formula>
    </cfRule>
  </conditionalFormatting>
  <conditionalFormatting sqref="S5:X6 S4">
    <cfRule type="cellIs" dxfId="233" priority="25" operator="lessThan">
      <formula>0</formula>
    </cfRule>
  </conditionalFormatting>
  <conditionalFormatting sqref="Y5:AD6 Y4">
    <cfRule type="cellIs" dxfId="232" priority="23" operator="lessThan">
      <formula>0</formula>
    </cfRule>
  </conditionalFormatting>
  <conditionalFormatting sqref="Y1:AD3">
    <cfRule type="cellIs" dxfId="231" priority="24" operator="lessThan">
      <formula>0</formula>
    </cfRule>
  </conditionalFormatting>
  <conditionalFormatting sqref="AE2:AJ3 AF1 AI1:AJ1">
    <cfRule type="cellIs" dxfId="230" priority="22" operator="lessThan">
      <formula>0</formula>
    </cfRule>
  </conditionalFormatting>
  <conditionalFormatting sqref="AE5:AJ6 AE4">
    <cfRule type="cellIs" dxfId="229" priority="21" operator="lessThan">
      <formula>0</formula>
    </cfRule>
  </conditionalFormatting>
  <conditionalFormatting sqref="Z15:AD16 T15:X16 N15:R16 Z24:AD24 T24:X24 N24:R24 Z27:AD27 T27:X27 N27:R27 N33:R33 T33:X33 Z33:AD33 V7:V36 AA7:AA36 Q7:Q36 AF7:AJ36">
    <cfRule type="cellIs" dxfId="228" priority="20" operator="lessThan">
      <formula>0</formula>
    </cfRule>
  </conditionalFormatting>
  <conditionalFormatting sqref="M7:M36">
    <cfRule type="cellIs" dxfId="227" priority="19" operator="lessThan">
      <formula>0</formula>
    </cfRule>
  </conditionalFormatting>
  <conditionalFormatting sqref="S7:S36">
    <cfRule type="cellIs" dxfId="226" priority="18" operator="lessThan">
      <formula>0</formula>
    </cfRule>
  </conditionalFormatting>
  <conditionalFormatting sqref="Y7:Y36">
    <cfRule type="cellIs" dxfId="225" priority="17" operator="lessThan">
      <formula>0</formula>
    </cfRule>
  </conditionalFormatting>
  <conditionalFormatting sqref="AE7:AE36">
    <cfRule type="cellIs" dxfId="224" priority="16" operator="lessThan">
      <formula>0</formula>
    </cfRule>
  </conditionalFormatting>
  <conditionalFormatting sqref="AH1">
    <cfRule type="cellIs" dxfId="223" priority="15" operator="lessThan">
      <formula>0</formula>
    </cfRule>
  </conditionalFormatting>
  <conditionalFormatting sqref="A1">
    <cfRule type="cellIs" dxfId="222" priority="14" operator="lessThan">
      <formula>0</formula>
    </cfRule>
  </conditionalFormatting>
  <conditionalFormatting sqref="A7:D36">
    <cfRule type="cellIs" dxfId="221" priority="13" operator="lessThan">
      <formula>0</formula>
    </cfRule>
  </conditionalFormatting>
  <conditionalFormatting sqref="AC8">
    <cfRule type="cellIs" dxfId="220" priority="9" operator="lessThan">
      <formula>0</formula>
    </cfRule>
  </conditionalFormatting>
  <conditionalFormatting sqref="W8">
    <cfRule type="cellIs" dxfId="219" priority="10" operator="lessThan">
      <formula>0</formula>
    </cfRule>
  </conditionalFormatting>
  <conditionalFormatting sqref="A2">
    <cfRule type="cellIs" dxfId="218" priority="7" operator="lessThan">
      <formula>0</formula>
    </cfRule>
  </conditionalFormatting>
  <conditionalFormatting sqref="P47:S47">
    <cfRule type="cellIs" dxfId="217" priority="6" operator="lessThan">
      <formula>0</formula>
    </cfRule>
  </conditionalFormatting>
  <conditionalFormatting sqref="T47:V48">
    <cfRule type="cellIs" dxfId="216" priority="5" operator="lessThan">
      <formula>0</formula>
    </cfRule>
  </conditionalFormatting>
  <conditionalFormatting sqref="W35">
    <cfRule type="cellIs" dxfId="215" priority="4" operator="lessThan">
      <formula>0</formula>
    </cfRule>
  </conditionalFormatting>
  <conditionalFormatting sqref="AC35">
    <cfRule type="cellIs" dxfId="214" priority="3" operator="lessThan">
      <formula>0</formula>
    </cfRule>
  </conditionalFormatting>
  <conditionalFormatting sqref="W35">
    <cfRule type="cellIs" dxfId="213" priority="2" operator="lessThan">
      <formula>0</formula>
    </cfRule>
  </conditionalFormatting>
  <conditionalFormatting sqref="AC35">
    <cfRule type="cellIs" dxfId="212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J46"/>
  <sheetViews>
    <sheetView zoomScale="60" zoomScaleNormal="60" workbookViewId="0">
      <pane xSplit="6" ySplit="6" topLeftCell="G7" activePane="bottomRight" state="frozen"/>
      <selection activeCell="C199" sqref="C199"/>
      <selection pane="topRight" activeCell="C199" sqref="C199"/>
      <selection pane="bottomLeft" activeCell="C199" sqref="C199"/>
      <selection pane="bottomRight" activeCell="AF1" sqref="AF1"/>
    </sheetView>
  </sheetViews>
  <sheetFormatPr defaultColWidth="9.140625" defaultRowHeight="15" x14ac:dyDescent="0.2"/>
  <cols>
    <col min="1" max="1" width="10.7109375" style="130" customWidth="1"/>
    <col min="2" max="2" width="10.7109375" style="124" customWidth="1"/>
    <col min="3" max="3" width="10.7109375" style="131" customWidth="1"/>
    <col min="4" max="4" width="50.42578125" style="124" customWidth="1"/>
    <col min="5" max="5" width="3.5703125" style="132" hidden="1" customWidth="1"/>
    <col min="6" max="6" width="19.140625" style="124" customWidth="1"/>
    <col min="7" max="12" width="10.85546875" style="101" customWidth="1"/>
    <col min="13" max="36" width="10.85546875" style="133" customWidth="1"/>
    <col min="37" max="141" width="9.140625" style="124"/>
    <col min="142" max="142" width="10.7109375" style="124" customWidth="1"/>
    <col min="143" max="143" width="9.7109375" style="124" customWidth="1"/>
    <col min="144" max="144" width="50.42578125" style="124" customWidth="1"/>
    <col min="145" max="145" width="17.85546875" style="124" customWidth="1"/>
    <col min="146" max="146" width="14.85546875" style="124" customWidth="1"/>
    <col min="147" max="147" width="12.5703125" style="124" customWidth="1"/>
    <col min="148" max="148" width="13.7109375" style="124" customWidth="1"/>
    <col min="149" max="149" width="13.85546875" style="124" customWidth="1"/>
    <col min="150" max="150" width="12.85546875" style="124" customWidth="1"/>
    <col min="151" max="151" width="15.28515625" style="124" customWidth="1"/>
    <col min="152" max="152" width="12.5703125" style="124" customWidth="1"/>
    <col min="153" max="153" width="13.5703125" style="124" customWidth="1"/>
    <col min="154" max="154" width="12.28515625" style="124" customWidth="1"/>
    <col min="155" max="155" width="13.5703125" style="124" customWidth="1"/>
    <col min="156" max="156" width="11.85546875" style="124" customWidth="1"/>
    <col min="157" max="16384" width="9.140625" style="124"/>
  </cols>
  <sheetData>
    <row r="1" spans="1:36" ht="15.75" x14ac:dyDescent="0.25">
      <c r="A1" s="123" t="s">
        <v>369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6" t="s">
        <v>383</v>
      </c>
      <c r="AG1" s="28"/>
      <c r="AH1" s="92"/>
      <c r="AI1" s="28"/>
      <c r="AJ1" s="28"/>
    </row>
    <row r="2" spans="1:36" s="93" customFormat="1" x14ac:dyDescent="0.2">
      <c r="A2" s="8" t="s">
        <v>363</v>
      </c>
      <c r="B2" s="125"/>
      <c r="C2" s="94"/>
      <c r="D2" s="126"/>
      <c r="E2" s="127"/>
      <c r="F2" s="128"/>
      <c r="G2" s="92"/>
      <c r="H2" s="92"/>
      <c r="I2" s="92"/>
      <c r="J2" s="92"/>
      <c r="K2" s="92"/>
      <c r="L2" s="92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</row>
    <row r="3" spans="1:36" ht="17.25" customHeight="1" thickBot="1" x14ac:dyDescent="0.25"/>
    <row r="4" spans="1:36" s="134" customFormat="1" ht="28.5" customHeight="1" x14ac:dyDescent="0.25">
      <c r="A4" s="382" t="s">
        <v>0</v>
      </c>
      <c r="B4" s="373" t="s">
        <v>243</v>
      </c>
      <c r="C4" s="405" t="s">
        <v>2</v>
      </c>
      <c r="D4" s="373" t="s">
        <v>244</v>
      </c>
      <c r="E4" s="373" t="s">
        <v>4</v>
      </c>
      <c r="F4" s="387" t="s">
        <v>245</v>
      </c>
      <c r="G4" s="397" t="s">
        <v>8</v>
      </c>
      <c r="H4" s="398"/>
      <c r="I4" s="398"/>
      <c r="J4" s="398"/>
      <c r="K4" s="398"/>
      <c r="L4" s="398"/>
      <c r="M4" s="399" t="s">
        <v>9</v>
      </c>
      <c r="N4" s="400"/>
      <c r="O4" s="400"/>
      <c r="P4" s="400"/>
      <c r="Q4" s="400"/>
      <c r="R4" s="400"/>
      <c r="S4" s="399" t="s">
        <v>10</v>
      </c>
      <c r="T4" s="400"/>
      <c r="U4" s="400"/>
      <c r="V4" s="400"/>
      <c r="W4" s="400"/>
      <c r="X4" s="400"/>
      <c r="Y4" s="399" t="s">
        <v>11</v>
      </c>
      <c r="Z4" s="400"/>
      <c r="AA4" s="400"/>
      <c r="AB4" s="400"/>
      <c r="AC4" s="400"/>
      <c r="AD4" s="400"/>
      <c r="AE4" s="399" t="s">
        <v>12</v>
      </c>
      <c r="AF4" s="400"/>
      <c r="AG4" s="400"/>
      <c r="AH4" s="400"/>
      <c r="AI4" s="400"/>
      <c r="AJ4" s="401"/>
    </row>
    <row r="5" spans="1:36" s="134" customFormat="1" ht="23.25" customHeight="1" x14ac:dyDescent="0.25">
      <c r="A5" s="383"/>
      <c r="B5" s="374"/>
      <c r="C5" s="406"/>
      <c r="D5" s="374"/>
      <c r="E5" s="374"/>
      <c r="F5" s="388"/>
      <c r="G5" s="402" t="s">
        <v>13</v>
      </c>
      <c r="H5" s="404" t="s">
        <v>14</v>
      </c>
      <c r="I5" s="404"/>
      <c r="J5" s="404"/>
      <c r="K5" s="404"/>
      <c r="L5" s="404"/>
      <c r="M5" s="394" t="s">
        <v>8</v>
      </c>
      <c r="N5" s="393" t="s">
        <v>14</v>
      </c>
      <c r="O5" s="393"/>
      <c r="P5" s="393"/>
      <c r="Q5" s="393"/>
      <c r="R5" s="393"/>
      <c r="S5" s="394" t="s">
        <v>8</v>
      </c>
      <c r="T5" s="393" t="s">
        <v>14</v>
      </c>
      <c r="U5" s="393"/>
      <c r="V5" s="393"/>
      <c r="W5" s="393"/>
      <c r="X5" s="393"/>
      <c r="Y5" s="394" t="s">
        <v>8</v>
      </c>
      <c r="Z5" s="393" t="s">
        <v>14</v>
      </c>
      <c r="AA5" s="393"/>
      <c r="AB5" s="393"/>
      <c r="AC5" s="393"/>
      <c r="AD5" s="393"/>
      <c r="AE5" s="394" t="s">
        <v>8</v>
      </c>
      <c r="AF5" s="393" t="s">
        <v>14</v>
      </c>
      <c r="AG5" s="393"/>
      <c r="AH5" s="393"/>
      <c r="AI5" s="393"/>
      <c r="AJ5" s="396"/>
    </row>
    <row r="6" spans="1:36" s="134" customFormat="1" ht="67.5" customHeight="1" thickBot="1" x14ac:dyDescent="0.3">
      <c r="A6" s="384"/>
      <c r="B6" s="375"/>
      <c r="C6" s="407"/>
      <c r="D6" s="375"/>
      <c r="E6" s="375"/>
      <c r="F6" s="389"/>
      <c r="G6" s="403"/>
      <c r="H6" s="103" t="s">
        <v>15</v>
      </c>
      <c r="I6" s="103" t="s">
        <v>16</v>
      </c>
      <c r="J6" s="103" t="s">
        <v>17</v>
      </c>
      <c r="K6" s="103" t="s">
        <v>18</v>
      </c>
      <c r="L6" s="103" t="s">
        <v>19</v>
      </c>
      <c r="M6" s="395"/>
      <c r="N6" s="104" t="s">
        <v>15</v>
      </c>
      <c r="O6" s="104" t="s">
        <v>16</v>
      </c>
      <c r="P6" s="104" t="s">
        <v>17</v>
      </c>
      <c r="Q6" s="104" t="s">
        <v>18</v>
      </c>
      <c r="R6" s="104" t="s">
        <v>19</v>
      </c>
      <c r="S6" s="395"/>
      <c r="T6" s="104" t="s">
        <v>15</v>
      </c>
      <c r="U6" s="104" t="s">
        <v>16</v>
      </c>
      <c r="V6" s="104" t="s">
        <v>17</v>
      </c>
      <c r="W6" s="104" t="s">
        <v>18</v>
      </c>
      <c r="X6" s="104" t="s">
        <v>19</v>
      </c>
      <c r="Y6" s="395"/>
      <c r="Z6" s="104" t="s">
        <v>15</v>
      </c>
      <c r="AA6" s="104" t="s">
        <v>16</v>
      </c>
      <c r="AB6" s="104" t="s">
        <v>17</v>
      </c>
      <c r="AC6" s="104" t="s">
        <v>18</v>
      </c>
      <c r="AD6" s="104" t="s">
        <v>19</v>
      </c>
      <c r="AE6" s="395"/>
      <c r="AF6" s="104" t="s">
        <v>15</v>
      </c>
      <c r="AG6" s="104" t="s">
        <v>16</v>
      </c>
      <c r="AH6" s="104" t="s">
        <v>17</v>
      </c>
      <c r="AI6" s="104" t="s">
        <v>18</v>
      </c>
      <c r="AJ6" s="105" t="s">
        <v>19</v>
      </c>
    </row>
    <row r="7" spans="1:36" ht="25.5" x14ac:dyDescent="0.2">
      <c r="A7" s="135" t="s">
        <v>27</v>
      </c>
      <c r="B7" s="136">
        <v>500101</v>
      </c>
      <c r="C7" s="137">
        <v>10101</v>
      </c>
      <c r="D7" s="138" t="s">
        <v>28</v>
      </c>
      <c r="E7" s="109">
        <v>70</v>
      </c>
      <c r="F7" s="110" t="s">
        <v>246</v>
      </c>
      <c r="G7" s="111">
        <v>4042</v>
      </c>
      <c r="H7" s="112">
        <v>31.662333333333329</v>
      </c>
      <c r="I7" s="112">
        <v>3257.8520000000003</v>
      </c>
      <c r="J7" s="112">
        <v>156.96433333333334</v>
      </c>
      <c r="K7" s="112">
        <v>437.88333333333338</v>
      </c>
      <c r="L7" s="112">
        <v>157.63800000000001</v>
      </c>
      <c r="M7" s="113">
        <v>1011</v>
      </c>
      <c r="N7" s="112">
        <v>7.9194999999999993</v>
      </c>
      <c r="O7" s="112">
        <v>814.8660000000001</v>
      </c>
      <c r="P7" s="112">
        <v>39.2605</v>
      </c>
      <c r="Q7" s="112">
        <v>109.52500000000001</v>
      </c>
      <c r="R7" s="112">
        <v>39.429000000000002</v>
      </c>
      <c r="S7" s="113">
        <v>1010</v>
      </c>
      <c r="T7" s="112">
        <v>7.9116666666666662</v>
      </c>
      <c r="U7" s="112">
        <v>814.06000000000006</v>
      </c>
      <c r="V7" s="112">
        <v>39.221666666666664</v>
      </c>
      <c r="W7" s="112">
        <v>109.41666666666667</v>
      </c>
      <c r="X7" s="112">
        <v>39.39</v>
      </c>
      <c r="Y7" s="113">
        <v>1011</v>
      </c>
      <c r="Z7" s="112">
        <v>7.9194999999999993</v>
      </c>
      <c r="AA7" s="112">
        <v>814.8660000000001</v>
      </c>
      <c r="AB7" s="112">
        <v>39.2605</v>
      </c>
      <c r="AC7" s="112">
        <v>109.52500000000001</v>
      </c>
      <c r="AD7" s="112">
        <v>39.429000000000002</v>
      </c>
      <c r="AE7" s="113">
        <v>1010</v>
      </c>
      <c r="AF7" s="112">
        <v>7.9116666666666662</v>
      </c>
      <c r="AG7" s="112">
        <v>814.06000000000006</v>
      </c>
      <c r="AH7" s="112">
        <v>39.221666666666664</v>
      </c>
      <c r="AI7" s="112">
        <v>109.41666666666667</v>
      </c>
      <c r="AJ7" s="112">
        <v>39.39</v>
      </c>
    </row>
    <row r="8" spans="1:36" ht="25.5" x14ac:dyDescent="0.2">
      <c r="A8" s="139" t="s">
        <v>27</v>
      </c>
      <c r="B8" s="136">
        <v>500501</v>
      </c>
      <c r="C8" s="140">
        <v>50101</v>
      </c>
      <c r="D8" s="141" t="s">
        <v>35</v>
      </c>
      <c r="E8" s="116">
        <v>70</v>
      </c>
      <c r="F8" s="117" t="s">
        <v>246</v>
      </c>
      <c r="G8" s="111">
        <v>3276.0000000000009</v>
      </c>
      <c r="H8" s="112">
        <v>2877.935094339623</v>
      </c>
      <c r="I8" s="112">
        <v>163.18188679245284</v>
      </c>
      <c r="J8" s="112">
        <v>7.4173584905660377</v>
      </c>
      <c r="K8" s="112">
        <v>220.04830188679244</v>
      </c>
      <c r="L8" s="112">
        <v>7.4173584905660377</v>
      </c>
      <c r="M8" s="113">
        <v>819.00000000000023</v>
      </c>
      <c r="N8" s="112">
        <v>719.48377358490575</v>
      </c>
      <c r="O8" s="112">
        <v>40.795471698113211</v>
      </c>
      <c r="P8" s="112">
        <v>1.8543396226415094</v>
      </c>
      <c r="Q8" s="112">
        <v>55.012075471698111</v>
      </c>
      <c r="R8" s="112">
        <v>1.8543396226415094</v>
      </c>
      <c r="S8" s="113">
        <v>819.00000000000023</v>
      </c>
      <c r="T8" s="112">
        <v>719.48377358490575</v>
      </c>
      <c r="U8" s="112">
        <v>40.795471698113211</v>
      </c>
      <c r="V8" s="112">
        <v>1.8543396226415094</v>
      </c>
      <c r="W8" s="112">
        <v>55.012075471698111</v>
      </c>
      <c r="X8" s="112">
        <v>1.8543396226415094</v>
      </c>
      <c r="Y8" s="113">
        <v>819.00000000000023</v>
      </c>
      <c r="Z8" s="112">
        <v>719.48377358490575</v>
      </c>
      <c r="AA8" s="112">
        <v>40.795471698113211</v>
      </c>
      <c r="AB8" s="112">
        <v>1.8543396226415094</v>
      </c>
      <c r="AC8" s="112">
        <v>55.012075471698111</v>
      </c>
      <c r="AD8" s="112">
        <v>1.8543396226415094</v>
      </c>
      <c r="AE8" s="113">
        <v>819.00000000000023</v>
      </c>
      <c r="AF8" s="112">
        <v>719.48377358490575</v>
      </c>
      <c r="AG8" s="112">
        <v>40.795471698113211</v>
      </c>
      <c r="AH8" s="112">
        <v>1.8543396226415094</v>
      </c>
      <c r="AI8" s="112">
        <v>55.012075471698111</v>
      </c>
      <c r="AJ8" s="112">
        <v>1.8543396226415094</v>
      </c>
    </row>
    <row r="9" spans="1:36" ht="25.5" x14ac:dyDescent="0.2">
      <c r="A9" s="139" t="s">
        <v>27</v>
      </c>
      <c r="B9" s="136">
        <v>500701</v>
      </c>
      <c r="C9" s="140">
        <v>70101</v>
      </c>
      <c r="D9" s="141" t="s">
        <v>37</v>
      </c>
      <c r="E9" s="116">
        <v>70</v>
      </c>
      <c r="F9" s="117" t="s">
        <v>246</v>
      </c>
      <c r="G9" s="111">
        <v>2177</v>
      </c>
      <c r="H9" s="112">
        <v>2079.3141025641025</v>
      </c>
      <c r="I9" s="112">
        <v>62.798076923076927</v>
      </c>
      <c r="J9" s="112">
        <v>0</v>
      </c>
      <c r="K9" s="112">
        <v>34.887820512820504</v>
      </c>
      <c r="L9" s="112">
        <v>0</v>
      </c>
      <c r="M9" s="113">
        <v>544.00000000000011</v>
      </c>
      <c r="N9" s="112">
        <v>519.58974358974365</v>
      </c>
      <c r="O9" s="112">
        <v>15.692307692307693</v>
      </c>
      <c r="P9" s="112">
        <v>0</v>
      </c>
      <c r="Q9" s="112">
        <v>8.7179487179487172</v>
      </c>
      <c r="R9" s="112">
        <v>0</v>
      </c>
      <c r="S9" s="113">
        <v>545</v>
      </c>
      <c r="T9" s="112">
        <v>520.54487179487182</v>
      </c>
      <c r="U9" s="112">
        <v>15.721153846153847</v>
      </c>
      <c r="V9" s="112">
        <v>0</v>
      </c>
      <c r="W9" s="112">
        <v>8.7339743589743577</v>
      </c>
      <c r="X9" s="112">
        <v>0</v>
      </c>
      <c r="Y9" s="113">
        <v>544.00000000000011</v>
      </c>
      <c r="Z9" s="112">
        <v>519.58974358974365</v>
      </c>
      <c r="AA9" s="112">
        <v>15.692307692307693</v>
      </c>
      <c r="AB9" s="112">
        <v>0</v>
      </c>
      <c r="AC9" s="112">
        <v>8.7179487179487172</v>
      </c>
      <c r="AD9" s="112">
        <v>0</v>
      </c>
      <c r="AE9" s="113">
        <v>544.00000000000011</v>
      </c>
      <c r="AF9" s="112">
        <v>519.58974358974365</v>
      </c>
      <c r="AG9" s="112">
        <v>15.692307692307693</v>
      </c>
      <c r="AH9" s="112">
        <v>0</v>
      </c>
      <c r="AI9" s="112">
        <v>8.7179487179487172</v>
      </c>
      <c r="AJ9" s="112">
        <v>0</v>
      </c>
    </row>
    <row r="10" spans="1:36" ht="25.5" x14ac:dyDescent="0.2">
      <c r="A10" s="139" t="s">
        <v>27</v>
      </c>
      <c r="B10" s="136">
        <v>501001</v>
      </c>
      <c r="C10" s="140">
        <v>100101</v>
      </c>
      <c r="D10" s="141" t="s">
        <v>43</v>
      </c>
      <c r="E10" s="116">
        <v>70</v>
      </c>
      <c r="F10" s="117" t="s">
        <v>246</v>
      </c>
      <c r="G10" s="111">
        <v>5712</v>
      </c>
      <c r="H10" s="112">
        <v>684</v>
      </c>
      <c r="I10" s="112">
        <v>1180</v>
      </c>
      <c r="J10" s="112">
        <v>0</v>
      </c>
      <c r="K10" s="112">
        <v>3827.9999999999995</v>
      </c>
      <c r="L10" s="112">
        <v>20</v>
      </c>
      <c r="M10" s="113">
        <v>1428</v>
      </c>
      <c r="N10" s="112">
        <v>171</v>
      </c>
      <c r="O10" s="112">
        <v>295</v>
      </c>
      <c r="P10" s="112">
        <v>0</v>
      </c>
      <c r="Q10" s="112">
        <v>956.99999999999989</v>
      </c>
      <c r="R10" s="112">
        <v>5</v>
      </c>
      <c r="S10" s="113">
        <v>1428</v>
      </c>
      <c r="T10" s="112">
        <v>171</v>
      </c>
      <c r="U10" s="112">
        <v>295</v>
      </c>
      <c r="V10" s="112">
        <v>0</v>
      </c>
      <c r="W10" s="112">
        <v>956.99999999999989</v>
      </c>
      <c r="X10" s="112">
        <v>5</v>
      </c>
      <c r="Y10" s="113">
        <v>1428</v>
      </c>
      <c r="Z10" s="112">
        <v>171</v>
      </c>
      <c r="AA10" s="112">
        <v>295</v>
      </c>
      <c r="AB10" s="112">
        <v>0</v>
      </c>
      <c r="AC10" s="112">
        <v>956.99999999999989</v>
      </c>
      <c r="AD10" s="112">
        <v>5</v>
      </c>
      <c r="AE10" s="113">
        <v>1428</v>
      </c>
      <c r="AF10" s="112">
        <v>171</v>
      </c>
      <c r="AG10" s="112">
        <v>295</v>
      </c>
      <c r="AH10" s="112">
        <v>0</v>
      </c>
      <c r="AI10" s="112">
        <v>956.99999999999989</v>
      </c>
      <c r="AJ10" s="112">
        <v>5</v>
      </c>
    </row>
    <row r="11" spans="1:36" ht="41.25" customHeight="1" x14ac:dyDescent="0.2">
      <c r="A11" s="139" t="s">
        <v>20</v>
      </c>
      <c r="B11" s="136">
        <v>501407</v>
      </c>
      <c r="C11" s="282">
        <v>140701</v>
      </c>
      <c r="D11" s="141" t="s">
        <v>247</v>
      </c>
      <c r="E11" s="116">
        <v>70</v>
      </c>
      <c r="F11" s="117" t="s">
        <v>246</v>
      </c>
      <c r="G11" s="111">
        <v>11203</v>
      </c>
      <c r="H11" s="112">
        <v>785.33029999999997</v>
      </c>
      <c r="I11" s="112">
        <v>9196.5427</v>
      </c>
      <c r="J11" s="112">
        <v>0</v>
      </c>
      <c r="K11" s="112">
        <v>1221.1270000000002</v>
      </c>
      <c r="L11" s="112">
        <v>0</v>
      </c>
      <c r="M11" s="113">
        <v>2801</v>
      </c>
      <c r="N11" s="112">
        <v>196.3501</v>
      </c>
      <c r="O11" s="112">
        <v>2299.3408999999997</v>
      </c>
      <c r="P11" s="112">
        <v>0</v>
      </c>
      <c r="Q11" s="112">
        <v>305.30900000000003</v>
      </c>
      <c r="R11" s="112">
        <v>0</v>
      </c>
      <c r="S11" s="113">
        <v>2801</v>
      </c>
      <c r="T11" s="112">
        <v>196.3501</v>
      </c>
      <c r="U11" s="112">
        <v>2299.3408999999997</v>
      </c>
      <c r="V11" s="112">
        <v>0</v>
      </c>
      <c r="W11" s="112">
        <v>305.30900000000003</v>
      </c>
      <c r="X11" s="112">
        <v>0</v>
      </c>
      <c r="Y11" s="113">
        <v>2801</v>
      </c>
      <c r="Z11" s="112">
        <v>196.3501</v>
      </c>
      <c r="AA11" s="112">
        <v>2299.3408999999997</v>
      </c>
      <c r="AB11" s="112">
        <v>0</v>
      </c>
      <c r="AC11" s="112">
        <v>305.30900000000003</v>
      </c>
      <c r="AD11" s="112">
        <v>0</v>
      </c>
      <c r="AE11" s="113">
        <v>2800</v>
      </c>
      <c r="AF11" s="112">
        <v>196.28</v>
      </c>
      <c r="AG11" s="112">
        <v>2298.52</v>
      </c>
      <c r="AH11" s="112">
        <v>0</v>
      </c>
      <c r="AI11" s="112">
        <v>305.2</v>
      </c>
      <c r="AJ11" s="112">
        <v>0</v>
      </c>
    </row>
    <row r="12" spans="1:36" ht="25.5" x14ac:dyDescent="0.2">
      <c r="A12" s="139" t="s">
        <v>27</v>
      </c>
      <c r="B12" s="136">
        <v>501501</v>
      </c>
      <c r="C12" s="140">
        <v>150101</v>
      </c>
      <c r="D12" s="141" t="s">
        <v>48</v>
      </c>
      <c r="E12" s="116">
        <v>70</v>
      </c>
      <c r="F12" s="117" t="s">
        <v>246</v>
      </c>
      <c r="G12" s="111">
        <v>5236</v>
      </c>
      <c r="H12" s="112">
        <v>4468.5862595419849</v>
      </c>
      <c r="I12" s="112">
        <v>243.01435114503818</v>
      </c>
      <c r="J12" s="112">
        <v>28.778015267175572</v>
      </c>
      <c r="K12" s="112">
        <v>495.62137404580153</v>
      </c>
      <c r="L12" s="112">
        <v>0</v>
      </c>
      <c r="M12" s="113">
        <v>1309</v>
      </c>
      <c r="N12" s="112">
        <v>1117.1465648854962</v>
      </c>
      <c r="O12" s="112">
        <v>60.753587786259544</v>
      </c>
      <c r="P12" s="112">
        <v>7.1945038167938931</v>
      </c>
      <c r="Q12" s="112">
        <v>123.90534351145038</v>
      </c>
      <c r="R12" s="112">
        <v>0</v>
      </c>
      <c r="S12" s="113">
        <v>1309</v>
      </c>
      <c r="T12" s="112">
        <v>1117.1465648854962</v>
      </c>
      <c r="U12" s="112">
        <v>60.753587786259544</v>
      </c>
      <c r="V12" s="112">
        <v>7.1945038167938931</v>
      </c>
      <c r="W12" s="112">
        <v>123.90534351145038</v>
      </c>
      <c r="X12" s="112">
        <v>0</v>
      </c>
      <c r="Y12" s="113">
        <v>1309</v>
      </c>
      <c r="Z12" s="112">
        <v>1117.1465648854962</v>
      </c>
      <c r="AA12" s="112">
        <v>60.753587786259544</v>
      </c>
      <c r="AB12" s="112">
        <v>7.1945038167938931</v>
      </c>
      <c r="AC12" s="112">
        <v>123.90534351145038</v>
      </c>
      <c r="AD12" s="112">
        <v>0</v>
      </c>
      <c r="AE12" s="113">
        <v>1309</v>
      </c>
      <c r="AF12" s="112">
        <v>1117.1465648854962</v>
      </c>
      <c r="AG12" s="112">
        <v>60.753587786259544</v>
      </c>
      <c r="AH12" s="112">
        <v>7.1945038167938931</v>
      </c>
      <c r="AI12" s="112">
        <v>123.90534351145038</v>
      </c>
      <c r="AJ12" s="112">
        <v>0</v>
      </c>
    </row>
    <row r="13" spans="1:36" ht="25.5" x14ac:dyDescent="0.2">
      <c r="A13" s="139" t="s">
        <v>27</v>
      </c>
      <c r="B13" s="136">
        <v>501901</v>
      </c>
      <c r="C13" s="282">
        <v>190101</v>
      </c>
      <c r="D13" s="141" t="s">
        <v>56</v>
      </c>
      <c r="E13" s="116">
        <v>70</v>
      </c>
      <c r="F13" s="117" t="s">
        <v>246</v>
      </c>
      <c r="G13" s="111">
        <v>84</v>
      </c>
      <c r="H13" s="112">
        <v>1.1965811965811965</v>
      </c>
      <c r="I13" s="112">
        <v>34.012820512820511</v>
      </c>
      <c r="J13" s="112">
        <v>0</v>
      </c>
      <c r="K13" s="112">
        <v>48.730769230769234</v>
      </c>
      <c r="L13" s="112">
        <v>5.9829059829059832E-2</v>
      </c>
      <c r="M13" s="113">
        <v>21</v>
      </c>
      <c r="N13" s="112">
        <v>0.29914529914529914</v>
      </c>
      <c r="O13" s="112">
        <v>8.5032051282051277</v>
      </c>
      <c r="P13" s="112">
        <v>0</v>
      </c>
      <c r="Q13" s="112">
        <v>12.182692307692308</v>
      </c>
      <c r="R13" s="112">
        <v>1.4957264957264958E-2</v>
      </c>
      <c r="S13" s="113">
        <v>21</v>
      </c>
      <c r="T13" s="112">
        <v>0.29914529914529914</v>
      </c>
      <c r="U13" s="112">
        <v>8.5032051282051277</v>
      </c>
      <c r="V13" s="112">
        <v>0</v>
      </c>
      <c r="W13" s="112">
        <v>12.182692307692308</v>
      </c>
      <c r="X13" s="112">
        <v>1.4957264957264958E-2</v>
      </c>
      <c r="Y13" s="113">
        <v>21</v>
      </c>
      <c r="Z13" s="112">
        <v>0.29914529914529914</v>
      </c>
      <c r="AA13" s="112">
        <v>8.5032051282051277</v>
      </c>
      <c r="AB13" s="112">
        <v>0</v>
      </c>
      <c r="AC13" s="112">
        <v>12.182692307692308</v>
      </c>
      <c r="AD13" s="112">
        <v>1.4957264957264958E-2</v>
      </c>
      <c r="AE13" s="113">
        <v>21</v>
      </c>
      <c r="AF13" s="112">
        <v>0.29914529914529914</v>
      </c>
      <c r="AG13" s="112">
        <v>8.5032051282051277</v>
      </c>
      <c r="AH13" s="112">
        <v>0</v>
      </c>
      <c r="AI13" s="112">
        <v>12.182692307692308</v>
      </c>
      <c r="AJ13" s="112">
        <v>1.4957264957264958E-2</v>
      </c>
    </row>
    <row r="14" spans="1:36" ht="25.5" x14ac:dyDescent="0.2">
      <c r="A14" s="139" t="s">
        <v>20</v>
      </c>
      <c r="B14" s="136">
        <v>502011</v>
      </c>
      <c r="C14" s="282">
        <v>201201</v>
      </c>
      <c r="D14" s="141" t="s">
        <v>248</v>
      </c>
      <c r="E14" s="116">
        <v>70</v>
      </c>
      <c r="F14" s="117" t="s">
        <v>246</v>
      </c>
      <c r="G14" s="111">
        <v>13649</v>
      </c>
      <c r="H14" s="112">
        <v>760.24929999999995</v>
      </c>
      <c r="I14" s="112">
        <v>10340.482400000001</v>
      </c>
      <c r="J14" s="112">
        <v>0</v>
      </c>
      <c r="K14" s="112">
        <v>2433.6167</v>
      </c>
      <c r="L14" s="112">
        <v>114.65159999999999</v>
      </c>
      <c r="M14" s="113">
        <v>3412.0000000000005</v>
      </c>
      <c r="N14" s="112">
        <v>190.04839999999999</v>
      </c>
      <c r="O14" s="112">
        <v>2584.9312</v>
      </c>
      <c r="P14" s="112">
        <v>0</v>
      </c>
      <c r="Q14" s="112">
        <v>608.3596</v>
      </c>
      <c r="R14" s="112">
        <v>28.660799999999998</v>
      </c>
      <c r="S14" s="113">
        <v>3413</v>
      </c>
      <c r="T14" s="112">
        <v>190.10409999999999</v>
      </c>
      <c r="U14" s="112">
        <v>2585.6888000000004</v>
      </c>
      <c r="V14" s="112">
        <v>0</v>
      </c>
      <c r="W14" s="112">
        <v>608.53789999999992</v>
      </c>
      <c r="X14" s="112">
        <v>28.669199999999996</v>
      </c>
      <c r="Y14" s="113">
        <v>3412.0000000000005</v>
      </c>
      <c r="Z14" s="112">
        <v>190.04839999999999</v>
      </c>
      <c r="AA14" s="112">
        <v>2584.9312</v>
      </c>
      <c r="AB14" s="112">
        <v>0</v>
      </c>
      <c r="AC14" s="112">
        <v>608.3596</v>
      </c>
      <c r="AD14" s="112">
        <v>28.660799999999998</v>
      </c>
      <c r="AE14" s="113">
        <v>3412.0000000000005</v>
      </c>
      <c r="AF14" s="112">
        <v>190.04839999999999</v>
      </c>
      <c r="AG14" s="112">
        <v>2584.9312</v>
      </c>
      <c r="AH14" s="112">
        <v>0</v>
      </c>
      <c r="AI14" s="112">
        <v>608.3596</v>
      </c>
      <c r="AJ14" s="112">
        <v>28.660799999999998</v>
      </c>
    </row>
    <row r="15" spans="1:36" ht="25.5" x14ac:dyDescent="0.2">
      <c r="A15" s="139" t="s">
        <v>27</v>
      </c>
      <c r="B15" s="136">
        <v>502630</v>
      </c>
      <c r="C15" s="140">
        <v>263001</v>
      </c>
      <c r="D15" s="141" t="s">
        <v>72</v>
      </c>
      <c r="E15" s="116">
        <v>70</v>
      </c>
      <c r="F15" s="117" t="s">
        <v>246</v>
      </c>
      <c r="G15" s="111">
        <v>5509.9999999999991</v>
      </c>
      <c r="H15" s="112">
        <v>4960.5698005698005</v>
      </c>
      <c r="I15" s="112">
        <v>354.77492877492875</v>
      </c>
      <c r="J15" s="112">
        <v>6.2792022792022788</v>
      </c>
      <c r="K15" s="112">
        <v>178.95726495726495</v>
      </c>
      <c r="L15" s="112">
        <v>9.4188034188034191</v>
      </c>
      <c r="M15" s="113">
        <v>1378</v>
      </c>
      <c r="N15" s="112">
        <v>1240.5925925925926</v>
      </c>
      <c r="O15" s="112">
        <v>88.725925925925921</v>
      </c>
      <c r="P15" s="112">
        <v>1.5703703703703702</v>
      </c>
      <c r="Q15" s="112">
        <v>44.75555555555556</v>
      </c>
      <c r="R15" s="112">
        <v>2.3555555555555556</v>
      </c>
      <c r="S15" s="113">
        <v>1376.9999999999998</v>
      </c>
      <c r="T15" s="112">
        <v>1239.6923076923076</v>
      </c>
      <c r="U15" s="112">
        <v>88.661538461538456</v>
      </c>
      <c r="V15" s="112">
        <v>1.5692307692307692</v>
      </c>
      <c r="W15" s="112">
        <v>44.723076923076924</v>
      </c>
      <c r="X15" s="112">
        <v>2.3538461538461539</v>
      </c>
      <c r="Y15" s="113">
        <v>1378</v>
      </c>
      <c r="Z15" s="112">
        <v>1240.5925925925926</v>
      </c>
      <c r="AA15" s="112">
        <v>88.725925925925921</v>
      </c>
      <c r="AB15" s="112">
        <v>1.5703703703703702</v>
      </c>
      <c r="AC15" s="112">
        <v>44.75555555555556</v>
      </c>
      <c r="AD15" s="112">
        <v>2.3555555555555556</v>
      </c>
      <c r="AE15" s="113">
        <v>1376.9999999999998</v>
      </c>
      <c r="AF15" s="112">
        <v>1239.6923076923076</v>
      </c>
      <c r="AG15" s="112">
        <v>88.661538461538456</v>
      </c>
      <c r="AH15" s="112">
        <v>1.5692307692307692</v>
      </c>
      <c r="AI15" s="112">
        <v>44.723076923076924</v>
      </c>
      <c r="AJ15" s="112">
        <v>2.3538461538461539</v>
      </c>
    </row>
    <row r="16" spans="1:36" ht="25.5" x14ac:dyDescent="0.2">
      <c r="A16" s="139" t="s">
        <v>38</v>
      </c>
      <c r="B16" s="136">
        <v>508816</v>
      </c>
      <c r="C16" s="282">
        <v>310401</v>
      </c>
      <c r="D16" s="141" t="s">
        <v>79</v>
      </c>
      <c r="E16" s="116">
        <v>70</v>
      </c>
      <c r="F16" s="117" t="s">
        <v>246</v>
      </c>
      <c r="G16" s="111">
        <v>397.00000000000006</v>
      </c>
      <c r="H16" s="112">
        <v>83.37</v>
      </c>
      <c r="I16" s="112">
        <v>242.17000000000002</v>
      </c>
      <c r="J16" s="112">
        <v>31.759999999999998</v>
      </c>
      <c r="K16" s="112">
        <v>35.730000000000004</v>
      </c>
      <c r="L16" s="112">
        <v>3.9699999999999998</v>
      </c>
      <c r="M16" s="113">
        <v>99</v>
      </c>
      <c r="N16" s="112">
        <v>20.79</v>
      </c>
      <c r="O16" s="112">
        <v>60.39</v>
      </c>
      <c r="P16" s="112">
        <v>7.92</v>
      </c>
      <c r="Q16" s="112">
        <v>8.91</v>
      </c>
      <c r="R16" s="112">
        <v>0.99</v>
      </c>
      <c r="S16" s="113">
        <v>100</v>
      </c>
      <c r="T16" s="112">
        <v>21</v>
      </c>
      <c r="U16" s="112">
        <v>61</v>
      </c>
      <c r="V16" s="112">
        <v>8</v>
      </c>
      <c r="W16" s="112">
        <v>9</v>
      </c>
      <c r="X16" s="112">
        <v>1</v>
      </c>
      <c r="Y16" s="113">
        <v>99</v>
      </c>
      <c r="Z16" s="112">
        <v>20.79</v>
      </c>
      <c r="AA16" s="112">
        <v>60.39</v>
      </c>
      <c r="AB16" s="112">
        <v>7.92</v>
      </c>
      <c r="AC16" s="112">
        <v>8.91</v>
      </c>
      <c r="AD16" s="112">
        <v>0.99</v>
      </c>
      <c r="AE16" s="113">
        <v>99</v>
      </c>
      <c r="AF16" s="112">
        <v>20.79</v>
      </c>
      <c r="AG16" s="112">
        <v>60.39</v>
      </c>
      <c r="AH16" s="112">
        <v>7.92</v>
      </c>
      <c r="AI16" s="112">
        <v>8.91</v>
      </c>
      <c r="AJ16" s="112">
        <v>0.99</v>
      </c>
    </row>
    <row r="17" spans="1:36" ht="25.5" x14ac:dyDescent="0.2">
      <c r="A17" s="139" t="s">
        <v>20</v>
      </c>
      <c r="B17" s="136">
        <v>503132</v>
      </c>
      <c r="C17" s="140">
        <v>313201</v>
      </c>
      <c r="D17" s="141" t="s">
        <v>249</v>
      </c>
      <c r="E17" s="116">
        <v>70</v>
      </c>
      <c r="F17" s="117" t="s">
        <v>246</v>
      </c>
      <c r="G17" s="111">
        <v>21886</v>
      </c>
      <c r="H17" s="112">
        <v>5202.1338461538462</v>
      </c>
      <c r="I17" s="112">
        <v>9347.4646853146842</v>
      </c>
      <c r="J17" s="112">
        <v>3047.2046153846159</v>
      </c>
      <c r="K17" s="112">
        <v>4289.1968531468538</v>
      </c>
      <c r="L17" s="112">
        <v>0</v>
      </c>
      <c r="M17" s="113">
        <v>5472</v>
      </c>
      <c r="N17" s="112">
        <v>1300.6523076923077</v>
      </c>
      <c r="O17" s="112">
        <v>2337.0797202797203</v>
      </c>
      <c r="P17" s="112">
        <v>761.87076923076927</v>
      </c>
      <c r="Q17" s="112">
        <v>1072.3972027972029</v>
      </c>
      <c r="R17" s="112">
        <v>0</v>
      </c>
      <c r="S17" s="113">
        <v>5471</v>
      </c>
      <c r="T17" s="112">
        <v>1300.4146153846154</v>
      </c>
      <c r="U17" s="112">
        <v>2336.6526223776223</v>
      </c>
      <c r="V17" s="112">
        <v>761.73153846153855</v>
      </c>
      <c r="W17" s="112">
        <v>1072.2012237762237</v>
      </c>
      <c r="X17" s="112">
        <v>0</v>
      </c>
      <c r="Y17" s="113">
        <v>5472</v>
      </c>
      <c r="Z17" s="112">
        <v>1300.6523076923077</v>
      </c>
      <c r="AA17" s="112">
        <v>2337.0797202797203</v>
      </c>
      <c r="AB17" s="112">
        <v>761.87076923076927</v>
      </c>
      <c r="AC17" s="112">
        <v>1072.3972027972029</v>
      </c>
      <c r="AD17" s="112">
        <v>0</v>
      </c>
      <c r="AE17" s="113">
        <v>5471</v>
      </c>
      <c r="AF17" s="112">
        <v>1300.4146153846154</v>
      </c>
      <c r="AG17" s="112">
        <v>2336.6526223776223</v>
      </c>
      <c r="AH17" s="112">
        <v>761.73153846153855</v>
      </c>
      <c r="AI17" s="112">
        <v>1072.2012237762237</v>
      </c>
      <c r="AJ17" s="112">
        <v>0</v>
      </c>
    </row>
    <row r="18" spans="1:36" ht="25.5" x14ac:dyDescent="0.2">
      <c r="A18" s="139" t="s">
        <v>27</v>
      </c>
      <c r="B18" s="136">
        <v>506509</v>
      </c>
      <c r="C18" s="282">
        <v>332801</v>
      </c>
      <c r="D18" s="141" t="s">
        <v>91</v>
      </c>
      <c r="E18" s="116">
        <v>70</v>
      </c>
      <c r="F18" s="117" t="s">
        <v>246</v>
      </c>
      <c r="G18" s="111">
        <v>1697</v>
      </c>
      <c r="H18" s="112">
        <v>59.39500000000001</v>
      </c>
      <c r="I18" s="112">
        <v>509.09999999999997</v>
      </c>
      <c r="J18" s="112">
        <v>8.4849999999999994</v>
      </c>
      <c r="K18" s="112">
        <v>1111.5350000000001</v>
      </c>
      <c r="L18" s="112">
        <v>8.4849999999999994</v>
      </c>
      <c r="M18" s="113">
        <v>424</v>
      </c>
      <c r="N18" s="112">
        <v>14.840000000000002</v>
      </c>
      <c r="O18" s="112">
        <v>127.19999999999999</v>
      </c>
      <c r="P18" s="112">
        <v>2.12</v>
      </c>
      <c r="Q18" s="112">
        <v>277.72000000000003</v>
      </c>
      <c r="R18" s="112">
        <v>2.12</v>
      </c>
      <c r="S18" s="113">
        <v>425</v>
      </c>
      <c r="T18" s="112">
        <v>14.875000000000002</v>
      </c>
      <c r="U18" s="112">
        <v>127.5</v>
      </c>
      <c r="V18" s="112">
        <v>2.125</v>
      </c>
      <c r="W18" s="112">
        <v>278.375</v>
      </c>
      <c r="X18" s="112">
        <v>2.125</v>
      </c>
      <c r="Y18" s="113">
        <v>424</v>
      </c>
      <c r="Z18" s="112">
        <v>14.840000000000002</v>
      </c>
      <c r="AA18" s="112">
        <v>127.19999999999999</v>
      </c>
      <c r="AB18" s="112">
        <v>2.12</v>
      </c>
      <c r="AC18" s="112">
        <v>277.72000000000003</v>
      </c>
      <c r="AD18" s="112">
        <v>2.12</v>
      </c>
      <c r="AE18" s="113">
        <v>424</v>
      </c>
      <c r="AF18" s="112">
        <v>14.840000000000002</v>
      </c>
      <c r="AG18" s="112">
        <v>127.19999999999999</v>
      </c>
      <c r="AH18" s="112">
        <v>2.12</v>
      </c>
      <c r="AI18" s="112">
        <v>277.72000000000003</v>
      </c>
      <c r="AJ18" s="112">
        <v>2.12</v>
      </c>
    </row>
    <row r="19" spans="1:36" ht="25.5" x14ac:dyDescent="0.2">
      <c r="A19" s="139" t="s">
        <v>20</v>
      </c>
      <c r="B19" s="136">
        <v>504413</v>
      </c>
      <c r="C19" s="282">
        <v>441101</v>
      </c>
      <c r="D19" s="141" t="s">
        <v>250</v>
      </c>
      <c r="E19" s="116">
        <v>70</v>
      </c>
      <c r="F19" s="117" t="s">
        <v>246</v>
      </c>
      <c r="G19" s="111">
        <v>24412.000000000004</v>
      </c>
      <c r="H19" s="112">
        <v>854.42000000000007</v>
      </c>
      <c r="I19" s="112">
        <v>7323.5999999999995</v>
      </c>
      <c r="J19" s="112">
        <v>122.06</v>
      </c>
      <c r="K19" s="112">
        <v>15989.86</v>
      </c>
      <c r="L19" s="112">
        <v>122.06</v>
      </c>
      <c r="M19" s="113">
        <v>6103.0000000000009</v>
      </c>
      <c r="N19" s="112">
        <v>213.60500000000002</v>
      </c>
      <c r="O19" s="112">
        <v>1830.8999999999999</v>
      </c>
      <c r="P19" s="112">
        <v>30.515000000000001</v>
      </c>
      <c r="Q19" s="112">
        <v>3997.4650000000001</v>
      </c>
      <c r="R19" s="112">
        <v>30.515000000000001</v>
      </c>
      <c r="S19" s="113">
        <v>6103.0000000000009</v>
      </c>
      <c r="T19" s="112">
        <v>213.60500000000002</v>
      </c>
      <c r="U19" s="112">
        <v>1830.8999999999999</v>
      </c>
      <c r="V19" s="112">
        <v>30.515000000000001</v>
      </c>
      <c r="W19" s="112">
        <v>3997.4650000000001</v>
      </c>
      <c r="X19" s="112">
        <v>30.515000000000001</v>
      </c>
      <c r="Y19" s="113">
        <v>6103.0000000000009</v>
      </c>
      <c r="Z19" s="112">
        <v>213.60500000000002</v>
      </c>
      <c r="AA19" s="112">
        <v>1830.8999999999999</v>
      </c>
      <c r="AB19" s="112">
        <v>30.515000000000001</v>
      </c>
      <c r="AC19" s="112">
        <v>3997.4650000000001</v>
      </c>
      <c r="AD19" s="112">
        <v>30.515000000000001</v>
      </c>
      <c r="AE19" s="113">
        <v>6103.0000000000009</v>
      </c>
      <c r="AF19" s="112">
        <v>213.60500000000002</v>
      </c>
      <c r="AG19" s="112">
        <v>1830.8999999999999</v>
      </c>
      <c r="AH19" s="112">
        <v>30.515000000000001</v>
      </c>
      <c r="AI19" s="112">
        <v>3997.4650000000001</v>
      </c>
      <c r="AJ19" s="112">
        <v>30.515000000000001</v>
      </c>
    </row>
    <row r="20" spans="1:36" ht="25.5" x14ac:dyDescent="0.2">
      <c r="A20" s="139" t="s">
        <v>20</v>
      </c>
      <c r="B20" s="136">
        <v>505110</v>
      </c>
      <c r="C20" s="140">
        <v>511001</v>
      </c>
      <c r="D20" s="141" t="s">
        <v>251</v>
      </c>
      <c r="E20" s="116">
        <v>70</v>
      </c>
      <c r="F20" s="117" t="s">
        <v>246</v>
      </c>
      <c r="G20" s="111">
        <v>5680</v>
      </c>
      <c r="H20" s="112">
        <v>0</v>
      </c>
      <c r="I20" s="112">
        <v>2671.0564102564103</v>
      </c>
      <c r="J20" s="112">
        <v>171.85641025641024</v>
      </c>
      <c r="K20" s="112">
        <v>2837.0871794871796</v>
      </c>
      <c r="L20" s="112">
        <v>0</v>
      </c>
      <c r="M20" s="113">
        <v>1420</v>
      </c>
      <c r="N20" s="112">
        <v>0</v>
      </c>
      <c r="O20" s="112">
        <v>667.76410256410259</v>
      </c>
      <c r="P20" s="112">
        <v>42.964102564102561</v>
      </c>
      <c r="Q20" s="112">
        <v>709.2717948717949</v>
      </c>
      <c r="R20" s="112">
        <v>0</v>
      </c>
      <c r="S20" s="113">
        <v>1420</v>
      </c>
      <c r="T20" s="112">
        <v>0</v>
      </c>
      <c r="U20" s="112">
        <v>667.76410256410259</v>
      </c>
      <c r="V20" s="112">
        <v>42.964102564102561</v>
      </c>
      <c r="W20" s="112">
        <v>709.2717948717949</v>
      </c>
      <c r="X20" s="112">
        <v>0</v>
      </c>
      <c r="Y20" s="113">
        <v>1420</v>
      </c>
      <c r="Z20" s="112">
        <v>0</v>
      </c>
      <c r="AA20" s="112">
        <v>667.76410256410259</v>
      </c>
      <c r="AB20" s="112">
        <v>42.964102564102561</v>
      </c>
      <c r="AC20" s="112">
        <v>709.2717948717949</v>
      </c>
      <c r="AD20" s="112">
        <v>0</v>
      </c>
      <c r="AE20" s="113">
        <v>1420</v>
      </c>
      <c r="AF20" s="112">
        <v>0</v>
      </c>
      <c r="AG20" s="112">
        <v>667.76410256410259</v>
      </c>
      <c r="AH20" s="112">
        <v>42.964102564102561</v>
      </c>
      <c r="AI20" s="112">
        <v>709.2717948717949</v>
      </c>
      <c r="AJ20" s="112">
        <v>0</v>
      </c>
    </row>
    <row r="21" spans="1:36" ht="25.5" x14ac:dyDescent="0.2">
      <c r="A21" s="139" t="s">
        <v>27</v>
      </c>
      <c r="B21" s="136">
        <v>505501</v>
      </c>
      <c r="C21" s="140">
        <v>550101</v>
      </c>
      <c r="D21" s="141" t="s">
        <v>126</v>
      </c>
      <c r="E21" s="116">
        <v>70</v>
      </c>
      <c r="F21" s="117" t="s">
        <v>246</v>
      </c>
      <c r="G21" s="111">
        <v>533</v>
      </c>
      <c r="H21" s="112">
        <v>198.98666666666668</v>
      </c>
      <c r="I21" s="112">
        <v>0</v>
      </c>
      <c r="J21" s="112">
        <v>0</v>
      </c>
      <c r="K21" s="112">
        <v>334.01333333333338</v>
      </c>
      <c r="L21" s="112">
        <v>0</v>
      </c>
      <c r="M21" s="113">
        <v>133</v>
      </c>
      <c r="N21" s="112">
        <v>49.653333333333336</v>
      </c>
      <c r="O21" s="112">
        <v>0</v>
      </c>
      <c r="P21" s="112">
        <v>0</v>
      </c>
      <c r="Q21" s="112">
        <v>83.346666666666678</v>
      </c>
      <c r="R21" s="112">
        <v>0</v>
      </c>
      <c r="S21" s="113">
        <v>134</v>
      </c>
      <c r="T21" s="112">
        <v>50.026666666666671</v>
      </c>
      <c r="U21" s="112">
        <v>0</v>
      </c>
      <c r="V21" s="112">
        <v>0</v>
      </c>
      <c r="W21" s="112">
        <v>83.973333333333343</v>
      </c>
      <c r="X21" s="112">
        <v>0</v>
      </c>
      <c r="Y21" s="113">
        <v>133</v>
      </c>
      <c r="Z21" s="112">
        <v>49.653333333333336</v>
      </c>
      <c r="AA21" s="112">
        <v>0</v>
      </c>
      <c r="AB21" s="112">
        <v>0</v>
      </c>
      <c r="AC21" s="112">
        <v>83.346666666666678</v>
      </c>
      <c r="AD21" s="112">
        <v>0</v>
      </c>
      <c r="AE21" s="113">
        <v>133</v>
      </c>
      <c r="AF21" s="112">
        <v>49.653333333333336</v>
      </c>
      <c r="AG21" s="112">
        <v>0</v>
      </c>
      <c r="AH21" s="112">
        <v>0</v>
      </c>
      <c r="AI21" s="112">
        <v>83.346666666666678</v>
      </c>
      <c r="AJ21" s="112">
        <v>0</v>
      </c>
    </row>
    <row r="22" spans="1:36" ht="25.5" x14ac:dyDescent="0.2">
      <c r="A22" s="139" t="s">
        <v>38</v>
      </c>
      <c r="B22" s="136">
        <v>508804</v>
      </c>
      <c r="C22" s="140">
        <v>880401</v>
      </c>
      <c r="D22" s="141" t="s">
        <v>132</v>
      </c>
      <c r="E22" s="116">
        <v>70</v>
      </c>
      <c r="F22" s="117" t="s">
        <v>246</v>
      </c>
      <c r="G22" s="111">
        <v>3474</v>
      </c>
      <c r="H22" s="112">
        <v>1546.9692307692308</v>
      </c>
      <c r="I22" s="112">
        <v>121.73846153846154</v>
      </c>
      <c r="J22" s="112">
        <v>0</v>
      </c>
      <c r="K22" s="112">
        <v>1805.292307692308</v>
      </c>
      <c r="L22" s="112">
        <v>0</v>
      </c>
      <c r="M22" s="113">
        <v>869</v>
      </c>
      <c r="N22" s="112">
        <v>386.96495726495726</v>
      </c>
      <c r="O22" s="112">
        <v>30.452136752136752</v>
      </c>
      <c r="P22" s="112">
        <v>0</v>
      </c>
      <c r="Q22" s="112">
        <v>451.58290598290603</v>
      </c>
      <c r="R22" s="112">
        <v>0</v>
      </c>
      <c r="S22" s="113">
        <v>868</v>
      </c>
      <c r="T22" s="112">
        <v>386.51965811965812</v>
      </c>
      <c r="U22" s="112">
        <v>30.417094017094019</v>
      </c>
      <c r="V22" s="112">
        <v>0</v>
      </c>
      <c r="W22" s="112">
        <v>451.06324786324791</v>
      </c>
      <c r="X22" s="112">
        <v>0</v>
      </c>
      <c r="Y22" s="113">
        <v>869</v>
      </c>
      <c r="Z22" s="112">
        <v>386.96495726495726</v>
      </c>
      <c r="AA22" s="112">
        <v>30.452136752136752</v>
      </c>
      <c r="AB22" s="112">
        <v>0</v>
      </c>
      <c r="AC22" s="112">
        <v>451.58290598290603</v>
      </c>
      <c r="AD22" s="112">
        <v>0</v>
      </c>
      <c r="AE22" s="113">
        <v>868</v>
      </c>
      <c r="AF22" s="112">
        <v>386.51965811965812</v>
      </c>
      <c r="AG22" s="112">
        <v>30.417094017094019</v>
      </c>
      <c r="AH22" s="112">
        <v>0</v>
      </c>
      <c r="AI22" s="112">
        <v>451.06324786324791</v>
      </c>
      <c r="AJ22" s="112">
        <v>0</v>
      </c>
    </row>
    <row r="23" spans="1:36" ht="25.5" x14ac:dyDescent="0.2">
      <c r="A23" s="139" t="s">
        <v>38</v>
      </c>
      <c r="B23" s="136">
        <v>509101</v>
      </c>
      <c r="C23" s="140">
        <v>910201</v>
      </c>
      <c r="D23" s="141" t="s">
        <v>137</v>
      </c>
      <c r="E23" s="116">
        <v>70</v>
      </c>
      <c r="F23" s="117" t="s">
        <v>246</v>
      </c>
      <c r="G23" s="111">
        <v>337</v>
      </c>
      <c r="H23" s="112">
        <v>91.099593495934954</v>
      </c>
      <c r="I23" s="112">
        <v>217.1321138211382</v>
      </c>
      <c r="J23" s="112">
        <v>10.959349593495936</v>
      </c>
      <c r="K23" s="112">
        <v>17.808943089430898</v>
      </c>
      <c r="L23" s="112">
        <v>0</v>
      </c>
      <c r="M23" s="113">
        <v>84</v>
      </c>
      <c r="N23" s="112">
        <v>22.707317073170731</v>
      </c>
      <c r="O23" s="112">
        <v>54.121951219512191</v>
      </c>
      <c r="P23" s="112">
        <v>2.7317073170731709</v>
      </c>
      <c r="Q23" s="112">
        <v>4.4390243902439028</v>
      </c>
      <c r="R23" s="112">
        <v>0</v>
      </c>
      <c r="S23" s="113">
        <v>85</v>
      </c>
      <c r="T23" s="112">
        <v>22.977642276422763</v>
      </c>
      <c r="U23" s="112">
        <v>54.766260162601625</v>
      </c>
      <c r="V23" s="112">
        <v>2.7642276422764231</v>
      </c>
      <c r="W23" s="112">
        <v>4.4918699186991873</v>
      </c>
      <c r="X23" s="112">
        <v>0</v>
      </c>
      <c r="Y23" s="113">
        <v>84</v>
      </c>
      <c r="Z23" s="112">
        <v>22.707317073170731</v>
      </c>
      <c r="AA23" s="112">
        <v>54.121951219512191</v>
      </c>
      <c r="AB23" s="112">
        <v>2.7317073170731709</v>
      </c>
      <c r="AC23" s="112">
        <v>4.4390243902439028</v>
      </c>
      <c r="AD23" s="112">
        <v>0</v>
      </c>
      <c r="AE23" s="113">
        <v>84</v>
      </c>
      <c r="AF23" s="112">
        <v>22.707317073170731</v>
      </c>
      <c r="AG23" s="112">
        <v>54.121951219512191</v>
      </c>
      <c r="AH23" s="112">
        <v>2.7317073170731709</v>
      </c>
      <c r="AI23" s="112">
        <v>4.4390243902439028</v>
      </c>
      <c r="AJ23" s="112">
        <v>0</v>
      </c>
    </row>
    <row r="24" spans="1:36" ht="25.5" x14ac:dyDescent="0.2">
      <c r="A24" s="139" t="s">
        <v>20</v>
      </c>
      <c r="B24" s="136">
        <v>509603</v>
      </c>
      <c r="C24" s="140">
        <v>960301</v>
      </c>
      <c r="D24" s="141" t="s">
        <v>252</v>
      </c>
      <c r="E24" s="116">
        <v>70</v>
      </c>
      <c r="F24" s="117" t="s">
        <v>246</v>
      </c>
      <c r="G24" s="111">
        <v>95030</v>
      </c>
      <c r="H24" s="112">
        <v>12581.971999999998</v>
      </c>
      <c r="I24" s="112">
        <v>30076.995000000003</v>
      </c>
      <c r="J24" s="112">
        <v>427.63499999999999</v>
      </c>
      <c r="K24" s="112">
        <v>51943.398000000001</v>
      </c>
      <c r="L24" s="112">
        <v>0</v>
      </c>
      <c r="M24" s="113">
        <v>23758</v>
      </c>
      <c r="N24" s="112">
        <v>3145.5591999999997</v>
      </c>
      <c r="O24" s="112">
        <v>7519.4070000000002</v>
      </c>
      <c r="P24" s="112">
        <v>106.91099999999999</v>
      </c>
      <c r="Q24" s="112">
        <v>12986.122799999999</v>
      </c>
      <c r="R24" s="112">
        <v>0</v>
      </c>
      <c r="S24" s="113">
        <v>23757</v>
      </c>
      <c r="T24" s="112">
        <v>3145.4267999999997</v>
      </c>
      <c r="U24" s="112">
        <v>7519.0905000000002</v>
      </c>
      <c r="V24" s="112">
        <v>106.90649999999999</v>
      </c>
      <c r="W24" s="112">
        <v>12985.5762</v>
      </c>
      <c r="X24" s="112">
        <v>0</v>
      </c>
      <c r="Y24" s="113">
        <v>23758</v>
      </c>
      <c r="Z24" s="112">
        <v>3145.5591999999997</v>
      </c>
      <c r="AA24" s="112">
        <v>7519.4070000000002</v>
      </c>
      <c r="AB24" s="112">
        <v>106.91099999999999</v>
      </c>
      <c r="AC24" s="112">
        <v>12986.122799999999</v>
      </c>
      <c r="AD24" s="112">
        <v>0</v>
      </c>
      <c r="AE24" s="113">
        <v>23757</v>
      </c>
      <c r="AF24" s="112">
        <v>3145.4267999999997</v>
      </c>
      <c r="AG24" s="112">
        <v>7519.0905000000002</v>
      </c>
      <c r="AH24" s="112">
        <v>106.90649999999999</v>
      </c>
      <c r="AI24" s="112">
        <v>12985.5762</v>
      </c>
      <c r="AJ24" s="112">
        <v>0</v>
      </c>
    </row>
    <row r="25" spans="1:36" ht="25.5" x14ac:dyDescent="0.2">
      <c r="A25" s="139" t="s">
        <v>20</v>
      </c>
      <c r="B25" s="136">
        <v>509610</v>
      </c>
      <c r="C25" s="140">
        <v>961001</v>
      </c>
      <c r="D25" s="141" t="s">
        <v>253</v>
      </c>
      <c r="E25" s="116">
        <v>70</v>
      </c>
      <c r="F25" s="117" t="s">
        <v>246</v>
      </c>
      <c r="G25" s="111">
        <v>11310.000000000002</v>
      </c>
      <c r="H25" s="112">
        <v>6634.6413934426237</v>
      </c>
      <c r="I25" s="112">
        <v>1294.3032786885246</v>
      </c>
      <c r="J25" s="112">
        <v>129.25204918032787</v>
      </c>
      <c r="K25" s="112">
        <v>3251.8032786885246</v>
      </c>
      <c r="L25" s="112">
        <v>0</v>
      </c>
      <c r="M25" s="113">
        <v>2828</v>
      </c>
      <c r="N25" s="112">
        <v>1658.953656998739</v>
      </c>
      <c r="O25" s="112">
        <v>323.63303909205547</v>
      </c>
      <c r="P25" s="112">
        <v>32.318726355611602</v>
      </c>
      <c r="Q25" s="112">
        <v>813.09457755359392</v>
      </c>
      <c r="R25" s="112">
        <v>0</v>
      </c>
      <c r="S25" s="113">
        <v>2827</v>
      </c>
      <c r="T25" s="112">
        <v>1658.3670397225726</v>
      </c>
      <c r="U25" s="112">
        <v>323.5186002522068</v>
      </c>
      <c r="V25" s="112">
        <v>32.307298234552334</v>
      </c>
      <c r="W25" s="112">
        <v>812.8070617906684</v>
      </c>
      <c r="X25" s="112">
        <v>0</v>
      </c>
      <c r="Y25" s="113">
        <v>2828</v>
      </c>
      <c r="Z25" s="112">
        <v>1658.953656998739</v>
      </c>
      <c r="AA25" s="112">
        <v>323.63303909205547</v>
      </c>
      <c r="AB25" s="112">
        <v>32.318726355611602</v>
      </c>
      <c r="AC25" s="112">
        <v>813.09457755359392</v>
      </c>
      <c r="AD25" s="112">
        <v>0</v>
      </c>
      <c r="AE25" s="113">
        <v>2827</v>
      </c>
      <c r="AF25" s="112">
        <v>1658.3670397225726</v>
      </c>
      <c r="AG25" s="112">
        <v>323.5186002522068</v>
      </c>
      <c r="AH25" s="112">
        <v>32.307298234552334</v>
      </c>
      <c r="AI25" s="112">
        <v>812.8070617906684</v>
      </c>
      <c r="AJ25" s="112">
        <v>0</v>
      </c>
    </row>
    <row r="26" spans="1:36" ht="25.5" x14ac:dyDescent="0.2">
      <c r="A26" s="139" t="s">
        <v>20</v>
      </c>
      <c r="B26" s="136">
        <v>509618</v>
      </c>
      <c r="C26" s="282">
        <v>961801</v>
      </c>
      <c r="D26" s="141" t="s">
        <v>212</v>
      </c>
      <c r="E26" s="116">
        <v>70</v>
      </c>
      <c r="F26" s="117" t="s">
        <v>246</v>
      </c>
      <c r="G26" s="111">
        <v>68056.000000000015</v>
      </c>
      <c r="H26" s="112">
        <v>27222.400000000001</v>
      </c>
      <c r="I26" s="112">
        <v>25180.720000000001</v>
      </c>
      <c r="J26" s="112">
        <v>204.16800000000001</v>
      </c>
      <c r="K26" s="112">
        <v>14972.32</v>
      </c>
      <c r="L26" s="112">
        <v>476.392</v>
      </c>
      <c r="M26" s="113">
        <v>17014.000000000004</v>
      </c>
      <c r="N26" s="112">
        <v>6805.6</v>
      </c>
      <c r="O26" s="112">
        <v>6295.18</v>
      </c>
      <c r="P26" s="112">
        <v>51.042000000000002</v>
      </c>
      <c r="Q26" s="112">
        <v>3743.08</v>
      </c>
      <c r="R26" s="112">
        <v>119.098</v>
      </c>
      <c r="S26" s="113">
        <v>17014.000000000004</v>
      </c>
      <c r="T26" s="112">
        <v>6805.6</v>
      </c>
      <c r="U26" s="112">
        <v>6295.18</v>
      </c>
      <c r="V26" s="112">
        <v>51.042000000000002</v>
      </c>
      <c r="W26" s="112">
        <v>3743.08</v>
      </c>
      <c r="X26" s="112">
        <v>119.098</v>
      </c>
      <c r="Y26" s="113">
        <v>17014.000000000004</v>
      </c>
      <c r="Z26" s="112">
        <v>6805.6</v>
      </c>
      <c r="AA26" s="112">
        <v>6295.18</v>
      </c>
      <c r="AB26" s="112">
        <v>51.042000000000002</v>
      </c>
      <c r="AC26" s="112">
        <v>3743.08</v>
      </c>
      <c r="AD26" s="112">
        <v>119.098</v>
      </c>
      <c r="AE26" s="113">
        <v>17014.000000000004</v>
      </c>
      <c r="AF26" s="112">
        <v>6805.6</v>
      </c>
      <c r="AG26" s="112">
        <v>6295.18</v>
      </c>
      <c r="AH26" s="112">
        <v>51.042000000000002</v>
      </c>
      <c r="AI26" s="112">
        <v>3743.08</v>
      </c>
      <c r="AJ26" s="112">
        <v>119.098</v>
      </c>
    </row>
    <row r="27" spans="1:36" ht="25.5" x14ac:dyDescent="0.2">
      <c r="A27" s="139" t="s">
        <v>20</v>
      </c>
      <c r="B27" s="136">
        <v>509619</v>
      </c>
      <c r="C27" s="140">
        <v>961901</v>
      </c>
      <c r="D27" s="141" t="s">
        <v>254</v>
      </c>
      <c r="E27" s="116">
        <v>70</v>
      </c>
      <c r="F27" s="117" t="s">
        <v>246</v>
      </c>
      <c r="G27" s="111">
        <v>49153</v>
      </c>
      <c r="H27" s="112">
        <v>14745.9</v>
      </c>
      <c r="I27" s="112">
        <v>8847.5400000000009</v>
      </c>
      <c r="J27" s="112">
        <v>0</v>
      </c>
      <c r="K27" s="112">
        <v>24774.55238095238</v>
      </c>
      <c r="L27" s="112">
        <v>785.00761904761907</v>
      </c>
      <c r="M27" s="113">
        <v>12288</v>
      </c>
      <c r="N27" s="112">
        <v>3686.3999999999996</v>
      </c>
      <c r="O27" s="112">
        <v>2211.84</v>
      </c>
      <c r="P27" s="112">
        <v>0</v>
      </c>
      <c r="Q27" s="112">
        <v>6193.5120879120877</v>
      </c>
      <c r="R27" s="112">
        <v>196.24791208791208</v>
      </c>
      <c r="S27" s="113">
        <v>12289</v>
      </c>
      <c r="T27" s="112">
        <v>3686.7</v>
      </c>
      <c r="U27" s="112">
        <v>2212.02</v>
      </c>
      <c r="V27" s="112">
        <v>0</v>
      </c>
      <c r="W27" s="112">
        <v>6194.016117216117</v>
      </c>
      <c r="X27" s="112">
        <v>196.26388278388279</v>
      </c>
      <c r="Y27" s="113">
        <v>12288</v>
      </c>
      <c r="Z27" s="112">
        <v>3686.3999999999996</v>
      </c>
      <c r="AA27" s="112">
        <v>2211.84</v>
      </c>
      <c r="AB27" s="112">
        <v>0</v>
      </c>
      <c r="AC27" s="112">
        <v>6193.5120879120877</v>
      </c>
      <c r="AD27" s="112">
        <v>196.24791208791208</v>
      </c>
      <c r="AE27" s="113">
        <v>12288</v>
      </c>
      <c r="AF27" s="112">
        <v>3686.3999999999996</v>
      </c>
      <c r="AG27" s="112">
        <v>2211.84</v>
      </c>
      <c r="AH27" s="112">
        <v>0</v>
      </c>
      <c r="AI27" s="112">
        <v>6193.5120879120877</v>
      </c>
      <c r="AJ27" s="112">
        <v>196.24791208791208</v>
      </c>
    </row>
    <row r="28" spans="1:36" ht="25.5" x14ac:dyDescent="0.2">
      <c r="A28" s="139" t="s">
        <v>20</v>
      </c>
      <c r="B28" s="136">
        <v>509633</v>
      </c>
      <c r="C28" s="140">
        <v>963301</v>
      </c>
      <c r="D28" s="141" t="s">
        <v>147</v>
      </c>
      <c r="E28" s="116">
        <v>70</v>
      </c>
      <c r="F28" s="117" t="s">
        <v>246</v>
      </c>
      <c r="G28" s="111">
        <v>295</v>
      </c>
      <c r="H28" s="112">
        <v>49.923076923076927</v>
      </c>
      <c r="I28" s="112">
        <v>97.576923076923066</v>
      </c>
      <c r="J28" s="112">
        <v>49.923076923076927</v>
      </c>
      <c r="K28" s="112">
        <v>49.923076923076927</v>
      </c>
      <c r="L28" s="112">
        <v>47.653846153846153</v>
      </c>
      <c r="M28" s="113">
        <v>74</v>
      </c>
      <c r="N28" s="112">
        <v>12.523076923076923</v>
      </c>
      <c r="O28" s="112">
        <v>24.476923076923075</v>
      </c>
      <c r="P28" s="112">
        <v>12.523076923076923</v>
      </c>
      <c r="Q28" s="112">
        <v>12.523076923076923</v>
      </c>
      <c r="R28" s="112">
        <v>11.953846153846154</v>
      </c>
      <c r="S28" s="113">
        <v>74</v>
      </c>
      <c r="T28" s="112">
        <v>12.523076923076923</v>
      </c>
      <c r="U28" s="112">
        <v>24.476923076923075</v>
      </c>
      <c r="V28" s="112">
        <v>12.523076923076923</v>
      </c>
      <c r="W28" s="112">
        <v>12.523076923076923</v>
      </c>
      <c r="X28" s="112">
        <v>11.953846153846154</v>
      </c>
      <c r="Y28" s="113">
        <v>74</v>
      </c>
      <c r="Z28" s="112">
        <v>12.523076923076923</v>
      </c>
      <c r="AA28" s="112">
        <v>24.476923076923075</v>
      </c>
      <c r="AB28" s="112">
        <v>12.523076923076923</v>
      </c>
      <c r="AC28" s="112">
        <v>12.523076923076923</v>
      </c>
      <c r="AD28" s="112">
        <v>11.953846153846154</v>
      </c>
      <c r="AE28" s="113">
        <v>73</v>
      </c>
      <c r="AF28" s="112">
        <v>12.353846153846154</v>
      </c>
      <c r="AG28" s="112">
        <v>24.146153846153844</v>
      </c>
      <c r="AH28" s="112">
        <v>12.353846153846154</v>
      </c>
      <c r="AI28" s="112">
        <v>12.353846153846154</v>
      </c>
      <c r="AJ28" s="112">
        <v>11.792307692307693</v>
      </c>
    </row>
    <row r="29" spans="1:36" ht="25.5" x14ac:dyDescent="0.2">
      <c r="A29" s="139" t="s">
        <v>20</v>
      </c>
      <c r="B29" s="136">
        <v>509650</v>
      </c>
      <c r="C29" s="140">
        <v>964601</v>
      </c>
      <c r="D29" s="141" t="s">
        <v>255</v>
      </c>
      <c r="E29" s="116">
        <v>70</v>
      </c>
      <c r="F29" s="117" t="s">
        <v>246</v>
      </c>
      <c r="G29" s="111">
        <v>16063.000000000002</v>
      </c>
      <c r="H29" s="112">
        <v>146.17329999999998</v>
      </c>
      <c r="I29" s="112">
        <v>5609.1995999999999</v>
      </c>
      <c r="J29" s="112">
        <v>0</v>
      </c>
      <c r="K29" s="112">
        <v>10307.627100000002</v>
      </c>
      <c r="L29" s="112">
        <v>0</v>
      </c>
      <c r="M29" s="113">
        <v>4016.0000000000005</v>
      </c>
      <c r="N29" s="112">
        <v>36.5456</v>
      </c>
      <c r="O29" s="112">
        <v>1402.3872000000001</v>
      </c>
      <c r="P29" s="112">
        <v>0</v>
      </c>
      <c r="Q29" s="112">
        <v>2577.0672000000004</v>
      </c>
      <c r="R29" s="112">
        <v>0</v>
      </c>
      <c r="S29" s="113">
        <v>4016.0000000000005</v>
      </c>
      <c r="T29" s="112">
        <v>36.5456</v>
      </c>
      <c r="U29" s="112">
        <v>1402.3872000000001</v>
      </c>
      <c r="V29" s="112">
        <v>0</v>
      </c>
      <c r="W29" s="112">
        <v>2577.0672000000004</v>
      </c>
      <c r="X29" s="112">
        <v>0</v>
      </c>
      <c r="Y29" s="113">
        <v>4016.0000000000005</v>
      </c>
      <c r="Z29" s="112">
        <v>36.5456</v>
      </c>
      <c r="AA29" s="112">
        <v>1402.3872000000001</v>
      </c>
      <c r="AB29" s="112">
        <v>0</v>
      </c>
      <c r="AC29" s="112">
        <v>2577.0672000000004</v>
      </c>
      <c r="AD29" s="112">
        <v>0</v>
      </c>
      <c r="AE29" s="113">
        <v>4015</v>
      </c>
      <c r="AF29" s="112">
        <v>36.536500000000004</v>
      </c>
      <c r="AG29" s="112">
        <v>1402.038</v>
      </c>
      <c r="AH29" s="112">
        <v>0</v>
      </c>
      <c r="AI29" s="112">
        <v>2576.4255000000003</v>
      </c>
      <c r="AJ29" s="112">
        <v>0</v>
      </c>
    </row>
    <row r="30" spans="1:36" ht="25.5" x14ac:dyDescent="0.2">
      <c r="A30" s="139" t="s">
        <v>20</v>
      </c>
      <c r="B30" s="136">
        <v>509667</v>
      </c>
      <c r="C30" s="140">
        <v>966701</v>
      </c>
      <c r="D30" s="141" t="s">
        <v>256</v>
      </c>
      <c r="E30" s="116">
        <v>70</v>
      </c>
      <c r="F30" s="117" t="s">
        <v>246</v>
      </c>
      <c r="G30" s="111">
        <v>48176</v>
      </c>
      <c r="H30" s="112">
        <v>8136.3911111111111</v>
      </c>
      <c r="I30" s="112">
        <v>24516.231111111108</v>
      </c>
      <c r="J30" s="112">
        <v>107.05777777777777</v>
      </c>
      <c r="K30" s="112">
        <v>14988.088888888889</v>
      </c>
      <c r="L30" s="112">
        <v>428.23111111111109</v>
      </c>
      <c r="M30" s="113">
        <v>12044</v>
      </c>
      <c r="N30" s="112">
        <v>2034.0977777777778</v>
      </c>
      <c r="O30" s="112">
        <v>6129.0577777777771</v>
      </c>
      <c r="P30" s="112">
        <v>26.764444444444443</v>
      </c>
      <c r="Q30" s="112">
        <v>3747.0222222222224</v>
      </c>
      <c r="R30" s="112">
        <v>107.05777777777777</v>
      </c>
      <c r="S30" s="113">
        <v>12044</v>
      </c>
      <c r="T30" s="112">
        <v>2034.0977777777778</v>
      </c>
      <c r="U30" s="112">
        <v>6129.0577777777771</v>
      </c>
      <c r="V30" s="112">
        <v>26.764444444444443</v>
      </c>
      <c r="W30" s="112">
        <v>3747.0222222222224</v>
      </c>
      <c r="X30" s="112">
        <v>107.05777777777777</v>
      </c>
      <c r="Y30" s="113">
        <v>12044</v>
      </c>
      <c r="Z30" s="112">
        <v>2034.0977777777778</v>
      </c>
      <c r="AA30" s="112">
        <v>6129.0577777777771</v>
      </c>
      <c r="AB30" s="112">
        <v>26.764444444444443</v>
      </c>
      <c r="AC30" s="112">
        <v>3747.0222222222224</v>
      </c>
      <c r="AD30" s="112">
        <v>107.05777777777777</v>
      </c>
      <c r="AE30" s="113">
        <v>12044</v>
      </c>
      <c r="AF30" s="112">
        <v>2034.0977777777778</v>
      </c>
      <c r="AG30" s="112">
        <v>6129.0577777777771</v>
      </c>
      <c r="AH30" s="112">
        <v>26.764444444444443</v>
      </c>
      <c r="AI30" s="112">
        <v>3747.0222222222224</v>
      </c>
      <c r="AJ30" s="112">
        <v>107.05777777777777</v>
      </c>
    </row>
    <row r="31" spans="1:36" ht="25.5" x14ac:dyDescent="0.2">
      <c r="A31" s="139" t="s">
        <v>20</v>
      </c>
      <c r="B31" s="136">
        <v>509697</v>
      </c>
      <c r="C31" s="140">
        <v>969301</v>
      </c>
      <c r="D31" s="141" t="s">
        <v>257</v>
      </c>
      <c r="E31" s="116">
        <v>70</v>
      </c>
      <c r="F31" s="117" t="s">
        <v>246</v>
      </c>
      <c r="G31" s="111">
        <v>1276</v>
      </c>
      <c r="H31" s="112">
        <v>0</v>
      </c>
      <c r="I31" s="112">
        <v>1020.8000000000001</v>
      </c>
      <c r="J31" s="112">
        <v>0</v>
      </c>
      <c r="K31" s="112">
        <v>255.20000000000002</v>
      </c>
      <c r="L31" s="112">
        <v>0</v>
      </c>
      <c r="M31" s="113">
        <v>319</v>
      </c>
      <c r="N31" s="112">
        <v>0</v>
      </c>
      <c r="O31" s="112">
        <v>255.20000000000002</v>
      </c>
      <c r="P31" s="112">
        <v>0</v>
      </c>
      <c r="Q31" s="112">
        <v>63.800000000000004</v>
      </c>
      <c r="R31" s="112">
        <v>0</v>
      </c>
      <c r="S31" s="113">
        <v>319</v>
      </c>
      <c r="T31" s="112">
        <v>0</v>
      </c>
      <c r="U31" s="112">
        <v>255.20000000000002</v>
      </c>
      <c r="V31" s="112">
        <v>0</v>
      </c>
      <c r="W31" s="112">
        <v>63.800000000000004</v>
      </c>
      <c r="X31" s="112">
        <v>0</v>
      </c>
      <c r="Y31" s="113">
        <v>319</v>
      </c>
      <c r="Z31" s="112">
        <v>0</v>
      </c>
      <c r="AA31" s="112">
        <v>255.20000000000002</v>
      </c>
      <c r="AB31" s="112">
        <v>0</v>
      </c>
      <c r="AC31" s="112">
        <v>63.800000000000004</v>
      </c>
      <c r="AD31" s="112">
        <v>0</v>
      </c>
      <c r="AE31" s="113">
        <v>319</v>
      </c>
      <c r="AF31" s="112">
        <v>0</v>
      </c>
      <c r="AG31" s="112">
        <v>255.20000000000002</v>
      </c>
      <c r="AH31" s="112">
        <v>0</v>
      </c>
      <c r="AI31" s="112">
        <v>63.800000000000004</v>
      </c>
      <c r="AJ31" s="112">
        <v>0</v>
      </c>
    </row>
    <row r="32" spans="1:36" ht="26.25" thickBot="1" x14ac:dyDescent="0.25">
      <c r="A32" s="344" t="s">
        <v>27</v>
      </c>
      <c r="B32" s="345">
        <v>502801</v>
      </c>
      <c r="C32" s="346">
        <v>280101</v>
      </c>
      <c r="D32" s="347" t="s">
        <v>74</v>
      </c>
      <c r="E32" s="116">
        <v>70</v>
      </c>
      <c r="F32" s="117" t="s">
        <v>246</v>
      </c>
      <c r="G32" s="111">
        <f>SUM(H32:L32)</f>
        <v>1088</v>
      </c>
      <c r="H32" s="348">
        <f>N32+T32+Z32+AF32</f>
        <v>678</v>
      </c>
      <c r="I32" s="348">
        <f t="shared" ref="I32:L32" si="0">O32+U32+AA32+AG32</f>
        <v>24</v>
      </c>
      <c r="J32" s="348">
        <f t="shared" si="0"/>
        <v>0</v>
      </c>
      <c r="K32" s="348">
        <f t="shared" si="0"/>
        <v>386</v>
      </c>
      <c r="L32" s="348">
        <f t="shared" si="0"/>
        <v>0</v>
      </c>
      <c r="M32" s="113">
        <f>SUM(N32:R32)</f>
        <v>273</v>
      </c>
      <c r="N32" s="348">
        <v>170</v>
      </c>
      <c r="O32" s="348">
        <v>6</v>
      </c>
      <c r="P32" s="348">
        <v>0</v>
      </c>
      <c r="Q32" s="348">
        <v>97</v>
      </c>
      <c r="R32" s="348">
        <v>0</v>
      </c>
      <c r="S32" s="113">
        <f>SUM(T32:X32)</f>
        <v>269</v>
      </c>
      <c r="T32" s="348">
        <v>168</v>
      </c>
      <c r="U32" s="348">
        <v>6</v>
      </c>
      <c r="V32" s="348">
        <v>0</v>
      </c>
      <c r="W32" s="348">
        <v>95</v>
      </c>
      <c r="X32" s="348">
        <v>0</v>
      </c>
      <c r="Y32" s="113">
        <f>SUM(Z32:AD32)</f>
        <v>273</v>
      </c>
      <c r="Z32" s="348">
        <v>170</v>
      </c>
      <c r="AA32" s="348">
        <v>6</v>
      </c>
      <c r="AB32" s="348">
        <v>0</v>
      </c>
      <c r="AC32" s="348">
        <v>97</v>
      </c>
      <c r="AD32" s="348">
        <v>0</v>
      </c>
      <c r="AE32" s="113">
        <f>SUM(AF32:AJ32)</f>
        <v>273</v>
      </c>
      <c r="AF32" s="348">
        <v>170</v>
      </c>
      <c r="AG32" s="348">
        <v>6</v>
      </c>
      <c r="AH32" s="348">
        <v>0</v>
      </c>
      <c r="AI32" s="348">
        <v>97</v>
      </c>
      <c r="AJ32" s="348">
        <v>0</v>
      </c>
    </row>
    <row r="33" spans="1:36" ht="19.5" customHeight="1" thickBot="1" x14ac:dyDescent="0.25">
      <c r="A33" s="118"/>
      <c r="B33" s="143"/>
      <c r="C33" s="120"/>
      <c r="D33" s="121" t="s">
        <v>162</v>
      </c>
      <c r="E33" s="121"/>
      <c r="F33" s="121"/>
      <c r="G33" s="331">
        <f>SUM(G7:G32)</f>
        <v>399752</v>
      </c>
      <c r="H33" s="331">
        <f t="shared" ref="H33:AJ33" si="1">SUM(H7:H32)</f>
        <v>94880.618990107905</v>
      </c>
      <c r="I33" s="331">
        <f t="shared" si="1"/>
        <v>141932.28674795557</v>
      </c>
      <c r="J33" s="331">
        <f t="shared" si="1"/>
        <v>4509.8001884859823</v>
      </c>
      <c r="K33" s="331">
        <f t="shared" si="1"/>
        <v>156248.30890616876</v>
      </c>
      <c r="L33" s="331">
        <f t="shared" si="1"/>
        <v>2180.9851672817749</v>
      </c>
      <c r="M33" s="331">
        <f t="shared" si="1"/>
        <v>99941</v>
      </c>
      <c r="N33" s="331">
        <f t="shared" si="1"/>
        <v>23721.322047015252</v>
      </c>
      <c r="O33" s="331">
        <f t="shared" si="1"/>
        <v>35483.69844899304</v>
      </c>
      <c r="P33" s="331">
        <f t="shared" si="1"/>
        <v>1127.5605406448835</v>
      </c>
      <c r="Q33" s="331">
        <f t="shared" si="1"/>
        <v>39063.121774884145</v>
      </c>
      <c r="R33" s="331">
        <f t="shared" si="1"/>
        <v>545.29718846269031</v>
      </c>
      <c r="S33" s="331">
        <f t="shared" si="1"/>
        <v>99938</v>
      </c>
      <c r="T33" s="331">
        <f t="shared" si="1"/>
        <v>23719.211406794184</v>
      </c>
      <c r="U33" s="331">
        <f t="shared" si="1"/>
        <v>35484.455737148593</v>
      </c>
      <c r="V33" s="331">
        <f t="shared" si="1"/>
        <v>1127.4829291453239</v>
      </c>
      <c r="W33" s="331">
        <f t="shared" si="1"/>
        <v>39061.554077154942</v>
      </c>
      <c r="X33" s="331">
        <f t="shared" si="1"/>
        <v>545.29584975695161</v>
      </c>
      <c r="Y33" s="331">
        <f t="shared" si="1"/>
        <v>99941</v>
      </c>
      <c r="Z33" s="331">
        <f t="shared" si="1"/>
        <v>23721.322047015252</v>
      </c>
      <c r="AA33" s="331">
        <f t="shared" si="1"/>
        <v>35483.69844899304</v>
      </c>
      <c r="AB33" s="331">
        <f t="shared" si="1"/>
        <v>1127.5605406448835</v>
      </c>
      <c r="AC33" s="331">
        <f t="shared" si="1"/>
        <v>39063.121774884145</v>
      </c>
      <c r="AD33" s="331">
        <f t="shared" si="1"/>
        <v>545.29718846269031</v>
      </c>
      <c r="AE33" s="331">
        <f t="shared" si="1"/>
        <v>99932</v>
      </c>
      <c r="AF33" s="331">
        <f t="shared" si="1"/>
        <v>23718.763489283232</v>
      </c>
      <c r="AG33" s="331">
        <f t="shared" si="1"/>
        <v>35480.434112820891</v>
      </c>
      <c r="AH33" s="331">
        <f t="shared" si="1"/>
        <v>1127.19617805089</v>
      </c>
      <c r="AI33" s="331">
        <f t="shared" si="1"/>
        <v>39060.511279245533</v>
      </c>
      <c r="AJ33" s="331">
        <f t="shared" si="1"/>
        <v>545.09494059944245</v>
      </c>
    </row>
    <row r="34" spans="1:36" ht="37.5" customHeight="1" thickBot="1" x14ac:dyDescent="0.3">
      <c r="A34" s="144"/>
      <c r="B34" s="145"/>
      <c r="C34" s="146"/>
      <c r="D34" s="147"/>
      <c r="E34" s="148"/>
      <c r="F34" s="149"/>
      <c r="M34" s="150"/>
      <c r="N34" s="150"/>
      <c r="O34" s="150"/>
      <c r="P34" s="150"/>
      <c r="Q34" s="150"/>
      <c r="R34" s="150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50"/>
      <c r="AF34" s="150"/>
      <c r="AG34" s="150"/>
      <c r="AH34" s="150"/>
      <c r="AI34" s="150"/>
      <c r="AJ34" s="150"/>
    </row>
    <row r="35" spans="1:36" s="134" customFormat="1" ht="28.5" customHeight="1" x14ac:dyDescent="0.25">
      <c r="A35" s="382" t="s">
        <v>0</v>
      </c>
      <c r="B35" s="373" t="s">
        <v>243</v>
      </c>
      <c r="C35" s="405" t="s">
        <v>2</v>
      </c>
      <c r="D35" s="373" t="s">
        <v>244</v>
      </c>
      <c r="E35" s="373" t="s">
        <v>4</v>
      </c>
      <c r="F35" s="387" t="s">
        <v>245</v>
      </c>
      <c r="G35" s="397" t="s">
        <v>8</v>
      </c>
      <c r="H35" s="398"/>
      <c r="I35" s="398"/>
      <c r="J35" s="398"/>
      <c r="K35" s="398"/>
      <c r="L35" s="398"/>
      <c r="M35" s="399" t="s">
        <v>9</v>
      </c>
      <c r="N35" s="400"/>
      <c r="O35" s="400"/>
      <c r="P35" s="400"/>
      <c r="Q35" s="400"/>
      <c r="R35" s="400"/>
      <c r="S35" s="399" t="s">
        <v>10</v>
      </c>
      <c r="T35" s="400"/>
      <c r="U35" s="400"/>
      <c r="V35" s="400"/>
      <c r="W35" s="400"/>
      <c r="X35" s="400"/>
      <c r="Y35" s="399" t="s">
        <v>11</v>
      </c>
      <c r="Z35" s="400"/>
      <c r="AA35" s="400"/>
      <c r="AB35" s="400"/>
      <c r="AC35" s="400"/>
      <c r="AD35" s="400"/>
      <c r="AE35" s="399" t="s">
        <v>12</v>
      </c>
      <c r="AF35" s="400"/>
      <c r="AG35" s="400"/>
      <c r="AH35" s="400"/>
      <c r="AI35" s="400"/>
      <c r="AJ35" s="401"/>
    </row>
    <row r="36" spans="1:36" s="134" customFormat="1" ht="23.25" customHeight="1" x14ac:dyDescent="0.25">
      <c r="A36" s="383"/>
      <c r="B36" s="374"/>
      <c r="C36" s="406"/>
      <c r="D36" s="374"/>
      <c r="E36" s="374"/>
      <c r="F36" s="388"/>
      <c r="G36" s="402" t="s">
        <v>13</v>
      </c>
      <c r="H36" s="404" t="s">
        <v>14</v>
      </c>
      <c r="I36" s="404"/>
      <c r="J36" s="404"/>
      <c r="K36" s="404"/>
      <c r="L36" s="404"/>
      <c r="M36" s="394" t="s">
        <v>8</v>
      </c>
      <c r="N36" s="393" t="s">
        <v>14</v>
      </c>
      <c r="O36" s="393"/>
      <c r="P36" s="393"/>
      <c r="Q36" s="393"/>
      <c r="R36" s="393"/>
      <c r="S36" s="394" t="s">
        <v>8</v>
      </c>
      <c r="T36" s="393" t="s">
        <v>14</v>
      </c>
      <c r="U36" s="393"/>
      <c r="V36" s="393"/>
      <c r="W36" s="393"/>
      <c r="X36" s="393"/>
      <c r="Y36" s="394" t="s">
        <v>8</v>
      </c>
      <c r="Z36" s="393" t="s">
        <v>14</v>
      </c>
      <c r="AA36" s="393"/>
      <c r="AB36" s="393"/>
      <c r="AC36" s="393"/>
      <c r="AD36" s="393"/>
      <c r="AE36" s="394" t="s">
        <v>8</v>
      </c>
      <c r="AF36" s="393" t="s">
        <v>14</v>
      </c>
      <c r="AG36" s="393"/>
      <c r="AH36" s="393"/>
      <c r="AI36" s="393"/>
      <c r="AJ36" s="396"/>
    </row>
    <row r="37" spans="1:36" s="134" customFormat="1" ht="72" customHeight="1" thickBot="1" x14ac:dyDescent="0.3">
      <c r="A37" s="384"/>
      <c r="B37" s="375"/>
      <c r="C37" s="407"/>
      <c r="D37" s="375"/>
      <c r="E37" s="375"/>
      <c r="F37" s="389"/>
      <c r="G37" s="403"/>
      <c r="H37" s="103" t="s">
        <v>15</v>
      </c>
      <c r="I37" s="103" t="s">
        <v>16</v>
      </c>
      <c r="J37" s="103" t="s">
        <v>17</v>
      </c>
      <c r="K37" s="103" t="s">
        <v>18</v>
      </c>
      <c r="L37" s="103" t="s">
        <v>19</v>
      </c>
      <c r="M37" s="395"/>
      <c r="N37" s="104" t="s">
        <v>15</v>
      </c>
      <c r="O37" s="104" t="s">
        <v>16</v>
      </c>
      <c r="P37" s="104" t="s">
        <v>17</v>
      </c>
      <c r="Q37" s="104" t="s">
        <v>18</v>
      </c>
      <c r="R37" s="104" t="s">
        <v>19</v>
      </c>
      <c r="S37" s="395"/>
      <c r="T37" s="104" t="s">
        <v>15</v>
      </c>
      <c r="U37" s="104" t="s">
        <v>16</v>
      </c>
      <c r="V37" s="104" t="s">
        <v>17</v>
      </c>
      <c r="W37" s="104" t="s">
        <v>18</v>
      </c>
      <c r="X37" s="104" t="s">
        <v>19</v>
      </c>
      <c r="Y37" s="395"/>
      <c r="Z37" s="104" t="s">
        <v>15</v>
      </c>
      <c r="AA37" s="104" t="s">
        <v>16</v>
      </c>
      <c r="AB37" s="104" t="s">
        <v>17</v>
      </c>
      <c r="AC37" s="104" t="s">
        <v>18</v>
      </c>
      <c r="AD37" s="104" t="s">
        <v>19</v>
      </c>
      <c r="AE37" s="395"/>
      <c r="AF37" s="104" t="s">
        <v>15</v>
      </c>
      <c r="AG37" s="104" t="s">
        <v>16</v>
      </c>
      <c r="AH37" s="104" t="s">
        <v>17</v>
      </c>
      <c r="AI37" s="104" t="s">
        <v>18</v>
      </c>
      <c r="AJ37" s="105" t="s">
        <v>19</v>
      </c>
    </row>
    <row r="38" spans="1:36" ht="40.5" customHeight="1" x14ac:dyDescent="0.2">
      <c r="A38" s="135" t="s">
        <v>20</v>
      </c>
      <c r="B38" s="136">
        <v>501407</v>
      </c>
      <c r="C38" s="137">
        <v>140701</v>
      </c>
      <c r="D38" s="138" t="s">
        <v>247</v>
      </c>
      <c r="E38" s="109">
        <v>94</v>
      </c>
      <c r="F38" s="110" t="s">
        <v>258</v>
      </c>
      <c r="G38" s="111">
        <v>990.99999999999989</v>
      </c>
      <c r="H38" s="112">
        <v>69.469099999999997</v>
      </c>
      <c r="I38" s="112">
        <v>813.51189999999986</v>
      </c>
      <c r="J38" s="112">
        <v>0</v>
      </c>
      <c r="K38" s="112">
        <v>108.01900000000001</v>
      </c>
      <c r="L38" s="112">
        <v>0</v>
      </c>
      <c r="M38" s="113">
        <v>247.99999999999997</v>
      </c>
      <c r="N38" s="112">
        <v>17.384799999999998</v>
      </c>
      <c r="O38" s="112">
        <v>203.58319999999998</v>
      </c>
      <c r="P38" s="112">
        <v>0</v>
      </c>
      <c r="Q38" s="112">
        <v>27.032</v>
      </c>
      <c r="R38" s="112">
        <v>0</v>
      </c>
      <c r="S38" s="113">
        <v>247.99999999999997</v>
      </c>
      <c r="T38" s="112">
        <v>17.384799999999998</v>
      </c>
      <c r="U38" s="112">
        <v>203.58319999999998</v>
      </c>
      <c r="V38" s="112">
        <v>0</v>
      </c>
      <c r="W38" s="112">
        <v>27.032</v>
      </c>
      <c r="X38" s="112">
        <v>0</v>
      </c>
      <c r="Y38" s="113">
        <v>247.99999999999997</v>
      </c>
      <c r="Z38" s="112">
        <v>17.384799999999998</v>
      </c>
      <c r="AA38" s="112">
        <v>203.58319999999998</v>
      </c>
      <c r="AB38" s="112">
        <v>0</v>
      </c>
      <c r="AC38" s="112">
        <v>27.032</v>
      </c>
      <c r="AD38" s="112">
        <v>0</v>
      </c>
      <c r="AE38" s="113">
        <v>246.99999999999997</v>
      </c>
      <c r="AF38" s="112">
        <v>17.314699999999998</v>
      </c>
      <c r="AG38" s="112">
        <v>202.76229999999998</v>
      </c>
      <c r="AH38" s="112">
        <v>0</v>
      </c>
      <c r="AI38" s="112">
        <v>26.922999999999998</v>
      </c>
      <c r="AJ38" s="112">
        <v>0</v>
      </c>
    </row>
    <row r="39" spans="1:36" ht="25.5" x14ac:dyDescent="0.2">
      <c r="A39" s="139" t="s">
        <v>20</v>
      </c>
      <c r="B39" s="136">
        <v>502011</v>
      </c>
      <c r="C39" s="140">
        <v>201201</v>
      </c>
      <c r="D39" s="141" t="s">
        <v>248</v>
      </c>
      <c r="E39" s="116">
        <v>94</v>
      </c>
      <c r="F39" s="117" t="s">
        <v>258</v>
      </c>
      <c r="G39" s="111">
        <v>4492</v>
      </c>
      <c r="H39" s="112">
        <v>250.20439999999999</v>
      </c>
      <c r="I39" s="112">
        <v>3403.1392000000001</v>
      </c>
      <c r="J39" s="112">
        <v>0</v>
      </c>
      <c r="K39" s="112">
        <v>800.92359999999996</v>
      </c>
      <c r="L39" s="112">
        <v>37.732799999999997</v>
      </c>
      <c r="M39" s="113">
        <v>1123</v>
      </c>
      <c r="N39" s="112">
        <v>62.551099999999998</v>
      </c>
      <c r="O39" s="112">
        <v>850.78480000000002</v>
      </c>
      <c r="P39" s="112">
        <v>0</v>
      </c>
      <c r="Q39" s="112">
        <v>200.23089999999999</v>
      </c>
      <c r="R39" s="112">
        <v>9.4331999999999994</v>
      </c>
      <c r="S39" s="113">
        <v>1123</v>
      </c>
      <c r="T39" s="112">
        <v>62.551099999999998</v>
      </c>
      <c r="U39" s="112">
        <v>850.78480000000002</v>
      </c>
      <c r="V39" s="112">
        <v>0</v>
      </c>
      <c r="W39" s="112">
        <v>200.23089999999999</v>
      </c>
      <c r="X39" s="112">
        <v>9.4331999999999994</v>
      </c>
      <c r="Y39" s="113">
        <v>1123</v>
      </c>
      <c r="Z39" s="112">
        <v>62.551099999999998</v>
      </c>
      <c r="AA39" s="112">
        <v>850.78480000000002</v>
      </c>
      <c r="AB39" s="112">
        <v>0</v>
      </c>
      <c r="AC39" s="112">
        <v>200.23089999999999</v>
      </c>
      <c r="AD39" s="112">
        <v>9.4331999999999994</v>
      </c>
      <c r="AE39" s="113">
        <v>1123</v>
      </c>
      <c r="AF39" s="112">
        <v>62.551099999999998</v>
      </c>
      <c r="AG39" s="112">
        <v>850.78480000000002</v>
      </c>
      <c r="AH39" s="112">
        <v>0</v>
      </c>
      <c r="AI39" s="112">
        <v>200.23089999999999</v>
      </c>
      <c r="AJ39" s="112">
        <v>9.4331999999999994</v>
      </c>
    </row>
    <row r="40" spans="1:36" ht="25.5" x14ac:dyDescent="0.2">
      <c r="A40" s="139" t="s">
        <v>20</v>
      </c>
      <c r="B40" s="136">
        <v>503132</v>
      </c>
      <c r="C40" s="140">
        <v>313201</v>
      </c>
      <c r="D40" s="141" t="s">
        <v>249</v>
      </c>
      <c r="E40" s="116">
        <v>94</v>
      </c>
      <c r="F40" s="117" t="s">
        <v>258</v>
      </c>
      <c r="G40" s="111">
        <v>104</v>
      </c>
      <c r="H40" s="112">
        <v>24.613333333333333</v>
      </c>
      <c r="I40" s="112">
        <v>44.373333333333335</v>
      </c>
      <c r="J40" s="112">
        <v>14.560000000000002</v>
      </c>
      <c r="K40" s="112">
        <v>20.453333333333333</v>
      </c>
      <c r="L40" s="112">
        <v>0</v>
      </c>
      <c r="M40" s="113">
        <v>26</v>
      </c>
      <c r="N40" s="112">
        <v>6.1533333333333333</v>
      </c>
      <c r="O40" s="112">
        <v>11.093333333333334</v>
      </c>
      <c r="P40" s="112">
        <v>3.6400000000000006</v>
      </c>
      <c r="Q40" s="112">
        <v>5.1133333333333333</v>
      </c>
      <c r="R40" s="112">
        <v>0</v>
      </c>
      <c r="S40" s="113">
        <v>26</v>
      </c>
      <c r="T40" s="112">
        <v>6.1533333333333333</v>
      </c>
      <c r="U40" s="112">
        <v>11.093333333333334</v>
      </c>
      <c r="V40" s="112">
        <v>3.6400000000000006</v>
      </c>
      <c r="W40" s="112">
        <v>5.1133333333333333</v>
      </c>
      <c r="X40" s="112">
        <v>0</v>
      </c>
      <c r="Y40" s="113">
        <v>26</v>
      </c>
      <c r="Z40" s="112">
        <v>6.1533333333333333</v>
      </c>
      <c r="AA40" s="112">
        <v>11.093333333333334</v>
      </c>
      <c r="AB40" s="112">
        <v>3.6400000000000006</v>
      </c>
      <c r="AC40" s="112">
        <v>5.1133333333333333</v>
      </c>
      <c r="AD40" s="112">
        <v>0</v>
      </c>
      <c r="AE40" s="113">
        <v>26</v>
      </c>
      <c r="AF40" s="112">
        <v>6.1533333333333333</v>
      </c>
      <c r="AG40" s="112">
        <v>11.093333333333334</v>
      </c>
      <c r="AH40" s="112">
        <v>3.6400000000000006</v>
      </c>
      <c r="AI40" s="112">
        <v>5.1133333333333333</v>
      </c>
      <c r="AJ40" s="112">
        <v>0</v>
      </c>
    </row>
    <row r="41" spans="1:36" ht="25.5" x14ac:dyDescent="0.2">
      <c r="A41" s="139" t="s">
        <v>20</v>
      </c>
      <c r="B41" s="136">
        <v>509603</v>
      </c>
      <c r="C41" s="282">
        <v>960301</v>
      </c>
      <c r="D41" s="141" t="s">
        <v>252</v>
      </c>
      <c r="E41" s="116">
        <v>94</v>
      </c>
      <c r="F41" s="117" t="s">
        <v>258</v>
      </c>
      <c r="G41" s="111">
        <v>5455</v>
      </c>
      <c r="H41" s="112">
        <v>722.24199999999996</v>
      </c>
      <c r="I41" s="112">
        <v>1726.5074999999999</v>
      </c>
      <c r="J41" s="112">
        <v>24.547499999999999</v>
      </c>
      <c r="K41" s="112">
        <v>2981.703</v>
      </c>
      <c r="L41" s="112">
        <v>0</v>
      </c>
      <c r="M41" s="113">
        <v>1364</v>
      </c>
      <c r="N41" s="112">
        <v>180.59359999999998</v>
      </c>
      <c r="O41" s="112">
        <v>431.70600000000002</v>
      </c>
      <c r="P41" s="112">
        <v>6.1379999999999999</v>
      </c>
      <c r="Q41" s="112">
        <v>745.56239999999991</v>
      </c>
      <c r="R41" s="112">
        <v>0</v>
      </c>
      <c r="S41" s="113">
        <v>1364</v>
      </c>
      <c r="T41" s="112">
        <v>180.59359999999998</v>
      </c>
      <c r="U41" s="112">
        <v>431.70600000000002</v>
      </c>
      <c r="V41" s="112">
        <v>6.1379999999999999</v>
      </c>
      <c r="W41" s="112">
        <v>745.56239999999991</v>
      </c>
      <c r="X41" s="112">
        <v>0</v>
      </c>
      <c r="Y41" s="113">
        <v>1364</v>
      </c>
      <c r="Z41" s="112">
        <v>180.59359999999998</v>
      </c>
      <c r="AA41" s="112">
        <v>431.70600000000002</v>
      </c>
      <c r="AB41" s="112">
        <v>6.1379999999999999</v>
      </c>
      <c r="AC41" s="112">
        <v>745.56239999999991</v>
      </c>
      <c r="AD41" s="112">
        <v>0</v>
      </c>
      <c r="AE41" s="113">
        <v>1363</v>
      </c>
      <c r="AF41" s="112">
        <v>180.46119999999999</v>
      </c>
      <c r="AG41" s="112">
        <v>431.3895</v>
      </c>
      <c r="AH41" s="112">
        <v>6.1334999999999997</v>
      </c>
      <c r="AI41" s="112">
        <v>745.01580000000001</v>
      </c>
      <c r="AJ41" s="112">
        <v>0</v>
      </c>
    </row>
    <row r="42" spans="1:36" ht="25.5" x14ac:dyDescent="0.2">
      <c r="A42" s="139" t="s">
        <v>20</v>
      </c>
      <c r="B42" s="136">
        <v>509606</v>
      </c>
      <c r="C42" s="282">
        <v>960601</v>
      </c>
      <c r="D42" s="141" t="s">
        <v>145</v>
      </c>
      <c r="E42" s="116">
        <v>94</v>
      </c>
      <c r="F42" s="117" t="s">
        <v>258</v>
      </c>
      <c r="G42" s="111">
        <v>810</v>
      </c>
      <c r="H42" s="112">
        <v>243.11172413793105</v>
      </c>
      <c r="I42" s="112">
        <v>243.11172413793105</v>
      </c>
      <c r="J42" s="112">
        <v>80.664827586206883</v>
      </c>
      <c r="K42" s="112">
        <v>161.77655172413796</v>
      </c>
      <c r="L42" s="112">
        <v>81.335172413793103</v>
      </c>
      <c r="M42" s="113">
        <v>203</v>
      </c>
      <c r="N42" s="112">
        <v>60.928000000000004</v>
      </c>
      <c r="O42" s="112">
        <v>60.928000000000004</v>
      </c>
      <c r="P42" s="112">
        <v>20.215999999999998</v>
      </c>
      <c r="Q42" s="112">
        <v>40.544000000000004</v>
      </c>
      <c r="R42" s="112">
        <v>20.384</v>
      </c>
      <c r="S42" s="113">
        <v>202.00000000000003</v>
      </c>
      <c r="T42" s="112">
        <v>60.62786206896552</v>
      </c>
      <c r="U42" s="112">
        <v>60.62786206896552</v>
      </c>
      <c r="V42" s="112">
        <v>20.116413793103447</v>
      </c>
      <c r="W42" s="112">
        <v>40.344275862068969</v>
      </c>
      <c r="X42" s="112">
        <v>20.283586206896551</v>
      </c>
      <c r="Y42" s="113">
        <v>203</v>
      </c>
      <c r="Z42" s="112">
        <v>60.928000000000004</v>
      </c>
      <c r="AA42" s="112">
        <v>60.928000000000004</v>
      </c>
      <c r="AB42" s="112">
        <v>20.215999999999998</v>
      </c>
      <c r="AC42" s="112">
        <v>40.544000000000004</v>
      </c>
      <c r="AD42" s="112">
        <v>20.384</v>
      </c>
      <c r="AE42" s="113">
        <v>202.00000000000003</v>
      </c>
      <c r="AF42" s="112">
        <v>60.62786206896552</v>
      </c>
      <c r="AG42" s="112">
        <v>60.62786206896552</v>
      </c>
      <c r="AH42" s="112">
        <v>20.116413793103447</v>
      </c>
      <c r="AI42" s="112">
        <v>40.344275862068969</v>
      </c>
      <c r="AJ42" s="112">
        <v>20.283586206896551</v>
      </c>
    </row>
    <row r="43" spans="1:36" ht="25.5" x14ac:dyDescent="0.2">
      <c r="A43" s="139" t="s">
        <v>20</v>
      </c>
      <c r="B43" s="136">
        <v>509618</v>
      </c>
      <c r="C43" s="140">
        <v>961801</v>
      </c>
      <c r="D43" s="141" t="s">
        <v>212</v>
      </c>
      <c r="E43" s="116">
        <v>94</v>
      </c>
      <c r="F43" s="117" t="s">
        <v>258</v>
      </c>
      <c r="G43" s="111">
        <v>7840.0000000000009</v>
      </c>
      <c r="H43" s="112">
        <v>3136</v>
      </c>
      <c r="I43" s="112">
        <v>2900.8</v>
      </c>
      <c r="J43" s="112">
        <v>23.52</v>
      </c>
      <c r="K43" s="112">
        <v>1724.8</v>
      </c>
      <c r="L43" s="112">
        <v>54.88</v>
      </c>
      <c r="M43" s="113">
        <v>1960.0000000000002</v>
      </c>
      <c r="N43" s="112">
        <v>784</v>
      </c>
      <c r="O43" s="112">
        <v>725.2</v>
      </c>
      <c r="P43" s="112">
        <v>5.88</v>
      </c>
      <c r="Q43" s="112">
        <v>431.2</v>
      </c>
      <c r="R43" s="112">
        <v>13.72</v>
      </c>
      <c r="S43" s="113">
        <v>1960.0000000000002</v>
      </c>
      <c r="T43" s="112">
        <v>784</v>
      </c>
      <c r="U43" s="112">
        <v>725.2</v>
      </c>
      <c r="V43" s="112">
        <v>5.88</v>
      </c>
      <c r="W43" s="112">
        <v>431.2</v>
      </c>
      <c r="X43" s="112">
        <v>13.72</v>
      </c>
      <c r="Y43" s="113">
        <v>1960.0000000000002</v>
      </c>
      <c r="Z43" s="112">
        <v>784</v>
      </c>
      <c r="AA43" s="112">
        <v>725.2</v>
      </c>
      <c r="AB43" s="112">
        <v>5.88</v>
      </c>
      <c r="AC43" s="112">
        <v>431.2</v>
      </c>
      <c r="AD43" s="112">
        <v>13.72</v>
      </c>
      <c r="AE43" s="113">
        <v>1960.0000000000002</v>
      </c>
      <c r="AF43" s="112">
        <v>784</v>
      </c>
      <c r="AG43" s="112">
        <v>725.2</v>
      </c>
      <c r="AH43" s="112">
        <v>5.88</v>
      </c>
      <c r="AI43" s="112">
        <v>431.2</v>
      </c>
      <c r="AJ43" s="112">
        <v>13.72</v>
      </c>
    </row>
    <row r="44" spans="1:36" ht="25.5" x14ac:dyDescent="0.2">
      <c r="A44" s="139" t="s">
        <v>20</v>
      </c>
      <c r="B44" s="136">
        <v>509650</v>
      </c>
      <c r="C44" s="282">
        <v>964601</v>
      </c>
      <c r="D44" s="141" t="s">
        <v>255</v>
      </c>
      <c r="E44" s="116">
        <v>94</v>
      </c>
      <c r="F44" s="117" t="s">
        <v>258</v>
      </c>
      <c r="G44" s="111">
        <v>5935</v>
      </c>
      <c r="H44" s="112">
        <v>54.008499999999998</v>
      </c>
      <c r="I44" s="112">
        <v>2072.502</v>
      </c>
      <c r="J44" s="112">
        <v>0</v>
      </c>
      <c r="K44" s="112">
        <v>3808.4895000000006</v>
      </c>
      <c r="L44" s="112">
        <v>0</v>
      </c>
      <c r="M44" s="113">
        <v>1484</v>
      </c>
      <c r="N44" s="112">
        <v>13.5044</v>
      </c>
      <c r="O44" s="112">
        <v>518.21280000000002</v>
      </c>
      <c r="P44" s="112">
        <v>0</v>
      </c>
      <c r="Q44" s="112">
        <v>952.28280000000007</v>
      </c>
      <c r="R44" s="112">
        <v>0</v>
      </c>
      <c r="S44" s="113">
        <v>1484</v>
      </c>
      <c r="T44" s="112">
        <v>13.5044</v>
      </c>
      <c r="U44" s="112">
        <v>518.21280000000002</v>
      </c>
      <c r="V44" s="112">
        <v>0</v>
      </c>
      <c r="W44" s="112">
        <v>952.28280000000007</v>
      </c>
      <c r="X44" s="112">
        <v>0</v>
      </c>
      <c r="Y44" s="113">
        <v>1484</v>
      </c>
      <c r="Z44" s="112">
        <v>13.5044</v>
      </c>
      <c r="AA44" s="112">
        <v>518.21280000000002</v>
      </c>
      <c r="AB44" s="112">
        <v>0</v>
      </c>
      <c r="AC44" s="112">
        <v>952.28280000000007</v>
      </c>
      <c r="AD44" s="112">
        <v>0</v>
      </c>
      <c r="AE44" s="113">
        <v>1483</v>
      </c>
      <c r="AF44" s="112">
        <v>13.4953</v>
      </c>
      <c r="AG44" s="112">
        <v>517.86360000000002</v>
      </c>
      <c r="AH44" s="112">
        <v>0</v>
      </c>
      <c r="AI44" s="112">
        <v>951.64110000000005</v>
      </c>
      <c r="AJ44" s="112">
        <v>0</v>
      </c>
    </row>
    <row r="45" spans="1:36" ht="39" thickBot="1" x14ac:dyDescent="0.25">
      <c r="A45" s="139" t="s">
        <v>27</v>
      </c>
      <c r="B45" s="136">
        <v>509901</v>
      </c>
      <c r="C45" s="140">
        <v>990101</v>
      </c>
      <c r="D45" s="141" t="s">
        <v>154</v>
      </c>
      <c r="E45" s="116">
        <v>94</v>
      </c>
      <c r="F45" s="117" t="s">
        <v>258</v>
      </c>
      <c r="G45" s="111">
        <v>9352</v>
      </c>
      <c r="H45" s="112">
        <v>2522.2060606060609</v>
      </c>
      <c r="I45" s="112">
        <v>3599.1030303030302</v>
      </c>
      <c r="J45" s="112">
        <v>37.785858585858584</v>
      </c>
      <c r="K45" s="112">
        <v>3136.2262626262627</v>
      </c>
      <c r="L45" s="112">
        <v>56.67878787878788</v>
      </c>
      <c r="M45" s="113">
        <v>2338</v>
      </c>
      <c r="N45" s="112">
        <v>630.55151515151522</v>
      </c>
      <c r="O45" s="112">
        <v>899.77575757575755</v>
      </c>
      <c r="P45" s="112">
        <v>9.446464646464646</v>
      </c>
      <c r="Q45" s="112">
        <v>784.05656565656568</v>
      </c>
      <c r="R45" s="112">
        <v>14.16969696969697</v>
      </c>
      <c r="S45" s="113">
        <v>2338</v>
      </c>
      <c r="T45" s="112">
        <v>630.55151515151522</v>
      </c>
      <c r="U45" s="112">
        <v>899.77575757575755</v>
      </c>
      <c r="V45" s="112">
        <v>9.446464646464646</v>
      </c>
      <c r="W45" s="112">
        <v>784.05656565656568</v>
      </c>
      <c r="X45" s="112">
        <v>14.16969696969697</v>
      </c>
      <c r="Y45" s="113">
        <v>2338</v>
      </c>
      <c r="Z45" s="112">
        <v>630.55151515151522</v>
      </c>
      <c r="AA45" s="112">
        <v>899.77575757575755</v>
      </c>
      <c r="AB45" s="112">
        <v>9.446464646464646</v>
      </c>
      <c r="AC45" s="112">
        <v>784.05656565656568</v>
      </c>
      <c r="AD45" s="112">
        <v>14.16969696969697</v>
      </c>
      <c r="AE45" s="113">
        <v>2338</v>
      </c>
      <c r="AF45" s="112">
        <v>630.55151515151522</v>
      </c>
      <c r="AG45" s="112">
        <v>899.77575757575755</v>
      </c>
      <c r="AH45" s="112">
        <v>9.446464646464646</v>
      </c>
      <c r="AI45" s="112">
        <v>784.05656565656568</v>
      </c>
      <c r="AJ45" s="112">
        <v>14.16969696969697</v>
      </c>
    </row>
    <row r="46" spans="1:36" s="155" customFormat="1" ht="19.5" customHeight="1" thickBot="1" x14ac:dyDescent="0.25">
      <c r="A46" s="151"/>
      <c r="B46" s="152"/>
      <c r="C46" s="153"/>
      <c r="D46" s="121" t="s">
        <v>162</v>
      </c>
      <c r="E46" s="154"/>
      <c r="F46" s="154"/>
      <c r="G46" s="331">
        <v>34979</v>
      </c>
      <c r="H46" s="331">
        <v>7021.8551180773247</v>
      </c>
      <c r="I46" s="331">
        <v>14803.048687774295</v>
      </c>
      <c r="J46" s="331">
        <v>181.07818617206547</v>
      </c>
      <c r="K46" s="331">
        <v>12742.391247683736</v>
      </c>
      <c r="L46" s="331">
        <v>230.626760292581</v>
      </c>
      <c r="M46" s="331">
        <v>8746</v>
      </c>
      <c r="N46" s="331">
        <v>1755.6667484848485</v>
      </c>
      <c r="O46" s="331">
        <v>3701.2838909090915</v>
      </c>
      <c r="P46" s="331">
        <v>45.32046464646465</v>
      </c>
      <c r="Q46" s="331">
        <v>3186.0219989898987</v>
      </c>
      <c r="R46" s="331">
        <v>57.70689696969697</v>
      </c>
      <c r="S46" s="331">
        <v>8745</v>
      </c>
      <c r="T46" s="331">
        <v>1755.3666105538141</v>
      </c>
      <c r="U46" s="331">
        <v>3700.9837529780571</v>
      </c>
      <c r="V46" s="331">
        <v>45.220878439568096</v>
      </c>
      <c r="W46" s="331">
        <v>3185.8222748519684</v>
      </c>
      <c r="X46" s="331">
        <v>57.606483176593521</v>
      </c>
      <c r="Y46" s="331">
        <v>8746</v>
      </c>
      <c r="Z46" s="331">
        <v>1755.6667484848485</v>
      </c>
      <c r="AA46" s="331">
        <v>3701.2838909090915</v>
      </c>
      <c r="AB46" s="331">
        <v>45.32046464646465</v>
      </c>
      <c r="AC46" s="331">
        <v>3186.0219989898987</v>
      </c>
      <c r="AD46" s="331">
        <v>57.70689696969697</v>
      </c>
      <c r="AE46" s="331">
        <v>8742</v>
      </c>
      <c r="AF46" s="331">
        <v>1755.155010553814</v>
      </c>
      <c r="AG46" s="331">
        <v>3699.497152978056</v>
      </c>
      <c r="AH46" s="331">
        <v>45.216378439568096</v>
      </c>
      <c r="AI46" s="331">
        <v>3184.5249748519682</v>
      </c>
      <c r="AJ46" s="332">
        <v>57.606483176593521</v>
      </c>
    </row>
  </sheetData>
  <mergeCells count="42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A35:A37"/>
    <mergeCell ref="B35:B37"/>
    <mergeCell ref="C35:C37"/>
    <mergeCell ref="D35:D37"/>
    <mergeCell ref="E35:E37"/>
    <mergeCell ref="T5:X5"/>
    <mergeCell ref="Y5:Y6"/>
    <mergeCell ref="Z5:AD5"/>
    <mergeCell ref="AE5:AE6"/>
    <mergeCell ref="AF5:AJ5"/>
    <mergeCell ref="AF36:AJ36"/>
    <mergeCell ref="F35:F37"/>
    <mergeCell ref="G35:L35"/>
    <mergeCell ref="M35:R35"/>
    <mergeCell ref="S35:X35"/>
    <mergeCell ref="Y35:AD35"/>
    <mergeCell ref="AE35:AJ35"/>
    <mergeCell ref="G36:G37"/>
    <mergeCell ref="H36:L36"/>
    <mergeCell ref="M36:M37"/>
    <mergeCell ref="N36:R36"/>
    <mergeCell ref="S36:S37"/>
    <mergeCell ref="T36:X36"/>
    <mergeCell ref="Y36:Y37"/>
    <mergeCell ref="Z36:AD36"/>
    <mergeCell ref="AE36:AE37"/>
  </mergeCells>
  <conditionalFormatting sqref="AI1:AJ1 B1:AD1 A3:AJ6 B2:AJ2 A46:AJ1048576 AK1:XFD1048576 A33:AJ37">
    <cfRule type="cellIs" dxfId="211" priority="30" operator="lessThan">
      <formula>0</formula>
    </cfRule>
  </conditionalFormatting>
  <conditionalFormatting sqref="G1:L3">
    <cfRule type="cellIs" dxfId="210" priority="29" operator="lessThan">
      <formula>0</formula>
    </cfRule>
  </conditionalFormatting>
  <conditionalFormatting sqref="AF7:AJ32 A7:L32 Z7:AD32 N7:R32 T7:X32">
    <cfRule type="cellIs" dxfId="209" priority="28" operator="lessThan">
      <formula>0</formula>
    </cfRule>
  </conditionalFormatting>
  <conditionalFormatting sqref="G4 G5:L32">
    <cfRule type="cellIs" dxfId="208" priority="27" operator="lessThan">
      <formula>0</formula>
    </cfRule>
  </conditionalFormatting>
  <conditionalFormatting sqref="AF7:AJ32 Z7:AD32 N7:R32 T7:X32">
    <cfRule type="cellIs" dxfId="207" priority="26" operator="lessThan">
      <formula>0</formula>
    </cfRule>
  </conditionalFormatting>
  <conditionalFormatting sqref="M5:R6 M4">
    <cfRule type="cellIs" dxfId="206" priority="25" operator="lessThan">
      <formula>0</formula>
    </cfRule>
  </conditionalFormatting>
  <conditionalFormatting sqref="AE5:AJ6 AE4">
    <cfRule type="cellIs" dxfId="205" priority="22" operator="lessThan">
      <formula>0</formula>
    </cfRule>
  </conditionalFormatting>
  <conditionalFormatting sqref="Q7:Q32 V7:V32 AA7:AA32 AF7:AJ32 Z32:AD32 N32:R32 T32:X32">
    <cfRule type="cellIs" dxfId="204" priority="21" operator="lessThan">
      <formula>0</formula>
    </cfRule>
  </conditionalFormatting>
  <conditionalFormatting sqref="M7:M32">
    <cfRule type="cellIs" dxfId="203" priority="20" operator="lessThan">
      <formula>0</formula>
    </cfRule>
  </conditionalFormatting>
  <conditionalFormatting sqref="S7:S32">
    <cfRule type="cellIs" dxfId="202" priority="19" operator="lessThan">
      <formula>0</formula>
    </cfRule>
  </conditionalFormatting>
  <conditionalFormatting sqref="Y7:Y32">
    <cfRule type="cellIs" dxfId="201" priority="18" operator="lessThan">
      <formula>0</formula>
    </cfRule>
  </conditionalFormatting>
  <conditionalFormatting sqref="AE7:AE32">
    <cfRule type="cellIs" dxfId="200" priority="17" operator="lessThan">
      <formula>0</formula>
    </cfRule>
  </conditionalFormatting>
  <conditionalFormatting sqref="AH1">
    <cfRule type="cellIs" dxfId="199" priority="16" operator="lessThan">
      <formula>0</formula>
    </cfRule>
  </conditionalFormatting>
  <conditionalFormatting sqref="N38:R45 T38:X45 Z38:AD45 AF38:AJ45 A38:L45">
    <cfRule type="cellIs" dxfId="198" priority="15" operator="lessThan">
      <formula>0</formula>
    </cfRule>
  </conditionalFormatting>
  <conditionalFormatting sqref="G35 G36:L45">
    <cfRule type="cellIs" dxfId="197" priority="14" operator="lessThan">
      <formula>0</formula>
    </cfRule>
  </conditionalFormatting>
  <conditionalFormatting sqref="S5:X6 S4">
    <cfRule type="cellIs" dxfId="196" priority="24" operator="lessThan">
      <formula>0</formula>
    </cfRule>
  </conditionalFormatting>
  <conditionalFormatting sqref="Y5:AD6 Y4">
    <cfRule type="cellIs" dxfId="195" priority="23" operator="lessThan">
      <formula>0</formula>
    </cfRule>
  </conditionalFormatting>
  <conditionalFormatting sqref="N38:R45 T38:X45 Z38:AD45 AF38:AJ45">
    <cfRule type="cellIs" dxfId="194" priority="13" operator="lessThan">
      <formula>0</formula>
    </cfRule>
  </conditionalFormatting>
  <conditionalFormatting sqref="M36:R37 M35">
    <cfRule type="cellIs" dxfId="193" priority="12" operator="lessThan">
      <formula>0</formula>
    </cfRule>
  </conditionalFormatting>
  <conditionalFormatting sqref="S36:X37 S35">
    <cfRule type="cellIs" dxfId="192" priority="11" operator="lessThan">
      <formula>0</formula>
    </cfRule>
  </conditionalFormatting>
  <conditionalFormatting sqref="Y36:AD37 Y35">
    <cfRule type="cellIs" dxfId="191" priority="10" operator="lessThan">
      <formula>0</formula>
    </cfRule>
  </conditionalFormatting>
  <conditionalFormatting sqref="AE36:AJ37 AE35">
    <cfRule type="cellIs" dxfId="190" priority="9" operator="lessThan">
      <formula>0</formula>
    </cfRule>
  </conditionalFormatting>
  <conditionalFormatting sqref="M38:M45">
    <cfRule type="cellIs" dxfId="189" priority="8" operator="lessThan">
      <formula>0</formula>
    </cfRule>
  </conditionalFormatting>
  <conditionalFormatting sqref="S38:S45">
    <cfRule type="cellIs" dxfId="188" priority="7" operator="lessThan">
      <formula>0</formula>
    </cfRule>
  </conditionalFormatting>
  <conditionalFormatting sqref="Y38:Y45">
    <cfRule type="cellIs" dxfId="187" priority="6" operator="lessThan">
      <formula>0</formula>
    </cfRule>
  </conditionalFormatting>
  <conditionalFormatting sqref="AE38:AE45">
    <cfRule type="cellIs" dxfId="186" priority="5" operator="lessThan">
      <formula>0</formula>
    </cfRule>
  </conditionalFormatting>
  <conditionalFormatting sqref="A1">
    <cfRule type="cellIs" dxfId="185" priority="4" operator="lessThan">
      <formula>0</formula>
    </cfRule>
  </conditionalFormatting>
  <conditionalFormatting sqref="A2">
    <cfRule type="cellIs" dxfId="18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FD280-3046-48EB-BFFB-F0063B292DFF}">
  <dimension ref="A1:AJ105"/>
  <sheetViews>
    <sheetView zoomScale="70" zoomScaleNormal="70" workbookViewId="0">
      <pane xSplit="6" ySplit="6" topLeftCell="G7" activePane="bottomRight" state="frozen"/>
      <selection activeCell="C199" sqref="C199"/>
      <selection pane="topRight" activeCell="C199" sqref="C199"/>
      <selection pane="bottomLeft" activeCell="C199" sqref="C199"/>
      <selection pane="bottomRight" activeCell="O14" sqref="O14"/>
    </sheetView>
  </sheetViews>
  <sheetFormatPr defaultColWidth="8.7109375" defaultRowHeight="15" x14ac:dyDescent="0.25"/>
  <cols>
    <col min="1" max="3" width="8.7109375" style="160"/>
    <col min="4" max="4" width="39.140625" style="160" customWidth="1"/>
    <col min="5" max="5" width="0" style="160" hidden="1" customWidth="1"/>
    <col min="6" max="6" width="15.28515625" style="160" customWidth="1"/>
    <col min="7" max="7" width="10.85546875" style="160" customWidth="1"/>
    <col min="8" max="8" width="13.7109375" style="160" customWidth="1"/>
    <col min="9" max="9" width="11.28515625" style="160" customWidth="1"/>
    <col min="10" max="10" width="12.42578125" style="160" customWidth="1"/>
    <col min="11" max="11" width="12.7109375" style="160" customWidth="1"/>
    <col min="12" max="12" width="8.7109375" style="160"/>
    <col min="13" max="13" width="11.85546875" style="160" customWidth="1"/>
    <col min="14" max="14" width="11.28515625" style="160" customWidth="1"/>
    <col min="15" max="15" width="10.7109375" style="160" customWidth="1"/>
    <col min="16" max="16" width="8.7109375" style="160"/>
    <col min="17" max="17" width="11" style="160" customWidth="1"/>
    <col min="18" max="18" width="8.7109375" style="160"/>
    <col min="19" max="19" width="11" style="160" customWidth="1"/>
    <col min="20" max="20" width="11.28515625" style="160" customWidth="1"/>
    <col min="21" max="21" width="11" style="160" customWidth="1"/>
    <col min="22" max="22" width="8.7109375" style="160"/>
    <col min="23" max="23" width="11.28515625" style="160" customWidth="1"/>
    <col min="24" max="24" width="8.7109375" style="160"/>
    <col min="25" max="25" width="13.5703125" style="160" customWidth="1"/>
    <col min="26" max="26" width="10.42578125" style="160" customWidth="1"/>
    <col min="27" max="27" width="10.140625" style="160" customWidth="1"/>
    <col min="28" max="28" width="8.7109375" style="160"/>
    <col min="29" max="29" width="11" style="160" customWidth="1"/>
    <col min="30" max="30" width="8.7109375" style="160"/>
    <col min="31" max="31" width="11.42578125" style="160" customWidth="1"/>
    <col min="32" max="33" width="10.7109375" style="160" customWidth="1"/>
    <col min="34" max="34" width="8.7109375" style="160"/>
    <col min="35" max="35" width="10.42578125" style="160" customWidth="1"/>
    <col min="36" max="16384" width="8.7109375" style="160"/>
  </cols>
  <sheetData>
    <row r="1" spans="1:36" ht="15.75" x14ac:dyDescent="0.25">
      <c r="A1" s="156" t="s">
        <v>384</v>
      </c>
      <c r="B1" s="157"/>
      <c r="C1" s="157"/>
      <c r="D1" s="158"/>
      <c r="E1" s="159"/>
      <c r="F1" s="159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6" t="s">
        <v>383</v>
      </c>
      <c r="AF1" s="28"/>
      <c r="AG1" s="28"/>
      <c r="AH1" s="28"/>
      <c r="AI1" s="28"/>
    </row>
    <row r="2" spans="1:36" x14ac:dyDescent="0.25">
      <c r="A2" s="8" t="s">
        <v>363</v>
      </c>
      <c r="B2" s="161"/>
      <c r="C2" s="125"/>
      <c r="D2" s="94"/>
      <c r="E2" s="126"/>
      <c r="F2" s="1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</row>
    <row r="3" spans="1:36" ht="15.75" thickBot="1" x14ac:dyDescent="0.3">
      <c r="A3" s="162"/>
      <c r="B3" s="162"/>
      <c r="C3" s="162"/>
      <c r="D3" s="163"/>
      <c r="E3" s="124"/>
      <c r="F3" s="124"/>
    </row>
    <row r="4" spans="1:36" ht="15.75" customHeight="1" x14ac:dyDescent="0.25">
      <c r="A4" s="382" t="s">
        <v>0</v>
      </c>
      <c r="B4" s="373" t="s">
        <v>243</v>
      </c>
      <c r="C4" s="405" t="s">
        <v>2</v>
      </c>
      <c r="D4" s="373" t="s">
        <v>244</v>
      </c>
      <c r="E4" s="373" t="s">
        <v>4</v>
      </c>
      <c r="F4" s="387" t="s">
        <v>357</v>
      </c>
      <c r="G4" s="397" t="s">
        <v>8</v>
      </c>
      <c r="H4" s="398"/>
      <c r="I4" s="398"/>
      <c r="J4" s="398"/>
      <c r="K4" s="398"/>
      <c r="L4" s="398"/>
      <c r="M4" s="399" t="s">
        <v>9</v>
      </c>
      <c r="N4" s="400"/>
      <c r="O4" s="400"/>
      <c r="P4" s="400"/>
      <c r="Q4" s="400"/>
      <c r="R4" s="400"/>
      <c r="S4" s="399" t="s">
        <v>10</v>
      </c>
      <c r="T4" s="400"/>
      <c r="U4" s="400"/>
      <c r="V4" s="400"/>
      <c r="W4" s="400"/>
      <c r="X4" s="400"/>
      <c r="Y4" s="399" t="s">
        <v>11</v>
      </c>
      <c r="Z4" s="400"/>
      <c r="AA4" s="400"/>
      <c r="AB4" s="400"/>
      <c r="AC4" s="400"/>
      <c r="AD4" s="400"/>
      <c r="AE4" s="399" t="s">
        <v>12</v>
      </c>
      <c r="AF4" s="400"/>
      <c r="AG4" s="400"/>
      <c r="AH4" s="400"/>
      <c r="AI4" s="400"/>
      <c r="AJ4" s="401"/>
    </row>
    <row r="5" spans="1:36" ht="13.5" customHeight="1" x14ac:dyDescent="0.25">
      <c r="A5" s="383"/>
      <c r="B5" s="374"/>
      <c r="C5" s="406"/>
      <c r="D5" s="374"/>
      <c r="E5" s="374"/>
      <c r="F5" s="388"/>
      <c r="G5" s="402" t="s">
        <v>13</v>
      </c>
      <c r="H5" s="404" t="s">
        <v>14</v>
      </c>
      <c r="I5" s="404"/>
      <c r="J5" s="404"/>
      <c r="K5" s="404"/>
      <c r="L5" s="404"/>
      <c r="M5" s="394" t="s">
        <v>8</v>
      </c>
      <c r="N5" s="393" t="s">
        <v>14</v>
      </c>
      <c r="O5" s="393"/>
      <c r="P5" s="393"/>
      <c r="Q5" s="393"/>
      <c r="R5" s="393"/>
      <c r="S5" s="394" t="s">
        <v>8</v>
      </c>
      <c r="T5" s="393" t="s">
        <v>14</v>
      </c>
      <c r="U5" s="393"/>
      <c r="V5" s="393"/>
      <c r="W5" s="393"/>
      <c r="X5" s="393"/>
      <c r="Y5" s="394" t="s">
        <v>8</v>
      </c>
      <c r="Z5" s="393" t="s">
        <v>14</v>
      </c>
      <c r="AA5" s="393"/>
      <c r="AB5" s="393"/>
      <c r="AC5" s="393"/>
      <c r="AD5" s="393"/>
      <c r="AE5" s="394" t="s">
        <v>8</v>
      </c>
      <c r="AF5" s="393" t="s">
        <v>14</v>
      </c>
      <c r="AG5" s="393"/>
      <c r="AH5" s="393"/>
      <c r="AI5" s="393"/>
      <c r="AJ5" s="396"/>
    </row>
    <row r="6" spans="1:36" ht="67.5" customHeight="1" thickBot="1" x14ac:dyDescent="0.3">
      <c r="A6" s="384"/>
      <c r="B6" s="375"/>
      <c r="C6" s="407"/>
      <c r="D6" s="375"/>
      <c r="E6" s="375"/>
      <c r="F6" s="389"/>
      <c r="G6" s="403"/>
      <c r="H6" s="103" t="s">
        <v>15</v>
      </c>
      <c r="I6" s="103" t="s">
        <v>16</v>
      </c>
      <c r="J6" s="103" t="s">
        <v>17</v>
      </c>
      <c r="K6" s="103" t="s">
        <v>18</v>
      </c>
      <c r="L6" s="103" t="s">
        <v>19</v>
      </c>
      <c r="M6" s="395"/>
      <c r="N6" s="357" t="s">
        <v>15</v>
      </c>
      <c r="O6" s="357" t="s">
        <v>16</v>
      </c>
      <c r="P6" s="357" t="s">
        <v>17</v>
      </c>
      <c r="Q6" s="357" t="s">
        <v>18</v>
      </c>
      <c r="R6" s="357" t="s">
        <v>19</v>
      </c>
      <c r="S6" s="395"/>
      <c r="T6" s="357" t="s">
        <v>15</v>
      </c>
      <c r="U6" s="357" t="s">
        <v>16</v>
      </c>
      <c r="V6" s="357" t="s">
        <v>17</v>
      </c>
      <c r="W6" s="357" t="s">
        <v>18</v>
      </c>
      <c r="X6" s="357" t="s">
        <v>19</v>
      </c>
      <c r="Y6" s="395"/>
      <c r="Z6" s="357" t="s">
        <v>15</v>
      </c>
      <c r="AA6" s="357" t="s">
        <v>16</v>
      </c>
      <c r="AB6" s="357" t="s">
        <v>17</v>
      </c>
      <c r="AC6" s="357" t="s">
        <v>18</v>
      </c>
      <c r="AD6" s="357" t="s">
        <v>19</v>
      </c>
      <c r="AE6" s="395"/>
      <c r="AF6" s="357" t="s">
        <v>15</v>
      </c>
      <c r="AG6" s="357" t="s">
        <v>16</v>
      </c>
      <c r="AH6" s="357" t="s">
        <v>17</v>
      </c>
      <c r="AI6" s="357" t="s">
        <v>18</v>
      </c>
      <c r="AJ6" s="105" t="s">
        <v>19</v>
      </c>
    </row>
    <row r="7" spans="1:36" ht="38.25" x14ac:dyDescent="0.25">
      <c r="A7" s="164" t="s">
        <v>27</v>
      </c>
      <c r="B7" s="165">
        <v>500101</v>
      </c>
      <c r="C7" s="165">
        <v>10101</v>
      </c>
      <c r="D7" s="166" t="s">
        <v>28</v>
      </c>
      <c r="E7" s="167">
        <v>3</v>
      </c>
      <c r="F7" s="168" t="s">
        <v>260</v>
      </c>
      <c r="G7" s="169">
        <f>SUM(H7:L7)</f>
        <v>2305775</v>
      </c>
      <c r="H7" s="170">
        <f>N7+T7+Z7+AF7</f>
        <v>42316</v>
      </c>
      <c r="I7" s="170">
        <f t="shared" ref="I7:L14" si="0">O7+U7+AA7+AG7</f>
        <v>1519079</v>
      </c>
      <c r="J7" s="170">
        <f t="shared" si="0"/>
        <v>5228</v>
      </c>
      <c r="K7" s="170">
        <f t="shared" si="0"/>
        <v>619812</v>
      </c>
      <c r="L7" s="170">
        <f t="shared" si="0"/>
        <v>119340</v>
      </c>
      <c r="M7" s="171">
        <f>SUM(N7:R7)</f>
        <v>576444</v>
      </c>
      <c r="N7" s="170">
        <v>10579</v>
      </c>
      <c r="O7" s="170">
        <v>379770</v>
      </c>
      <c r="P7" s="170">
        <v>1307</v>
      </c>
      <c r="Q7" s="170">
        <v>154953</v>
      </c>
      <c r="R7" s="170">
        <v>29835</v>
      </c>
      <c r="S7" s="171">
        <f>SUM(T7:X7)</f>
        <v>576444</v>
      </c>
      <c r="T7" s="170">
        <v>10579</v>
      </c>
      <c r="U7" s="170">
        <v>379770</v>
      </c>
      <c r="V7" s="170">
        <v>1307</v>
      </c>
      <c r="W7" s="170">
        <v>154953</v>
      </c>
      <c r="X7" s="170">
        <v>29835</v>
      </c>
      <c r="Y7" s="171">
        <f>SUM(Z7:AD7)</f>
        <v>576444</v>
      </c>
      <c r="Z7" s="170">
        <v>10579</v>
      </c>
      <c r="AA7" s="170">
        <v>379770</v>
      </c>
      <c r="AB7" s="170">
        <v>1307</v>
      </c>
      <c r="AC7" s="170">
        <v>154953</v>
      </c>
      <c r="AD7" s="170">
        <v>29835</v>
      </c>
      <c r="AE7" s="171">
        <f>SUM(AF7:AJ7)</f>
        <v>576443</v>
      </c>
      <c r="AF7" s="170">
        <v>10579</v>
      </c>
      <c r="AG7" s="170">
        <v>379769</v>
      </c>
      <c r="AH7" s="170">
        <v>1307</v>
      </c>
      <c r="AI7" s="170">
        <v>154953</v>
      </c>
      <c r="AJ7" s="170">
        <v>29835</v>
      </c>
    </row>
    <row r="8" spans="1:36" ht="38.25" x14ac:dyDescent="0.25">
      <c r="A8" s="172" t="s">
        <v>27</v>
      </c>
      <c r="B8" s="165">
        <v>500201</v>
      </c>
      <c r="C8" s="173">
        <v>20101</v>
      </c>
      <c r="D8" s="174" t="s">
        <v>31</v>
      </c>
      <c r="E8" s="173">
        <v>3</v>
      </c>
      <c r="F8" s="175" t="s">
        <v>260</v>
      </c>
      <c r="G8" s="169">
        <f t="shared" ref="G8:G71" si="1">SUM(H8:L8)</f>
        <v>199814</v>
      </c>
      <c r="H8" s="170">
        <f t="shared" ref="H8:L35" si="2">N8+T8+Z8+AF8</f>
        <v>568</v>
      </c>
      <c r="I8" s="170">
        <f t="shared" si="0"/>
        <v>117650</v>
      </c>
      <c r="J8" s="170">
        <f t="shared" si="0"/>
        <v>6100</v>
      </c>
      <c r="K8" s="170">
        <f t="shared" si="0"/>
        <v>75328</v>
      </c>
      <c r="L8" s="170">
        <f t="shared" si="0"/>
        <v>168</v>
      </c>
      <c r="M8" s="171">
        <f t="shared" ref="M8:M71" si="3">SUM(N8:R8)</f>
        <v>49953</v>
      </c>
      <c r="N8" s="170">
        <v>142</v>
      </c>
      <c r="O8" s="170">
        <v>29412</v>
      </c>
      <c r="P8" s="170">
        <v>1525</v>
      </c>
      <c r="Q8" s="170">
        <v>18832</v>
      </c>
      <c r="R8" s="170">
        <v>42</v>
      </c>
      <c r="S8" s="171">
        <f t="shared" ref="S8:S71" si="4">SUM(T8:X8)</f>
        <v>49954</v>
      </c>
      <c r="T8" s="170">
        <v>142</v>
      </c>
      <c r="U8" s="170">
        <v>29413</v>
      </c>
      <c r="V8" s="170">
        <v>1525</v>
      </c>
      <c r="W8" s="170">
        <v>18832</v>
      </c>
      <c r="X8" s="170">
        <v>42</v>
      </c>
      <c r="Y8" s="171">
        <f t="shared" ref="Y8:Y71" si="5">SUM(Z8:AD8)</f>
        <v>49953</v>
      </c>
      <c r="Z8" s="170">
        <v>142</v>
      </c>
      <c r="AA8" s="170">
        <v>29412</v>
      </c>
      <c r="AB8" s="170">
        <v>1525</v>
      </c>
      <c r="AC8" s="170">
        <v>18832</v>
      </c>
      <c r="AD8" s="170">
        <v>42</v>
      </c>
      <c r="AE8" s="171">
        <f t="shared" ref="AE8:AE71" si="6">SUM(AF8:AJ8)</f>
        <v>49954</v>
      </c>
      <c r="AF8" s="170">
        <v>142</v>
      </c>
      <c r="AG8" s="170">
        <v>29413</v>
      </c>
      <c r="AH8" s="170">
        <v>1525</v>
      </c>
      <c r="AI8" s="170">
        <v>18832</v>
      </c>
      <c r="AJ8" s="170">
        <v>42</v>
      </c>
    </row>
    <row r="9" spans="1:36" ht="38.25" x14ac:dyDescent="0.25">
      <c r="A9" s="172" t="s">
        <v>27</v>
      </c>
      <c r="B9" s="165">
        <v>500301</v>
      </c>
      <c r="C9" s="173">
        <v>30101</v>
      </c>
      <c r="D9" s="174" t="s">
        <v>32</v>
      </c>
      <c r="E9" s="173">
        <v>3</v>
      </c>
      <c r="F9" s="175" t="s">
        <v>260</v>
      </c>
      <c r="G9" s="169">
        <f t="shared" si="1"/>
        <v>466685</v>
      </c>
      <c r="H9" s="170">
        <f t="shared" si="2"/>
        <v>12372</v>
      </c>
      <c r="I9" s="170">
        <f t="shared" si="0"/>
        <v>218596</v>
      </c>
      <c r="J9" s="170">
        <f t="shared" si="0"/>
        <v>52</v>
      </c>
      <c r="K9" s="170">
        <f t="shared" si="0"/>
        <v>235301</v>
      </c>
      <c r="L9" s="170">
        <f t="shared" si="0"/>
        <v>364</v>
      </c>
      <c r="M9" s="171">
        <f t="shared" si="3"/>
        <v>116671</v>
      </c>
      <c r="N9" s="170">
        <v>3093</v>
      </c>
      <c r="O9" s="170">
        <v>54649</v>
      </c>
      <c r="P9" s="170">
        <v>13</v>
      </c>
      <c r="Q9" s="170">
        <v>58825</v>
      </c>
      <c r="R9" s="170">
        <v>91</v>
      </c>
      <c r="S9" s="171">
        <f t="shared" si="4"/>
        <v>116673</v>
      </c>
      <c r="T9" s="170">
        <v>3093</v>
      </c>
      <c r="U9" s="170">
        <v>54650</v>
      </c>
      <c r="V9" s="170">
        <v>13</v>
      </c>
      <c r="W9" s="170">
        <v>58826</v>
      </c>
      <c r="X9" s="170">
        <v>91</v>
      </c>
      <c r="Y9" s="171">
        <f t="shared" si="5"/>
        <v>116671</v>
      </c>
      <c r="Z9" s="170">
        <v>3093</v>
      </c>
      <c r="AA9" s="170">
        <v>54649</v>
      </c>
      <c r="AB9" s="170">
        <v>13</v>
      </c>
      <c r="AC9" s="170">
        <v>58825</v>
      </c>
      <c r="AD9" s="170">
        <v>91</v>
      </c>
      <c r="AE9" s="171">
        <f t="shared" si="6"/>
        <v>116670</v>
      </c>
      <c r="AF9" s="170">
        <v>3093</v>
      </c>
      <c r="AG9" s="170">
        <v>54648</v>
      </c>
      <c r="AH9" s="170">
        <v>13</v>
      </c>
      <c r="AI9" s="170">
        <v>58825</v>
      </c>
      <c r="AJ9" s="170">
        <v>91</v>
      </c>
    </row>
    <row r="10" spans="1:36" ht="38.25" x14ac:dyDescent="0.25">
      <c r="A10" s="172" t="s">
        <v>27</v>
      </c>
      <c r="B10" s="165">
        <v>500302</v>
      </c>
      <c r="C10" s="173">
        <v>30201</v>
      </c>
      <c r="D10" s="174" t="s">
        <v>33</v>
      </c>
      <c r="E10" s="173">
        <v>3</v>
      </c>
      <c r="F10" s="175" t="s">
        <v>260</v>
      </c>
      <c r="G10" s="169">
        <f t="shared" si="1"/>
        <v>192759</v>
      </c>
      <c r="H10" s="170">
        <f t="shared" si="2"/>
        <v>2956</v>
      </c>
      <c r="I10" s="170">
        <f t="shared" si="0"/>
        <v>82887</v>
      </c>
      <c r="J10" s="170">
        <f t="shared" si="0"/>
        <v>8</v>
      </c>
      <c r="K10" s="170">
        <f t="shared" si="0"/>
        <v>106848</v>
      </c>
      <c r="L10" s="170">
        <f t="shared" si="0"/>
        <v>60</v>
      </c>
      <c r="M10" s="171">
        <f t="shared" si="3"/>
        <v>48190</v>
      </c>
      <c r="N10" s="170">
        <v>739</v>
      </c>
      <c r="O10" s="170">
        <v>20722</v>
      </c>
      <c r="P10" s="170">
        <v>2</v>
      </c>
      <c r="Q10" s="170">
        <v>26712</v>
      </c>
      <c r="R10" s="170">
        <v>15</v>
      </c>
      <c r="S10" s="171">
        <f t="shared" si="4"/>
        <v>48191</v>
      </c>
      <c r="T10" s="170">
        <v>739</v>
      </c>
      <c r="U10" s="170">
        <v>20722</v>
      </c>
      <c r="V10" s="170">
        <v>2</v>
      </c>
      <c r="W10" s="170">
        <v>26713</v>
      </c>
      <c r="X10" s="170">
        <v>15</v>
      </c>
      <c r="Y10" s="171">
        <f t="shared" si="5"/>
        <v>48190</v>
      </c>
      <c r="Z10" s="170">
        <v>739</v>
      </c>
      <c r="AA10" s="170">
        <v>20722</v>
      </c>
      <c r="AB10" s="170">
        <v>2</v>
      </c>
      <c r="AC10" s="170">
        <v>26712</v>
      </c>
      <c r="AD10" s="170">
        <v>15</v>
      </c>
      <c r="AE10" s="171">
        <f t="shared" si="6"/>
        <v>48188</v>
      </c>
      <c r="AF10" s="170">
        <v>739</v>
      </c>
      <c r="AG10" s="170">
        <v>20721</v>
      </c>
      <c r="AH10" s="170">
        <v>2</v>
      </c>
      <c r="AI10" s="170">
        <v>26711</v>
      </c>
      <c r="AJ10" s="170">
        <v>15</v>
      </c>
    </row>
    <row r="11" spans="1:36" ht="38.25" x14ac:dyDescent="0.25">
      <c r="A11" s="172" t="s">
        <v>27</v>
      </c>
      <c r="B11" s="165">
        <v>500416</v>
      </c>
      <c r="C11" s="173">
        <v>41601</v>
      </c>
      <c r="D11" s="174" t="s">
        <v>34</v>
      </c>
      <c r="E11" s="173">
        <v>3</v>
      </c>
      <c r="F11" s="175" t="s">
        <v>260</v>
      </c>
      <c r="G11" s="169">
        <f t="shared" si="1"/>
        <v>778360</v>
      </c>
      <c r="H11" s="170">
        <f t="shared" si="2"/>
        <v>302086</v>
      </c>
      <c r="I11" s="170">
        <f t="shared" si="0"/>
        <v>360297</v>
      </c>
      <c r="J11" s="170">
        <f t="shared" si="0"/>
        <v>9072</v>
      </c>
      <c r="K11" s="170">
        <f t="shared" si="0"/>
        <v>98685</v>
      </c>
      <c r="L11" s="170">
        <f t="shared" si="0"/>
        <v>8220</v>
      </c>
      <c r="M11" s="171">
        <f t="shared" si="3"/>
        <v>194589</v>
      </c>
      <c r="N11" s="170">
        <v>75521</v>
      </c>
      <c r="O11" s="170">
        <v>90074</v>
      </c>
      <c r="P11" s="170">
        <v>2268</v>
      </c>
      <c r="Q11" s="170">
        <v>24671</v>
      </c>
      <c r="R11" s="170">
        <v>2055</v>
      </c>
      <c r="S11" s="171">
        <f t="shared" si="4"/>
        <v>194593</v>
      </c>
      <c r="T11" s="170">
        <v>75523</v>
      </c>
      <c r="U11" s="170">
        <v>90075</v>
      </c>
      <c r="V11" s="170">
        <v>2268</v>
      </c>
      <c r="W11" s="170">
        <v>24672</v>
      </c>
      <c r="X11" s="170">
        <v>2055</v>
      </c>
      <c r="Y11" s="171">
        <f t="shared" si="5"/>
        <v>194589</v>
      </c>
      <c r="Z11" s="170">
        <v>75521</v>
      </c>
      <c r="AA11" s="170">
        <v>90074</v>
      </c>
      <c r="AB11" s="170">
        <v>2268</v>
      </c>
      <c r="AC11" s="170">
        <v>24671</v>
      </c>
      <c r="AD11" s="170">
        <v>2055</v>
      </c>
      <c r="AE11" s="171">
        <f t="shared" si="6"/>
        <v>194589</v>
      </c>
      <c r="AF11" s="170">
        <v>75521</v>
      </c>
      <c r="AG11" s="170">
        <v>90074</v>
      </c>
      <c r="AH11" s="170">
        <v>2268</v>
      </c>
      <c r="AI11" s="170">
        <v>24671</v>
      </c>
      <c r="AJ11" s="170">
        <v>2055</v>
      </c>
    </row>
    <row r="12" spans="1:36" ht="38.25" x14ac:dyDescent="0.25">
      <c r="A12" s="172" t="s">
        <v>27</v>
      </c>
      <c r="B12" s="165">
        <v>500501</v>
      </c>
      <c r="C12" s="173">
        <v>50101</v>
      </c>
      <c r="D12" s="174" t="s">
        <v>35</v>
      </c>
      <c r="E12" s="173">
        <v>3</v>
      </c>
      <c r="F12" s="175" t="s">
        <v>260</v>
      </c>
      <c r="G12" s="169">
        <f t="shared" si="1"/>
        <v>340200</v>
      </c>
      <c r="H12" s="170">
        <f t="shared" si="2"/>
        <v>292110</v>
      </c>
      <c r="I12" s="170">
        <f t="shared" si="0"/>
        <v>16546</v>
      </c>
      <c r="J12" s="170">
        <f t="shared" si="0"/>
        <v>724</v>
      </c>
      <c r="K12" s="170">
        <f t="shared" si="0"/>
        <v>29952</v>
      </c>
      <c r="L12" s="170">
        <f t="shared" si="0"/>
        <v>868</v>
      </c>
      <c r="M12" s="171">
        <f t="shared" si="3"/>
        <v>85052</v>
      </c>
      <c r="N12" s="170">
        <v>73029</v>
      </c>
      <c r="O12" s="170">
        <v>4137</v>
      </c>
      <c r="P12" s="170">
        <v>181</v>
      </c>
      <c r="Q12" s="170">
        <v>7488</v>
      </c>
      <c r="R12" s="170">
        <v>217</v>
      </c>
      <c r="S12" s="171">
        <f t="shared" si="4"/>
        <v>85048</v>
      </c>
      <c r="T12" s="170">
        <v>73026</v>
      </c>
      <c r="U12" s="170">
        <v>4136</v>
      </c>
      <c r="V12" s="170">
        <v>181</v>
      </c>
      <c r="W12" s="170">
        <v>7488</v>
      </c>
      <c r="X12" s="170">
        <v>217</v>
      </c>
      <c r="Y12" s="171">
        <f t="shared" si="5"/>
        <v>85052</v>
      </c>
      <c r="Z12" s="170">
        <v>73029</v>
      </c>
      <c r="AA12" s="170">
        <v>4137</v>
      </c>
      <c r="AB12" s="170">
        <v>181</v>
      </c>
      <c r="AC12" s="170">
        <v>7488</v>
      </c>
      <c r="AD12" s="170">
        <v>217</v>
      </c>
      <c r="AE12" s="171">
        <f t="shared" si="6"/>
        <v>85048</v>
      </c>
      <c r="AF12" s="170">
        <v>73026</v>
      </c>
      <c r="AG12" s="170">
        <v>4136</v>
      </c>
      <c r="AH12" s="170">
        <v>181</v>
      </c>
      <c r="AI12" s="170">
        <v>7488</v>
      </c>
      <c r="AJ12" s="170">
        <v>217</v>
      </c>
    </row>
    <row r="13" spans="1:36" ht="38.25" x14ac:dyDescent="0.25">
      <c r="A13" s="172" t="s">
        <v>27</v>
      </c>
      <c r="B13" s="165">
        <v>500601</v>
      </c>
      <c r="C13" s="173">
        <v>60101</v>
      </c>
      <c r="D13" s="174" t="s">
        <v>36</v>
      </c>
      <c r="E13" s="173">
        <v>3</v>
      </c>
      <c r="F13" s="175" t="s">
        <v>260</v>
      </c>
      <c r="G13" s="169">
        <f t="shared" si="1"/>
        <v>785603</v>
      </c>
      <c r="H13" s="170">
        <f t="shared" si="2"/>
        <v>6752</v>
      </c>
      <c r="I13" s="170">
        <f t="shared" si="0"/>
        <v>365604</v>
      </c>
      <c r="J13" s="170">
        <f t="shared" si="0"/>
        <v>1000</v>
      </c>
      <c r="K13" s="170">
        <f t="shared" si="0"/>
        <v>411791</v>
      </c>
      <c r="L13" s="170">
        <f t="shared" si="0"/>
        <v>456</v>
      </c>
      <c r="M13" s="171">
        <f t="shared" si="3"/>
        <v>196399</v>
      </c>
      <c r="N13" s="170">
        <v>1688</v>
      </c>
      <c r="O13" s="170">
        <v>91400</v>
      </c>
      <c r="P13" s="170">
        <v>250</v>
      </c>
      <c r="Q13" s="170">
        <v>102947</v>
      </c>
      <c r="R13" s="170">
        <v>114</v>
      </c>
      <c r="S13" s="171">
        <f t="shared" si="4"/>
        <v>196404</v>
      </c>
      <c r="T13" s="170">
        <v>1688</v>
      </c>
      <c r="U13" s="170">
        <v>91403</v>
      </c>
      <c r="V13" s="170">
        <v>250</v>
      </c>
      <c r="W13" s="170">
        <v>102949</v>
      </c>
      <c r="X13" s="170">
        <v>114</v>
      </c>
      <c r="Y13" s="171">
        <f t="shared" si="5"/>
        <v>196399</v>
      </c>
      <c r="Z13" s="170">
        <v>1688</v>
      </c>
      <c r="AA13" s="170">
        <v>91400</v>
      </c>
      <c r="AB13" s="170">
        <v>250</v>
      </c>
      <c r="AC13" s="170">
        <v>102947</v>
      </c>
      <c r="AD13" s="170">
        <v>114</v>
      </c>
      <c r="AE13" s="171">
        <f t="shared" si="6"/>
        <v>196401</v>
      </c>
      <c r="AF13" s="170">
        <v>1688</v>
      </c>
      <c r="AG13" s="170">
        <v>91401</v>
      </c>
      <c r="AH13" s="170">
        <v>250</v>
      </c>
      <c r="AI13" s="170">
        <v>102948</v>
      </c>
      <c r="AJ13" s="170">
        <v>114</v>
      </c>
    </row>
    <row r="14" spans="1:36" ht="38.25" x14ac:dyDescent="0.25">
      <c r="A14" s="172" t="s">
        <v>27</v>
      </c>
      <c r="B14" s="165">
        <v>500701</v>
      </c>
      <c r="C14" s="173">
        <v>70101</v>
      </c>
      <c r="D14" s="174" t="s">
        <v>37</v>
      </c>
      <c r="E14" s="173">
        <v>3</v>
      </c>
      <c r="F14" s="175" t="s">
        <v>260</v>
      </c>
      <c r="G14" s="169">
        <f t="shared" si="1"/>
        <v>221829</v>
      </c>
      <c r="H14" s="170">
        <f t="shared" si="2"/>
        <v>206858</v>
      </c>
      <c r="I14" s="170">
        <f t="shared" si="0"/>
        <v>6223</v>
      </c>
      <c r="J14" s="170">
        <f t="shared" si="0"/>
        <v>4</v>
      </c>
      <c r="K14" s="170">
        <f t="shared" si="0"/>
        <v>8700</v>
      </c>
      <c r="L14" s="170">
        <f t="shared" si="0"/>
        <v>44</v>
      </c>
      <c r="M14" s="171">
        <f t="shared" si="3"/>
        <v>55458</v>
      </c>
      <c r="N14" s="170">
        <v>51715</v>
      </c>
      <c r="O14" s="170">
        <v>1556</v>
      </c>
      <c r="P14" s="170">
        <v>1</v>
      </c>
      <c r="Q14" s="170">
        <v>2175</v>
      </c>
      <c r="R14" s="170">
        <v>11</v>
      </c>
      <c r="S14" s="171">
        <f t="shared" si="4"/>
        <v>55454</v>
      </c>
      <c r="T14" s="170">
        <v>51712</v>
      </c>
      <c r="U14" s="170">
        <v>1555</v>
      </c>
      <c r="V14" s="170">
        <v>1</v>
      </c>
      <c r="W14" s="170">
        <v>2175</v>
      </c>
      <c r="X14" s="170">
        <v>11</v>
      </c>
      <c r="Y14" s="171">
        <f t="shared" si="5"/>
        <v>55458</v>
      </c>
      <c r="Z14" s="170">
        <v>51715</v>
      </c>
      <c r="AA14" s="170">
        <v>1556</v>
      </c>
      <c r="AB14" s="170">
        <v>1</v>
      </c>
      <c r="AC14" s="170">
        <v>2175</v>
      </c>
      <c r="AD14" s="170">
        <v>11</v>
      </c>
      <c r="AE14" s="171">
        <f t="shared" si="6"/>
        <v>55459</v>
      </c>
      <c r="AF14" s="170">
        <v>51716</v>
      </c>
      <c r="AG14" s="170">
        <v>1556</v>
      </c>
      <c r="AH14" s="170">
        <v>1</v>
      </c>
      <c r="AI14" s="170">
        <v>2175</v>
      </c>
      <c r="AJ14" s="170">
        <v>11</v>
      </c>
    </row>
    <row r="15" spans="1:36" ht="38.25" x14ac:dyDescent="0.25">
      <c r="A15" s="172" t="s">
        <v>38</v>
      </c>
      <c r="B15" s="165">
        <v>500702</v>
      </c>
      <c r="C15" s="173">
        <v>70301</v>
      </c>
      <c r="D15" s="174" t="s">
        <v>39</v>
      </c>
      <c r="E15" s="173">
        <v>3</v>
      </c>
      <c r="F15" s="175" t="s">
        <v>260</v>
      </c>
      <c r="G15" s="169">
        <f t="shared" si="1"/>
        <v>57729</v>
      </c>
      <c r="H15" s="170">
        <f t="shared" si="2"/>
        <v>55941</v>
      </c>
      <c r="I15" s="170">
        <f t="shared" si="2"/>
        <v>488</v>
      </c>
      <c r="J15" s="170">
        <f t="shared" si="2"/>
        <v>8</v>
      </c>
      <c r="K15" s="170">
        <f t="shared" si="2"/>
        <v>1280</v>
      </c>
      <c r="L15" s="170">
        <f t="shared" si="2"/>
        <v>12</v>
      </c>
      <c r="M15" s="171">
        <f t="shared" si="3"/>
        <v>14432</v>
      </c>
      <c r="N15" s="170">
        <v>13985</v>
      </c>
      <c r="O15" s="170">
        <v>122</v>
      </c>
      <c r="P15" s="170">
        <v>2</v>
      </c>
      <c r="Q15" s="170">
        <v>320</v>
      </c>
      <c r="R15" s="170">
        <v>3</v>
      </c>
      <c r="S15" s="171">
        <f t="shared" si="4"/>
        <v>14433</v>
      </c>
      <c r="T15" s="170">
        <v>13986</v>
      </c>
      <c r="U15" s="170">
        <v>122</v>
      </c>
      <c r="V15" s="170">
        <v>2</v>
      </c>
      <c r="W15" s="170">
        <v>320</v>
      </c>
      <c r="X15" s="170">
        <v>3</v>
      </c>
      <c r="Y15" s="171">
        <f t="shared" si="5"/>
        <v>14432</v>
      </c>
      <c r="Z15" s="170">
        <v>13985</v>
      </c>
      <c r="AA15" s="170">
        <v>122</v>
      </c>
      <c r="AB15" s="170">
        <v>2</v>
      </c>
      <c r="AC15" s="170">
        <v>320</v>
      </c>
      <c r="AD15" s="170">
        <v>3</v>
      </c>
      <c r="AE15" s="171">
        <f t="shared" si="6"/>
        <v>14432</v>
      </c>
      <c r="AF15" s="170">
        <v>13985</v>
      </c>
      <c r="AG15" s="170">
        <v>122</v>
      </c>
      <c r="AH15" s="170">
        <v>2</v>
      </c>
      <c r="AI15" s="170">
        <v>320</v>
      </c>
      <c r="AJ15" s="170">
        <v>3</v>
      </c>
    </row>
    <row r="16" spans="1:36" ht="38.25" x14ac:dyDescent="0.25">
      <c r="A16" s="172" t="s">
        <v>27</v>
      </c>
      <c r="B16" s="165">
        <v>500801</v>
      </c>
      <c r="C16" s="173">
        <v>80101</v>
      </c>
      <c r="D16" s="174" t="s">
        <v>40</v>
      </c>
      <c r="E16" s="173">
        <v>3</v>
      </c>
      <c r="F16" s="175" t="s">
        <v>260</v>
      </c>
      <c r="G16" s="169">
        <f t="shared" si="1"/>
        <v>417214</v>
      </c>
      <c r="H16" s="170">
        <f t="shared" si="2"/>
        <v>4200</v>
      </c>
      <c r="I16" s="170">
        <f t="shared" si="2"/>
        <v>153988</v>
      </c>
      <c r="J16" s="170">
        <f t="shared" si="2"/>
        <v>76</v>
      </c>
      <c r="K16" s="170">
        <f t="shared" si="2"/>
        <v>258910</v>
      </c>
      <c r="L16" s="170">
        <f t="shared" si="2"/>
        <v>40</v>
      </c>
      <c r="M16" s="171">
        <f t="shared" si="3"/>
        <v>104304</v>
      </c>
      <c r="N16" s="170">
        <v>1050</v>
      </c>
      <c r="O16" s="170">
        <v>38497</v>
      </c>
      <c r="P16" s="170">
        <v>19</v>
      </c>
      <c r="Q16" s="170">
        <v>64728</v>
      </c>
      <c r="R16" s="170">
        <v>10</v>
      </c>
      <c r="S16" s="171">
        <f t="shared" si="4"/>
        <v>104303</v>
      </c>
      <c r="T16" s="170">
        <v>1050</v>
      </c>
      <c r="U16" s="170">
        <v>38497</v>
      </c>
      <c r="V16" s="170">
        <v>19</v>
      </c>
      <c r="W16" s="170">
        <v>64727</v>
      </c>
      <c r="X16" s="170">
        <v>10</v>
      </c>
      <c r="Y16" s="171">
        <f t="shared" si="5"/>
        <v>104304</v>
      </c>
      <c r="Z16" s="170">
        <v>1050</v>
      </c>
      <c r="AA16" s="170">
        <v>38497</v>
      </c>
      <c r="AB16" s="170">
        <v>19</v>
      </c>
      <c r="AC16" s="170">
        <v>64728</v>
      </c>
      <c r="AD16" s="170">
        <v>10</v>
      </c>
      <c r="AE16" s="171">
        <f t="shared" si="6"/>
        <v>104303</v>
      </c>
      <c r="AF16" s="170">
        <v>1050</v>
      </c>
      <c r="AG16" s="170">
        <v>38497</v>
      </c>
      <c r="AH16" s="170">
        <v>19</v>
      </c>
      <c r="AI16" s="170">
        <v>64727</v>
      </c>
      <c r="AJ16" s="170">
        <v>10</v>
      </c>
    </row>
    <row r="17" spans="1:36" ht="38.25" x14ac:dyDescent="0.25">
      <c r="A17" s="172" t="s">
        <v>27</v>
      </c>
      <c r="B17" s="165">
        <v>501001</v>
      </c>
      <c r="C17" s="173">
        <v>100101</v>
      </c>
      <c r="D17" s="174" t="s">
        <v>43</v>
      </c>
      <c r="E17" s="173">
        <v>3</v>
      </c>
      <c r="F17" s="175" t="s">
        <v>260</v>
      </c>
      <c r="G17" s="169">
        <f t="shared" si="1"/>
        <v>287062</v>
      </c>
      <c r="H17" s="170">
        <f t="shared" si="2"/>
        <v>33356</v>
      </c>
      <c r="I17" s="170">
        <f t="shared" si="2"/>
        <v>57431</v>
      </c>
      <c r="J17" s="170">
        <f t="shared" si="2"/>
        <v>40</v>
      </c>
      <c r="K17" s="170">
        <f t="shared" si="2"/>
        <v>195351</v>
      </c>
      <c r="L17" s="170">
        <f t="shared" si="2"/>
        <v>884</v>
      </c>
      <c r="M17" s="171">
        <f t="shared" si="3"/>
        <v>71766</v>
      </c>
      <c r="N17" s="170">
        <v>8339</v>
      </c>
      <c r="O17" s="170">
        <v>14358</v>
      </c>
      <c r="P17" s="170">
        <v>10</v>
      </c>
      <c r="Q17" s="170">
        <v>48838</v>
      </c>
      <c r="R17" s="170">
        <v>221</v>
      </c>
      <c r="S17" s="171">
        <f t="shared" si="4"/>
        <v>71764</v>
      </c>
      <c r="T17" s="170">
        <v>8339</v>
      </c>
      <c r="U17" s="170">
        <v>14357</v>
      </c>
      <c r="V17" s="170">
        <v>10</v>
      </c>
      <c r="W17" s="170">
        <v>48837</v>
      </c>
      <c r="X17" s="170">
        <v>221</v>
      </c>
      <c r="Y17" s="171">
        <f t="shared" si="5"/>
        <v>71766</v>
      </c>
      <c r="Z17" s="170">
        <v>8339</v>
      </c>
      <c r="AA17" s="170">
        <v>14358</v>
      </c>
      <c r="AB17" s="170">
        <v>10</v>
      </c>
      <c r="AC17" s="170">
        <v>48838</v>
      </c>
      <c r="AD17" s="170">
        <v>221</v>
      </c>
      <c r="AE17" s="171">
        <f t="shared" si="6"/>
        <v>71766</v>
      </c>
      <c r="AF17" s="170">
        <v>8339</v>
      </c>
      <c r="AG17" s="170">
        <v>14358</v>
      </c>
      <c r="AH17" s="170">
        <v>10</v>
      </c>
      <c r="AI17" s="170">
        <v>48838</v>
      </c>
      <c r="AJ17" s="170">
        <v>221</v>
      </c>
    </row>
    <row r="18" spans="1:36" ht="38.25" x14ac:dyDescent="0.25">
      <c r="A18" s="172" t="s">
        <v>38</v>
      </c>
      <c r="B18" s="165">
        <v>501002</v>
      </c>
      <c r="C18" s="173">
        <v>100201</v>
      </c>
      <c r="D18" s="174" t="s">
        <v>171</v>
      </c>
      <c r="E18" s="173">
        <v>3</v>
      </c>
      <c r="F18" s="175" t="s">
        <v>260</v>
      </c>
      <c r="G18" s="169">
        <f t="shared" si="1"/>
        <v>33878</v>
      </c>
      <c r="H18" s="170">
        <f t="shared" si="2"/>
        <v>1840</v>
      </c>
      <c r="I18" s="170">
        <f t="shared" si="2"/>
        <v>5280</v>
      </c>
      <c r="J18" s="170">
        <f t="shared" si="2"/>
        <v>16</v>
      </c>
      <c r="K18" s="170">
        <f t="shared" si="2"/>
        <v>26730</v>
      </c>
      <c r="L18" s="170">
        <f t="shared" si="2"/>
        <v>12</v>
      </c>
      <c r="M18" s="171">
        <f t="shared" si="3"/>
        <v>8470</v>
      </c>
      <c r="N18" s="170">
        <v>460</v>
      </c>
      <c r="O18" s="170">
        <v>1320</v>
      </c>
      <c r="P18" s="170">
        <v>4</v>
      </c>
      <c r="Q18" s="170">
        <v>6683</v>
      </c>
      <c r="R18" s="170">
        <v>3</v>
      </c>
      <c r="S18" s="171">
        <f t="shared" si="4"/>
        <v>8470</v>
      </c>
      <c r="T18" s="170">
        <v>460</v>
      </c>
      <c r="U18" s="170">
        <v>1320</v>
      </c>
      <c r="V18" s="170">
        <v>4</v>
      </c>
      <c r="W18" s="170">
        <v>6683</v>
      </c>
      <c r="X18" s="170">
        <v>3</v>
      </c>
      <c r="Y18" s="171">
        <f t="shared" si="5"/>
        <v>8470</v>
      </c>
      <c r="Z18" s="170">
        <v>460</v>
      </c>
      <c r="AA18" s="170">
        <v>1320</v>
      </c>
      <c r="AB18" s="170">
        <v>4</v>
      </c>
      <c r="AC18" s="170">
        <v>6683</v>
      </c>
      <c r="AD18" s="170">
        <v>3</v>
      </c>
      <c r="AE18" s="171">
        <f t="shared" si="6"/>
        <v>8468</v>
      </c>
      <c r="AF18" s="170">
        <v>460</v>
      </c>
      <c r="AG18" s="170">
        <v>1320</v>
      </c>
      <c r="AH18" s="170">
        <v>4</v>
      </c>
      <c r="AI18" s="170">
        <v>6681</v>
      </c>
      <c r="AJ18" s="170">
        <v>3</v>
      </c>
    </row>
    <row r="19" spans="1:36" ht="38.25" x14ac:dyDescent="0.25">
      <c r="A19" s="172" t="s">
        <v>20</v>
      </c>
      <c r="B19" s="165">
        <v>501003</v>
      </c>
      <c r="C19" s="173">
        <v>100301</v>
      </c>
      <c r="D19" s="174" t="s">
        <v>270</v>
      </c>
      <c r="E19" s="173">
        <v>3</v>
      </c>
      <c r="F19" s="175" t="s">
        <v>260</v>
      </c>
      <c r="G19" s="169">
        <f t="shared" si="1"/>
        <v>25749</v>
      </c>
      <c r="H19" s="170">
        <f t="shared" si="2"/>
        <v>1849</v>
      </c>
      <c r="I19" s="170">
        <f t="shared" si="2"/>
        <v>8132</v>
      </c>
      <c r="J19" s="170">
        <f t="shared" si="2"/>
        <v>0</v>
      </c>
      <c r="K19" s="170">
        <f t="shared" si="2"/>
        <v>15764</v>
      </c>
      <c r="L19" s="170">
        <f t="shared" si="2"/>
        <v>4</v>
      </c>
      <c r="M19" s="171">
        <f t="shared" si="3"/>
        <v>6437</v>
      </c>
      <c r="N19" s="170">
        <v>462</v>
      </c>
      <c r="O19" s="170">
        <v>2033</v>
      </c>
      <c r="P19" s="170">
        <v>0</v>
      </c>
      <c r="Q19" s="170">
        <v>3941</v>
      </c>
      <c r="R19" s="170">
        <v>1</v>
      </c>
      <c r="S19" s="171">
        <f t="shared" si="4"/>
        <v>6439</v>
      </c>
      <c r="T19" s="170">
        <v>463</v>
      </c>
      <c r="U19" s="170">
        <v>2033</v>
      </c>
      <c r="V19" s="170">
        <v>0</v>
      </c>
      <c r="W19" s="170">
        <v>3942</v>
      </c>
      <c r="X19" s="170">
        <v>1</v>
      </c>
      <c r="Y19" s="171">
        <f t="shared" si="5"/>
        <v>6437</v>
      </c>
      <c r="Z19" s="170">
        <v>462</v>
      </c>
      <c r="AA19" s="170">
        <v>2033</v>
      </c>
      <c r="AB19" s="170">
        <v>0</v>
      </c>
      <c r="AC19" s="170">
        <v>3941</v>
      </c>
      <c r="AD19" s="170">
        <v>1</v>
      </c>
      <c r="AE19" s="171">
        <f t="shared" si="6"/>
        <v>6436</v>
      </c>
      <c r="AF19" s="170">
        <v>462</v>
      </c>
      <c r="AG19" s="170">
        <v>2033</v>
      </c>
      <c r="AH19" s="170">
        <v>0</v>
      </c>
      <c r="AI19" s="170">
        <v>3940</v>
      </c>
      <c r="AJ19" s="170">
        <v>1</v>
      </c>
    </row>
    <row r="20" spans="1:36" ht="38.25" x14ac:dyDescent="0.25">
      <c r="A20" s="172" t="s">
        <v>27</v>
      </c>
      <c r="B20" s="165">
        <v>501101</v>
      </c>
      <c r="C20" s="173">
        <v>110101</v>
      </c>
      <c r="D20" s="174" t="s">
        <v>45</v>
      </c>
      <c r="E20" s="173">
        <v>3</v>
      </c>
      <c r="F20" s="175" t="s">
        <v>260</v>
      </c>
      <c r="G20" s="169">
        <f t="shared" si="1"/>
        <v>308932</v>
      </c>
      <c r="H20" s="170">
        <f t="shared" si="2"/>
        <v>3280</v>
      </c>
      <c r="I20" s="170">
        <f t="shared" si="2"/>
        <v>227923</v>
      </c>
      <c r="J20" s="170">
        <f t="shared" si="2"/>
        <v>2492</v>
      </c>
      <c r="K20" s="170">
        <f t="shared" si="2"/>
        <v>74629</v>
      </c>
      <c r="L20" s="170">
        <f t="shared" si="2"/>
        <v>608</v>
      </c>
      <c r="M20" s="171">
        <f t="shared" si="3"/>
        <v>77232</v>
      </c>
      <c r="N20" s="170">
        <v>820</v>
      </c>
      <c r="O20" s="170">
        <v>56980</v>
      </c>
      <c r="P20" s="170">
        <v>623</v>
      </c>
      <c r="Q20" s="170">
        <v>18657</v>
      </c>
      <c r="R20" s="170">
        <v>152</v>
      </c>
      <c r="S20" s="171">
        <f t="shared" si="4"/>
        <v>77236</v>
      </c>
      <c r="T20" s="170">
        <v>820</v>
      </c>
      <c r="U20" s="170">
        <v>56983</v>
      </c>
      <c r="V20" s="170">
        <v>623</v>
      </c>
      <c r="W20" s="170">
        <v>18658</v>
      </c>
      <c r="X20" s="170">
        <v>152</v>
      </c>
      <c r="Y20" s="171">
        <f t="shared" si="5"/>
        <v>77232</v>
      </c>
      <c r="Z20" s="170">
        <v>820</v>
      </c>
      <c r="AA20" s="170">
        <v>56980</v>
      </c>
      <c r="AB20" s="170">
        <v>623</v>
      </c>
      <c r="AC20" s="170">
        <v>18657</v>
      </c>
      <c r="AD20" s="170">
        <v>152</v>
      </c>
      <c r="AE20" s="171">
        <f t="shared" si="6"/>
        <v>77232</v>
      </c>
      <c r="AF20" s="170">
        <v>820</v>
      </c>
      <c r="AG20" s="170">
        <v>56980</v>
      </c>
      <c r="AH20" s="170">
        <v>623</v>
      </c>
      <c r="AI20" s="170">
        <v>18657</v>
      </c>
      <c r="AJ20" s="170">
        <v>152</v>
      </c>
    </row>
    <row r="21" spans="1:36" ht="38.25" x14ac:dyDescent="0.25">
      <c r="A21" s="172" t="s">
        <v>27</v>
      </c>
      <c r="B21" s="165">
        <v>501301</v>
      </c>
      <c r="C21" s="173">
        <v>130101</v>
      </c>
      <c r="D21" s="174" t="s">
        <v>46</v>
      </c>
      <c r="E21" s="173">
        <v>3</v>
      </c>
      <c r="F21" s="175" t="s">
        <v>260</v>
      </c>
      <c r="G21" s="169">
        <f t="shared" si="1"/>
        <v>257210</v>
      </c>
      <c r="H21" s="170">
        <f t="shared" si="2"/>
        <v>17484</v>
      </c>
      <c r="I21" s="170">
        <f t="shared" si="2"/>
        <v>12487</v>
      </c>
      <c r="J21" s="170">
        <f t="shared" si="2"/>
        <v>1248</v>
      </c>
      <c r="K21" s="170">
        <f t="shared" si="2"/>
        <v>224827</v>
      </c>
      <c r="L21" s="170">
        <f t="shared" si="2"/>
        <v>1164</v>
      </c>
      <c r="M21" s="171">
        <f t="shared" si="3"/>
        <v>64304</v>
      </c>
      <c r="N21" s="170">
        <v>4371</v>
      </c>
      <c r="O21" s="170">
        <v>3122</v>
      </c>
      <c r="P21" s="170">
        <v>312</v>
      </c>
      <c r="Q21" s="170">
        <v>56208</v>
      </c>
      <c r="R21" s="170">
        <v>291</v>
      </c>
      <c r="S21" s="171">
        <f t="shared" si="4"/>
        <v>64300</v>
      </c>
      <c r="T21" s="170">
        <v>4371</v>
      </c>
      <c r="U21" s="170">
        <v>3121</v>
      </c>
      <c r="V21" s="170">
        <v>312</v>
      </c>
      <c r="W21" s="170">
        <v>56205</v>
      </c>
      <c r="X21" s="170">
        <v>291</v>
      </c>
      <c r="Y21" s="171">
        <f t="shared" si="5"/>
        <v>64304</v>
      </c>
      <c r="Z21" s="170">
        <v>4371</v>
      </c>
      <c r="AA21" s="170">
        <v>3122</v>
      </c>
      <c r="AB21" s="170">
        <v>312</v>
      </c>
      <c r="AC21" s="170">
        <v>56208</v>
      </c>
      <c r="AD21" s="170">
        <v>291</v>
      </c>
      <c r="AE21" s="171">
        <f t="shared" si="6"/>
        <v>64302</v>
      </c>
      <c r="AF21" s="170">
        <v>4371</v>
      </c>
      <c r="AG21" s="170">
        <v>3122</v>
      </c>
      <c r="AH21" s="170">
        <v>312</v>
      </c>
      <c r="AI21" s="170">
        <v>56206</v>
      </c>
      <c r="AJ21" s="170">
        <v>291</v>
      </c>
    </row>
    <row r="22" spans="1:36" ht="38.25" x14ac:dyDescent="0.25">
      <c r="A22" s="172" t="s">
        <v>27</v>
      </c>
      <c r="B22" s="165">
        <v>501411</v>
      </c>
      <c r="C22" s="173">
        <v>141101</v>
      </c>
      <c r="D22" s="174" t="s">
        <v>47</v>
      </c>
      <c r="E22" s="173">
        <v>3</v>
      </c>
      <c r="F22" s="175" t="s">
        <v>260</v>
      </c>
      <c r="G22" s="169">
        <f t="shared" si="1"/>
        <v>544792</v>
      </c>
      <c r="H22" s="170">
        <f t="shared" si="2"/>
        <v>69990</v>
      </c>
      <c r="I22" s="170">
        <f t="shared" si="2"/>
        <v>424246</v>
      </c>
      <c r="J22" s="170">
        <f t="shared" si="2"/>
        <v>1020</v>
      </c>
      <c r="K22" s="170">
        <f t="shared" si="2"/>
        <v>47968</v>
      </c>
      <c r="L22" s="170">
        <f t="shared" si="2"/>
        <v>1568</v>
      </c>
      <c r="M22" s="171">
        <f t="shared" si="3"/>
        <v>136199</v>
      </c>
      <c r="N22" s="170">
        <v>17498</v>
      </c>
      <c r="O22" s="170">
        <v>106062</v>
      </c>
      <c r="P22" s="170">
        <v>255</v>
      </c>
      <c r="Q22" s="170">
        <v>11992</v>
      </c>
      <c r="R22" s="170">
        <v>392</v>
      </c>
      <c r="S22" s="171">
        <f t="shared" si="4"/>
        <v>136197</v>
      </c>
      <c r="T22" s="170">
        <v>17497</v>
      </c>
      <c r="U22" s="170">
        <v>106061</v>
      </c>
      <c r="V22" s="170">
        <v>255</v>
      </c>
      <c r="W22" s="170">
        <v>11992</v>
      </c>
      <c r="X22" s="170">
        <v>392</v>
      </c>
      <c r="Y22" s="171">
        <f t="shared" si="5"/>
        <v>136199</v>
      </c>
      <c r="Z22" s="170">
        <v>17498</v>
      </c>
      <c r="AA22" s="170">
        <v>106062</v>
      </c>
      <c r="AB22" s="170">
        <v>255</v>
      </c>
      <c r="AC22" s="170">
        <v>11992</v>
      </c>
      <c r="AD22" s="170">
        <v>392</v>
      </c>
      <c r="AE22" s="171">
        <f t="shared" si="6"/>
        <v>136197</v>
      </c>
      <c r="AF22" s="170">
        <v>17497</v>
      </c>
      <c r="AG22" s="170">
        <v>106061</v>
      </c>
      <c r="AH22" s="170">
        <v>255</v>
      </c>
      <c r="AI22" s="170">
        <v>11992</v>
      </c>
      <c r="AJ22" s="170">
        <v>392</v>
      </c>
    </row>
    <row r="23" spans="1:36" ht="38.25" x14ac:dyDescent="0.25">
      <c r="A23" s="172" t="s">
        <v>27</v>
      </c>
      <c r="B23" s="165">
        <v>501501</v>
      </c>
      <c r="C23" s="173">
        <v>150101</v>
      </c>
      <c r="D23" s="174" t="s">
        <v>48</v>
      </c>
      <c r="E23" s="173">
        <v>3</v>
      </c>
      <c r="F23" s="175" t="s">
        <v>260</v>
      </c>
      <c r="G23" s="169">
        <f t="shared" si="1"/>
        <v>623285</v>
      </c>
      <c r="H23" s="170">
        <f t="shared" si="2"/>
        <v>525805</v>
      </c>
      <c r="I23" s="170">
        <f t="shared" si="2"/>
        <v>41452</v>
      </c>
      <c r="J23" s="170">
        <f t="shared" si="2"/>
        <v>1832</v>
      </c>
      <c r="K23" s="170">
        <f t="shared" si="2"/>
        <v>53000</v>
      </c>
      <c r="L23" s="170">
        <f t="shared" si="2"/>
        <v>1196</v>
      </c>
      <c r="M23" s="171">
        <f t="shared" si="3"/>
        <v>155822</v>
      </c>
      <c r="N23" s="170">
        <v>131452</v>
      </c>
      <c r="O23" s="170">
        <v>10363</v>
      </c>
      <c r="P23" s="170">
        <v>458</v>
      </c>
      <c r="Q23" s="170">
        <v>13250</v>
      </c>
      <c r="R23" s="170">
        <v>299</v>
      </c>
      <c r="S23" s="171">
        <f t="shared" si="4"/>
        <v>155820</v>
      </c>
      <c r="T23" s="170">
        <v>131450</v>
      </c>
      <c r="U23" s="170">
        <v>10363</v>
      </c>
      <c r="V23" s="170">
        <v>458</v>
      </c>
      <c r="W23" s="170">
        <v>13250</v>
      </c>
      <c r="X23" s="170">
        <v>299</v>
      </c>
      <c r="Y23" s="171">
        <f t="shared" si="5"/>
        <v>155822</v>
      </c>
      <c r="Z23" s="170">
        <v>131452</v>
      </c>
      <c r="AA23" s="170">
        <v>10363</v>
      </c>
      <c r="AB23" s="170">
        <v>458</v>
      </c>
      <c r="AC23" s="170">
        <v>13250</v>
      </c>
      <c r="AD23" s="170">
        <v>299</v>
      </c>
      <c r="AE23" s="171">
        <f t="shared" si="6"/>
        <v>155821</v>
      </c>
      <c r="AF23" s="170">
        <v>131451</v>
      </c>
      <c r="AG23" s="170">
        <v>10363</v>
      </c>
      <c r="AH23" s="170">
        <v>458</v>
      </c>
      <c r="AI23" s="170">
        <v>13250</v>
      </c>
      <c r="AJ23" s="170">
        <v>299</v>
      </c>
    </row>
    <row r="24" spans="1:36" ht="38.25" x14ac:dyDescent="0.25">
      <c r="A24" s="172" t="s">
        <v>27</v>
      </c>
      <c r="B24" s="165">
        <v>501601</v>
      </c>
      <c r="C24" s="173">
        <v>160101</v>
      </c>
      <c r="D24" s="174" t="s">
        <v>51</v>
      </c>
      <c r="E24" s="173">
        <v>3</v>
      </c>
      <c r="F24" s="175" t="s">
        <v>260</v>
      </c>
      <c r="G24" s="169">
        <f t="shared" si="1"/>
        <v>240791</v>
      </c>
      <c r="H24" s="170">
        <f t="shared" si="2"/>
        <v>2088</v>
      </c>
      <c r="I24" s="170">
        <f t="shared" si="2"/>
        <v>223055</v>
      </c>
      <c r="J24" s="170">
        <f t="shared" si="2"/>
        <v>40</v>
      </c>
      <c r="K24" s="170">
        <f t="shared" si="2"/>
        <v>15424</v>
      </c>
      <c r="L24" s="170">
        <f t="shared" si="2"/>
        <v>184</v>
      </c>
      <c r="M24" s="171">
        <f t="shared" si="3"/>
        <v>60198</v>
      </c>
      <c r="N24" s="170">
        <v>522</v>
      </c>
      <c r="O24" s="170">
        <v>55764</v>
      </c>
      <c r="P24" s="170">
        <v>10</v>
      </c>
      <c r="Q24" s="170">
        <v>3856</v>
      </c>
      <c r="R24" s="170">
        <v>46</v>
      </c>
      <c r="S24" s="171">
        <f t="shared" si="4"/>
        <v>60199</v>
      </c>
      <c r="T24" s="170">
        <v>522</v>
      </c>
      <c r="U24" s="170">
        <v>55765</v>
      </c>
      <c r="V24" s="170">
        <v>10</v>
      </c>
      <c r="W24" s="170">
        <v>3856</v>
      </c>
      <c r="X24" s="170">
        <v>46</v>
      </c>
      <c r="Y24" s="171">
        <f t="shared" si="5"/>
        <v>60198</v>
      </c>
      <c r="Z24" s="170">
        <v>522</v>
      </c>
      <c r="AA24" s="170">
        <v>55764</v>
      </c>
      <c r="AB24" s="170">
        <v>10</v>
      </c>
      <c r="AC24" s="170">
        <v>3856</v>
      </c>
      <c r="AD24" s="170">
        <v>46</v>
      </c>
      <c r="AE24" s="171">
        <f t="shared" si="6"/>
        <v>60196</v>
      </c>
      <c r="AF24" s="170">
        <v>522</v>
      </c>
      <c r="AG24" s="170">
        <v>55762</v>
      </c>
      <c r="AH24" s="170">
        <v>10</v>
      </c>
      <c r="AI24" s="170">
        <v>3856</v>
      </c>
      <c r="AJ24" s="170">
        <v>46</v>
      </c>
    </row>
    <row r="25" spans="1:36" ht="38.25" x14ac:dyDescent="0.25">
      <c r="A25" s="172" t="s">
        <v>20</v>
      </c>
      <c r="B25" s="165">
        <v>501602</v>
      </c>
      <c r="C25" s="173">
        <v>160201</v>
      </c>
      <c r="D25" s="174" t="s">
        <v>174</v>
      </c>
      <c r="E25" s="173">
        <v>3</v>
      </c>
      <c r="F25" s="175" t="s">
        <v>260</v>
      </c>
      <c r="G25" s="169">
        <f t="shared" si="1"/>
        <v>45283</v>
      </c>
      <c r="H25" s="170">
        <f t="shared" si="2"/>
        <v>452</v>
      </c>
      <c r="I25" s="170">
        <f t="shared" si="2"/>
        <v>41763</v>
      </c>
      <c r="J25" s="170">
        <f t="shared" si="2"/>
        <v>0</v>
      </c>
      <c r="K25" s="170">
        <f t="shared" si="2"/>
        <v>3068</v>
      </c>
      <c r="L25" s="170">
        <f t="shared" si="2"/>
        <v>0</v>
      </c>
      <c r="M25" s="171">
        <f t="shared" si="3"/>
        <v>11321</v>
      </c>
      <c r="N25" s="170">
        <v>113</v>
      </c>
      <c r="O25" s="170">
        <v>10441</v>
      </c>
      <c r="P25" s="170">
        <v>0</v>
      </c>
      <c r="Q25" s="170">
        <v>767</v>
      </c>
      <c r="R25" s="170">
        <v>0</v>
      </c>
      <c r="S25" s="171">
        <f t="shared" si="4"/>
        <v>11322</v>
      </c>
      <c r="T25" s="170">
        <v>113</v>
      </c>
      <c r="U25" s="170">
        <v>10442</v>
      </c>
      <c r="V25" s="170">
        <v>0</v>
      </c>
      <c r="W25" s="170">
        <v>767</v>
      </c>
      <c r="X25" s="170">
        <v>0</v>
      </c>
      <c r="Y25" s="171">
        <f t="shared" si="5"/>
        <v>11321</v>
      </c>
      <c r="Z25" s="170">
        <v>113</v>
      </c>
      <c r="AA25" s="170">
        <v>10441</v>
      </c>
      <c r="AB25" s="170">
        <v>0</v>
      </c>
      <c r="AC25" s="170">
        <v>767</v>
      </c>
      <c r="AD25" s="170">
        <v>0</v>
      </c>
      <c r="AE25" s="171">
        <f t="shared" si="6"/>
        <v>11319</v>
      </c>
      <c r="AF25" s="170">
        <v>113</v>
      </c>
      <c r="AG25" s="170">
        <v>10439</v>
      </c>
      <c r="AH25" s="170">
        <v>0</v>
      </c>
      <c r="AI25" s="170">
        <v>767</v>
      </c>
      <c r="AJ25" s="170">
        <v>0</v>
      </c>
    </row>
    <row r="26" spans="1:36" ht="38.25" x14ac:dyDescent="0.25">
      <c r="A26" s="172" t="s">
        <v>27</v>
      </c>
      <c r="B26" s="165">
        <v>501701</v>
      </c>
      <c r="C26" s="173">
        <v>170101</v>
      </c>
      <c r="D26" s="174" t="s">
        <v>52</v>
      </c>
      <c r="E26" s="173">
        <v>3</v>
      </c>
      <c r="F26" s="175" t="s">
        <v>260</v>
      </c>
      <c r="G26" s="169">
        <f t="shared" si="1"/>
        <v>533791</v>
      </c>
      <c r="H26" s="170">
        <f t="shared" si="2"/>
        <v>5456</v>
      </c>
      <c r="I26" s="170">
        <f t="shared" si="2"/>
        <v>482536</v>
      </c>
      <c r="J26" s="170">
        <f t="shared" si="2"/>
        <v>156</v>
      </c>
      <c r="K26" s="170">
        <f t="shared" si="2"/>
        <v>45071</v>
      </c>
      <c r="L26" s="170">
        <f t="shared" si="2"/>
        <v>572</v>
      </c>
      <c r="M26" s="171">
        <f t="shared" si="3"/>
        <v>133449</v>
      </c>
      <c r="N26" s="170">
        <v>1364</v>
      </c>
      <c r="O26" s="170">
        <v>120635</v>
      </c>
      <c r="P26" s="170">
        <v>39</v>
      </c>
      <c r="Q26" s="170">
        <v>11268</v>
      </c>
      <c r="R26" s="170">
        <v>143</v>
      </c>
      <c r="S26" s="171">
        <f t="shared" si="4"/>
        <v>133445</v>
      </c>
      <c r="T26" s="170">
        <v>1364</v>
      </c>
      <c r="U26" s="170">
        <v>120632</v>
      </c>
      <c r="V26" s="170">
        <v>39</v>
      </c>
      <c r="W26" s="170">
        <v>11267</v>
      </c>
      <c r="X26" s="170">
        <v>143</v>
      </c>
      <c r="Y26" s="171">
        <f t="shared" si="5"/>
        <v>133449</v>
      </c>
      <c r="Z26" s="170">
        <v>1364</v>
      </c>
      <c r="AA26" s="170">
        <v>120635</v>
      </c>
      <c r="AB26" s="170">
        <v>39</v>
      </c>
      <c r="AC26" s="170">
        <v>11268</v>
      </c>
      <c r="AD26" s="170">
        <v>143</v>
      </c>
      <c r="AE26" s="171">
        <f t="shared" si="6"/>
        <v>133448</v>
      </c>
      <c r="AF26" s="170">
        <v>1364</v>
      </c>
      <c r="AG26" s="170">
        <v>120634</v>
      </c>
      <c r="AH26" s="170">
        <v>39</v>
      </c>
      <c r="AI26" s="170">
        <v>11268</v>
      </c>
      <c r="AJ26" s="170">
        <v>143</v>
      </c>
    </row>
    <row r="27" spans="1:36" ht="38.25" x14ac:dyDescent="0.25">
      <c r="A27" s="176" t="s">
        <v>27</v>
      </c>
      <c r="B27" s="165">
        <v>501901</v>
      </c>
      <c r="C27" s="142">
        <v>190101</v>
      </c>
      <c r="D27" s="177" t="s">
        <v>56</v>
      </c>
      <c r="E27" s="173">
        <v>3</v>
      </c>
      <c r="F27" s="175" t="s">
        <v>260</v>
      </c>
      <c r="G27" s="169">
        <f t="shared" si="1"/>
        <v>668540</v>
      </c>
      <c r="H27" s="170">
        <f t="shared" si="2"/>
        <v>9168</v>
      </c>
      <c r="I27" s="170">
        <f t="shared" si="2"/>
        <v>265123</v>
      </c>
      <c r="J27" s="170">
        <f t="shared" si="2"/>
        <v>184</v>
      </c>
      <c r="K27" s="170">
        <f t="shared" si="2"/>
        <v>393657</v>
      </c>
      <c r="L27" s="170">
        <f t="shared" si="2"/>
        <v>408</v>
      </c>
      <c r="M27" s="171">
        <f t="shared" si="3"/>
        <v>167136</v>
      </c>
      <c r="N27" s="170">
        <v>2292</v>
      </c>
      <c r="O27" s="170">
        <v>66281</v>
      </c>
      <c r="P27" s="170">
        <v>46</v>
      </c>
      <c r="Q27" s="170">
        <v>98415</v>
      </c>
      <c r="R27" s="170">
        <v>102</v>
      </c>
      <c r="S27" s="171">
        <f t="shared" si="4"/>
        <v>167133</v>
      </c>
      <c r="T27" s="170">
        <v>2292</v>
      </c>
      <c r="U27" s="170">
        <v>66280</v>
      </c>
      <c r="V27" s="170">
        <v>46</v>
      </c>
      <c r="W27" s="170">
        <v>98413</v>
      </c>
      <c r="X27" s="170">
        <v>102</v>
      </c>
      <c r="Y27" s="171">
        <f t="shared" si="5"/>
        <v>167136</v>
      </c>
      <c r="Z27" s="170">
        <v>2292</v>
      </c>
      <c r="AA27" s="170">
        <v>66281</v>
      </c>
      <c r="AB27" s="170">
        <v>46</v>
      </c>
      <c r="AC27" s="170">
        <v>98415</v>
      </c>
      <c r="AD27" s="170">
        <v>102</v>
      </c>
      <c r="AE27" s="171">
        <f t="shared" si="6"/>
        <v>167135</v>
      </c>
      <c r="AF27" s="170">
        <v>2292</v>
      </c>
      <c r="AG27" s="170">
        <v>66281</v>
      </c>
      <c r="AH27" s="170">
        <v>46</v>
      </c>
      <c r="AI27" s="170">
        <v>98414</v>
      </c>
      <c r="AJ27" s="170">
        <v>102</v>
      </c>
    </row>
    <row r="28" spans="1:36" ht="38.25" x14ac:dyDescent="0.25">
      <c r="A28" s="172" t="s">
        <v>27</v>
      </c>
      <c r="B28" s="165">
        <v>502003</v>
      </c>
      <c r="C28" s="173">
        <v>200301</v>
      </c>
      <c r="D28" s="174" t="s">
        <v>59</v>
      </c>
      <c r="E28" s="173">
        <v>3</v>
      </c>
      <c r="F28" s="175" t="s">
        <v>260</v>
      </c>
      <c r="G28" s="169">
        <f t="shared" si="1"/>
        <v>255998</v>
      </c>
      <c r="H28" s="170">
        <f t="shared" si="2"/>
        <v>14920</v>
      </c>
      <c r="I28" s="170">
        <f t="shared" si="2"/>
        <v>161652</v>
      </c>
      <c r="J28" s="170">
        <f t="shared" si="2"/>
        <v>4972</v>
      </c>
      <c r="K28" s="170">
        <f t="shared" si="2"/>
        <v>69482</v>
      </c>
      <c r="L28" s="170">
        <f t="shared" si="2"/>
        <v>4972</v>
      </c>
      <c r="M28" s="171">
        <f t="shared" si="3"/>
        <v>63999</v>
      </c>
      <c r="N28" s="170">
        <v>3730</v>
      </c>
      <c r="O28" s="170">
        <v>40413</v>
      </c>
      <c r="P28" s="170">
        <v>1243</v>
      </c>
      <c r="Q28" s="170">
        <v>17370</v>
      </c>
      <c r="R28" s="170">
        <v>1243</v>
      </c>
      <c r="S28" s="171">
        <f t="shared" si="4"/>
        <v>64000</v>
      </c>
      <c r="T28" s="170">
        <v>3730</v>
      </c>
      <c r="U28" s="170">
        <v>40413</v>
      </c>
      <c r="V28" s="170">
        <v>1243</v>
      </c>
      <c r="W28" s="170">
        <v>17371</v>
      </c>
      <c r="X28" s="170">
        <v>1243</v>
      </c>
      <c r="Y28" s="171">
        <f t="shared" si="5"/>
        <v>63999</v>
      </c>
      <c r="Z28" s="170">
        <v>3730</v>
      </c>
      <c r="AA28" s="170">
        <v>40413</v>
      </c>
      <c r="AB28" s="170">
        <v>1243</v>
      </c>
      <c r="AC28" s="170">
        <v>17370</v>
      </c>
      <c r="AD28" s="170">
        <v>1243</v>
      </c>
      <c r="AE28" s="171">
        <f t="shared" si="6"/>
        <v>64000</v>
      </c>
      <c r="AF28" s="170">
        <v>3730</v>
      </c>
      <c r="AG28" s="170">
        <v>40413</v>
      </c>
      <c r="AH28" s="170">
        <v>1243</v>
      </c>
      <c r="AI28" s="170">
        <v>17371</v>
      </c>
      <c r="AJ28" s="170">
        <v>1243</v>
      </c>
    </row>
    <row r="29" spans="1:36" ht="38.25" x14ac:dyDescent="0.25">
      <c r="A29" s="172" t="s">
        <v>27</v>
      </c>
      <c r="B29" s="165">
        <v>502004</v>
      </c>
      <c r="C29" s="173">
        <v>200401</v>
      </c>
      <c r="D29" s="174" t="s">
        <v>60</v>
      </c>
      <c r="E29" s="173">
        <v>3</v>
      </c>
      <c r="F29" s="175" t="s">
        <v>260</v>
      </c>
      <c r="G29" s="169">
        <f t="shared" si="1"/>
        <v>663665</v>
      </c>
      <c r="H29" s="170">
        <f t="shared" si="2"/>
        <v>9700</v>
      </c>
      <c r="I29" s="170">
        <f t="shared" si="2"/>
        <v>275783</v>
      </c>
      <c r="J29" s="170">
        <f t="shared" si="2"/>
        <v>632</v>
      </c>
      <c r="K29" s="170">
        <f t="shared" si="2"/>
        <v>373718</v>
      </c>
      <c r="L29" s="170">
        <f t="shared" si="2"/>
        <v>3832</v>
      </c>
      <c r="M29" s="171">
        <f t="shared" si="3"/>
        <v>165919</v>
      </c>
      <c r="N29" s="170">
        <v>2425</v>
      </c>
      <c r="O29" s="170">
        <v>68947</v>
      </c>
      <c r="P29" s="170">
        <v>158</v>
      </c>
      <c r="Q29" s="170">
        <v>93431</v>
      </c>
      <c r="R29" s="170">
        <v>958</v>
      </c>
      <c r="S29" s="171">
        <f t="shared" si="4"/>
        <v>165914</v>
      </c>
      <c r="T29" s="170">
        <v>2425</v>
      </c>
      <c r="U29" s="170">
        <v>68945</v>
      </c>
      <c r="V29" s="170">
        <v>158</v>
      </c>
      <c r="W29" s="170">
        <v>93428</v>
      </c>
      <c r="X29" s="170">
        <v>958</v>
      </c>
      <c r="Y29" s="171">
        <f t="shared" si="5"/>
        <v>165919</v>
      </c>
      <c r="Z29" s="170">
        <v>2425</v>
      </c>
      <c r="AA29" s="170">
        <v>68947</v>
      </c>
      <c r="AB29" s="170">
        <v>158</v>
      </c>
      <c r="AC29" s="170">
        <v>93431</v>
      </c>
      <c r="AD29" s="170">
        <v>958</v>
      </c>
      <c r="AE29" s="171">
        <f t="shared" si="6"/>
        <v>165913</v>
      </c>
      <c r="AF29" s="170">
        <v>2425</v>
      </c>
      <c r="AG29" s="170">
        <v>68944</v>
      </c>
      <c r="AH29" s="170">
        <v>158</v>
      </c>
      <c r="AI29" s="170">
        <v>93428</v>
      </c>
      <c r="AJ29" s="170">
        <v>958</v>
      </c>
    </row>
    <row r="30" spans="1:36" ht="38.25" x14ac:dyDescent="0.25">
      <c r="A30" s="172" t="s">
        <v>27</v>
      </c>
      <c r="B30" s="165">
        <v>502101</v>
      </c>
      <c r="C30" s="173">
        <v>210101</v>
      </c>
      <c r="D30" s="174" t="s">
        <v>61</v>
      </c>
      <c r="E30" s="173">
        <v>3</v>
      </c>
      <c r="F30" s="175" t="s">
        <v>260</v>
      </c>
      <c r="G30" s="169">
        <f t="shared" si="1"/>
        <v>588345</v>
      </c>
      <c r="H30" s="170">
        <f t="shared" si="2"/>
        <v>113476</v>
      </c>
      <c r="I30" s="170">
        <f t="shared" si="2"/>
        <v>368933</v>
      </c>
      <c r="J30" s="170">
        <f t="shared" si="2"/>
        <v>3472</v>
      </c>
      <c r="K30" s="170">
        <f t="shared" si="2"/>
        <v>99804</v>
      </c>
      <c r="L30" s="170">
        <f t="shared" si="2"/>
        <v>2660</v>
      </c>
      <c r="M30" s="171">
        <f t="shared" si="3"/>
        <v>147087</v>
      </c>
      <c r="N30" s="170">
        <v>28369</v>
      </c>
      <c r="O30" s="170">
        <v>92234</v>
      </c>
      <c r="P30" s="170">
        <v>868</v>
      </c>
      <c r="Q30" s="170">
        <v>24951</v>
      </c>
      <c r="R30" s="170">
        <v>665</v>
      </c>
      <c r="S30" s="171">
        <f t="shared" si="4"/>
        <v>147086</v>
      </c>
      <c r="T30" s="170">
        <v>28369</v>
      </c>
      <c r="U30" s="170">
        <v>92233</v>
      </c>
      <c r="V30" s="170">
        <v>868</v>
      </c>
      <c r="W30" s="170">
        <v>24951</v>
      </c>
      <c r="X30" s="170">
        <v>665</v>
      </c>
      <c r="Y30" s="171">
        <f t="shared" si="5"/>
        <v>147087</v>
      </c>
      <c r="Z30" s="170">
        <v>28369</v>
      </c>
      <c r="AA30" s="170">
        <v>92234</v>
      </c>
      <c r="AB30" s="170">
        <v>868</v>
      </c>
      <c r="AC30" s="170">
        <v>24951</v>
      </c>
      <c r="AD30" s="170">
        <v>665</v>
      </c>
      <c r="AE30" s="171">
        <f t="shared" si="6"/>
        <v>147085</v>
      </c>
      <c r="AF30" s="170">
        <v>28369</v>
      </c>
      <c r="AG30" s="170">
        <v>92232</v>
      </c>
      <c r="AH30" s="170">
        <v>868</v>
      </c>
      <c r="AI30" s="170">
        <v>24951</v>
      </c>
      <c r="AJ30" s="170">
        <v>665</v>
      </c>
    </row>
    <row r="31" spans="1:36" ht="38.25" x14ac:dyDescent="0.25">
      <c r="A31" s="172" t="s">
        <v>27</v>
      </c>
      <c r="B31" s="165">
        <v>502201</v>
      </c>
      <c r="C31" s="173">
        <v>220101</v>
      </c>
      <c r="D31" s="174" t="s">
        <v>64</v>
      </c>
      <c r="E31" s="173">
        <v>3</v>
      </c>
      <c r="F31" s="175" t="s">
        <v>260</v>
      </c>
      <c r="G31" s="169">
        <f t="shared" si="1"/>
        <v>72460</v>
      </c>
      <c r="H31" s="170">
        <f t="shared" si="2"/>
        <v>616</v>
      </c>
      <c r="I31" s="170">
        <f t="shared" si="2"/>
        <v>69092</v>
      </c>
      <c r="J31" s="170">
        <f t="shared" si="2"/>
        <v>204</v>
      </c>
      <c r="K31" s="170">
        <f t="shared" si="2"/>
        <v>2472</v>
      </c>
      <c r="L31" s="170">
        <f t="shared" si="2"/>
        <v>76</v>
      </c>
      <c r="M31" s="171">
        <f t="shared" si="3"/>
        <v>18116</v>
      </c>
      <c r="N31" s="170">
        <v>154</v>
      </c>
      <c r="O31" s="170">
        <v>17274</v>
      </c>
      <c r="P31" s="170">
        <v>51</v>
      </c>
      <c r="Q31" s="170">
        <v>618</v>
      </c>
      <c r="R31" s="170">
        <v>19</v>
      </c>
      <c r="S31" s="171">
        <f t="shared" si="4"/>
        <v>18114</v>
      </c>
      <c r="T31" s="170">
        <v>154</v>
      </c>
      <c r="U31" s="170">
        <v>17272</v>
      </c>
      <c r="V31" s="170">
        <v>51</v>
      </c>
      <c r="W31" s="170">
        <v>618</v>
      </c>
      <c r="X31" s="170">
        <v>19</v>
      </c>
      <c r="Y31" s="171">
        <f t="shared" si="5"/>
        <v>18116</v>
      </c>
      <c r="Z31" s="170">
        <v>154</v>
      </c>
      <c r="AA31" s="170">
        <v>17274</v>
      </c>
      <c r="AB31" s="170">
        <v>51</v>
      </c>
      <c r="AC31" s="170">
        <v>618</v>
      </c>
      <c r="AD31" s="170">
        <v>19</v>
      </c>
      <c r="AE31" s="171">
        <f t="shared" si="6"/>
        <v>18114</v>
      </c>
      <c r="AF31" s="170">
        <v>154</v>
      </c>
      <c r="AG31" s="170">
        <v>17272</v>
      </c>
      <c r="AH31" s="170">
        <v>51</v>
      </c>
      <c r="AI31" s="170">
        <v>618</v>
      </c>
      <c r="AJ31" s="170">
        <v>19</v>
      </c>
    </row>
    <row r="32" spans="1:36" ht="38.25" x14ac:dyDescent="0.25">
      <c r="A32" s="172" t="s">
        <v>27</v>
      </c>
      <c r="B32" s="165">
        <v>502301</v>
      </c>
      <c r="C32" s="173">
        <v>230101</v>
      </c>
      <c r="D32" s="174" t="s">
        <v>65</v>
      </c>
      <c r="E32" s="173">
        <v>3</v>
      </c>
      <c r="F32" s="175" t="s">
        <v>260</v>
      </c>
      <c r="G32" s="169">
        <f t="shared" si="1"/>
        <v>446650</v>
      </c>
      <c r="H32" s="170">
        <f t="shared" si="2"/>
        <v>309031</v>
      </c>
      <c r="I32" s="170">
        <f t="shared" si="2"/>
        <v>16232</v>
      </c>
      <c r="J32" s="170">
        <f t="shared" si="2"/>
        <v>3080</v>
      </c>
      <c r="K32" s="170">
        <f t="shared" si="2"/>
        <v>117459</v>
      </c>
      <c r="L32" s="170">
        <f t="shared" si="2"/>
        <v>848</v>
      </c>
      <c r="M32" s="171">
        <f t="shared" si="3"/>
        <v>111663</v>
      </c>
      <c r="N32" s="170">
        <v>77258</v>
      </c>
      <c r="O32" s="170">
        <v>4058</v>
      </c>
      <c r="P32" s="170">
        <v>770</v>
      </c>
      <c r="Q32" s="170">
        <v>29365</v>
      </c>
      <c r="R32" s="170">
        <v>212</v>
      </c>
      <c r="S32" s="171">
        <f t="shared" si="4"/>
        <v>111664</v>
      </c>
      <c r="T32" s="170">
        <v>77259</v>
      </c>
      <c r="U32" s="170">
        <v>4058</v>
      </c>
      <c r="V32" s="170">
        <v>770</v>
      </c>
      <c r="W32" s="170">
        <v>29365</v>
      </c>
      <c r="X32" s="170">
        <v>212</v>
      </c>
      <c r="Y32" s="171">
        <f t="shared" si="5"/>
        <v>111663</v>
      </c>
      <c r="Z32" s="170">
        <v>77258</v>
      </c>
      <c r="AA32" s="170">
        <v>4058</v>
      </c>
      <c r="AB32" s="170">
        <v>770</v>
      </c>
      <c r="AC32" s="170">
        <v>29365</v>
      </c>
      <c r="AD32" s="170">
        <v>212</v>
      </c>
      <c r="AE32" s="171">
        <f t="shared" si="6"/>
        <v>111660</v>
      </c>
      <c r="AF32" s="170">
        <v>77256</v>
      </c>
      <c r="AG32" s="170">
        <v>4058</v>
      </c>
      <c r="AH32" s="170">
        <v>770</v>
      </c>
      <c r="AI32" s="170">
        <v>29364</v>
      </c>
      <c r="AJ32" s="170">
        <v>212</v>
      </c>
    </row>
    <row r="33" spans="1:36" ht="38.25" x14ac:dyDescent="0.25">
      <c r="A33" s="172" t="s">
        <v>27</v>
      </c>
      <c r="B33" s="165">
        <v>502401</v>
      </c>
      <c r="C33" s="173">
        <v>240101</v>
      </c>
      <c r="D33" s="174" t="s">
        <v>66</v>
      </c>
      <c r="E33" s="173">
        <v>3</v>
      </c>
      <c r="F33" s="175" t="s">
        <v>260</v>
      </c>
      <c r="G33" s="169">
        <f t="shared" si="1"/>
        <v>277136</v>
      </c>
      <c r="H33" s="170">
        <f t="shared" si="2"/>
        <v>940</v>
      </c>
      <c r="I33" s="170">
        <f t="shared" si="2"/>
        <v>224928</v>
      </c>
      <c r="J33" s="170">
        <f t="shared" si="2"/>
        <v>0</v>
      </c>
      <c r="K33" s="170">
        <f t="shared" si="2"/>
        <v>51264</v>
      </c>
      <c r="L33" s="170">
        <f t="shared" si="2"/>
        <v>4</v>
      </c>
      <c r="M33" s="171">
        <f t="shared" si="3"/>
        <v>69284</v>
      </c>
      <c r="N33" s="170">
        <v>235</v>
      </c>
      <c r="O33" s="170">
        <v>56232</v>
      </c>
      <c r="P33" s="170">
        <v>0</v>
      </c>
      <c r="Q33" s="170">
        <v>12816</v>
      </c>
      <c r="R33" s="170">
        <v>1</v>
      </c>
      <c r="S33" s="171">
        <f t="shared" si="4"/>
        <v>69284</v>
      </c>
      <c r="T33" s="170">
        <v>235</v>
      </c>
      <c r="U33" s="170">
        <v>56232</v>
      </c>
      <c r="V33" s="170">
        <v>0</v>
      </c>
      <c r="W33" s="170">
        <v>12816</v>
      </c>
      <c r="X33" s="170">
        <v>1</v>
      </c>
      <c r="Y33" s="171">
        <f t="shared" si="5"/>
        <v>69284</v>
      </c>
      <c r="Z33" s="170">
        <v>235</v>
      </c>
      <c r="AA33" s="170">
        <v>56232</v>
      </c>
      <c r="AB33" s="170">
        <v>0</v>
      </c>
      <c r="AC33" s="170">
        <v>12816</v>
      </c>
      <c r="AD33" s="170">
        <v>1</v>
      </c>
      <c r="AE33" s="171">
        <f t="shared" si="6"/>
        <v>69284</v>
      </c>
      <c r="AF33" s="170">
        <v>235</v>
      </c>
      <c r="AG33" s="170">
        <v>56232</v>
      </c>
      <c r="AH33" s="170">
        <v>0</v>
      </c>
      <c r="AI33" s="170">
        <v>12816</v>
      </c>
      <c r="AJ33" s="170">
        <v>1</v>
      </c>
    </row>
    <row r="34" spans="1:36" ht="38.25" x14ac:dyDescent="0.25">
      <c r="A34" s="172" t="s">
        <v>27</v>
      </c>
      <c r="B34" s="165">
        <v>502501</v>
      </c>
      <c r="C34" s="173">
        <v>250101</v>
      </c>
      <c r="D34" s="174" t="s">
        <v>67</v>
      </c>
      <c r="E34" s="173">
        <v>3</v>
      </c>
      <c r="F34" s="175" t="s">
        <v>260</v>
      </c>
      <c r="G34" s="169">
        <f t="shared" si="1"/>
        <v>167315</v>
      </c>
      <c r="H34" s="170">
        <f t="shared" si="2"/>
        <v>156027</v>
      </c>
      <c r="I34" s="170">
        <f t="shared" si="2"/>
        <v>2540</v>
      </c>
      <c r="J34" s="170">
        <f t="shared" si="2"/>
        <v>148</v>
      </c>
      <c r="K34" s="170">
        <f t="shared" si="2"/>
        <v>7792</v>
      </c>
      <c r="L34" s="170">
        <f t="shared" si="2"/>
        <v>808</v>
      </c>
      <c r="M34" s="171">
        <f t="shared" si="3"/>
        <v>41831</v>
      </c>
      <c r="N34" s="170">
        <v>39009</v>
      </c>
      <c r="O34" s="170">
        <v>635</v>
      </c>
      <c r="P34" s="170">
        <v>37</v>
      </c>
      <c r="Q34" s="170">
        <v>1948</v>
      </c>
      <c r="R34" s="170">
        <v>202</v>
      </c>
      <c r="S34" s="171">
        <f t="shared" si="4"/>
        <v>41826</v>
      </c>
      <c r="T34" s="170">
        <v>39004</v>
      </c>
      <c r="U34" s="170">
        <v>635</v>
      </c>
      <c r="V34" s="170">
        <v>37</v>
      </c>
      <c r="W34" s="170">
        <v>1948</v>
      </c>
      <c r="X34" s="170">
        <v>202</v>
      </c>
      <c r="Y34" s="171">
        <f t="shared" si="5"/>
        <v>41831</v>
      </c>
      <c r="Z34" s="170">
        <v>39009</v>
      </c>
      <c r="AA34" s="170">
        <v>635</v>
      </c>
      <c r="AB34" s="170">
        <v>37</v>
      </c>
      <c r="AC34" s="170">
        <v>1948</v>
      </c>
      <c r="AD34" s="170">
        <v>202</v>
      </c>
      <c r="AE34" s="171">
        <f t="shared" si="6"/>
        <v>41827</v>
      </c>
      <c r="AF34" s="170">
        <v>39005</v>
      </c>
      <c r="AG34" s="170">
        <v>635</v>
      </c>
      <c r="AH34" s="170">
        <v>37</v>
      </c>
      <c r="AI34" s="170">
        <v>1948</v>
      </c>
      <c r="AJ34" s="170">
        <v>202</v>
      </c>
    </row>
    <row r="35" spans="1:36" ht="38.25" x14ac:dyDescent="0.25">
      <c r="A35" s="172" t="s">
        <v>27</v>
      </c>
      <c r="B35" s="165">
        <v>506201</v>
      </c>
      <c r="C35" s="173">
        <v>260301</v>
      </c>
      <c r="D35" s="174" t="s">
        <v>68</v>
      </c>
      <c r="E35" s="173">
        <v>3</v>
      </c>
      <c r="F35" s="175" t="s">
        <v>260</v>
      </c>
      <c r="G35" s="169">
        <f t="shared" si="1"/>
        <v>167388</v>
      </c>
      <c r="H35" s="170">
        <f t="shared" si="2"/>
        <v>10412</v>
      </c>
      <c r="I35" s="170">
        <f t="shared" si="2"/>
        <v>59865</v>
      </c>
      <c r="J35" s="170">
        <f t="shared" si="2"/>
        <v>18812</v>
      </c>
      <c r="K35" s="170">
        <f t="shared" si="2"/>
        <v>78007</v>
      </c>
      <c r="L35" s="170">
        <f t="shared" si="2"/>
        <v>292</v>
      </c>
      <c r="M35" s="171">
        <f t="shared" si="3"/>
        <v>41846</v>
      </c>
      <c r="N35" s="170">
        <v>2603</v>
      </c>
      <c r="O35" s="170">
        <v>14966</v>
      </c>
      <c r="P35" s="170">
        <v>4703</v>
      </c>
      <c r="Q35" s="170">
        <v>19501</v>
      </c>
      <c r="R35" s="170">
        <v>73</v>
      </c>
      <c r="S35" s="171">
        <f t="shared" si="4"/>
        <v>41849</v>
      </c>
      <c r="T35" s="170">
        <v>2603</v>
      </c>
      <c r="U35" s="170">
        <v>14967</v>
      </c>
      <c r="V35" s="170">
        <v>4703</v>
      </c>
      <c r="W35" s="170">
        <v>19503</v>
      </c>
      <c r="X35" s="170">
        <v>73</v>
      </c>
      <c r="Y35" s="171">
        <f t="shared" si="5"/>
        <v>41846</v>
      </c>
      <c r="Z35" s="170">
        <v>2603</v>
      </c>
      <c r="AA35" s="170">
        <v>14966</v>
      </c>
      <c r="AB35" s="170">
        <v>4703</v>
      </c>
      <c r="AC35" s="170">
        <v>19501</v>
      </c>
      <c r="AD35" s="170">
        <v>73</v>
      </c>
      <c r="AE35" s="171">
        <f t="shared" si="6"/>
        <v>41847</v>
      </c>
      <c r="AF35" s="170">
        <v>2603</v>
      </c>
      <c r="AG35" s="170">
        <v>14966</v>
      </c>
      <c r="AH35" s="170">
        <v>4703</v>
      </c>
      <c r="AI35" s="170">
        <v>19502</v>
      </c>
      <c r="AJ35" s="170">
        <v>73</v>
      </c>
    </row>
    <row r="36" spans="1:36" ht="38.25" x14ac:dyDescent="0.25">
      <c r="A36" s="172" t="s">
        <v>27</v>
      </c>
      <c r="B36" s="165">
        <v>506901</v>
      </c>
      <c r="C36" s="173">
        <v>261501</v>
      </c>
      <c r="D36" s="174" t="s">
        <v>176</v>
      </c>
      <c r="E36" s="173">
        <v>3</v>
      </c>
      <c r="F36" s="175" t="s">
        <v>260</v>
      </c>
      <c r="G36" s="169">
        <f t="shared" si="1"/>
        <v>154621</v>
      </c>
      <c r="H36" s="170">
        <f t="shared" ref="H36:L59" si="7">N36+T36+Z36+AF36</f>
        <v>140173</v>
      </c>
      <c r="I36" s="170">
        <f t="shared" si="7"/>
        <v>7075</v>
      </c>
      <c r="J36" s="170">
        <f t="shared" si="7"/>
        <v>28</v>
      </c>
      <c r="K36" s="170">
        <f t="shared" si="7"/>
        <v>6921</v>
      </c>
      <c r="L36" s="170">
        <f t="shared" si="7"/>
        <v>424</v>
      </c>
      <c r="M36" s="171">
        <f t="shared" si="3"/>
        <v>38654</v>
      </c>
      <c r="N36" s="170">
        <v>35042</v>
      </c>
      <c r="O36" s="170">
        <v>1769</v>
      </c>
      <c r="P36" s="170">
        <v>7</v>
      </c>
      <c r="Q36" s="170">
        <v>1730</v>
      </c>
      <c r="R36" s="170">
        <v>106</v>
      </c>
      <c r="S36" s="171">
        <f t="shared" si="4"/>
        <v>38658</v>
      </c>
      <c r="T36" s="170">
        <v>35046</v>
      </c>
      <c r="U36" s="170">
        <v>1768</v>
      </c>
      <c r="V36" s="170">
        <v>7</v>
      </c>
      <c r="W36" s="170">
        <v>1731</v>
      </c>
      <c r="X36" s="170">
        <v>106</v>
      </c>
      <c r="Y36" s="171">
        <f t="shared" si="5"/>
        <v>38654</v>
      </c>
      <c r="Z36" s="170">
        <v>35042</v>
      </c>
      <c r="AA36" s="170">
        <v>1769</v>
      </c>
      <c r="AB36" s="170">
        <v>7</v>
      </c>
      <c r="AC36" s="170">
        <v>1730</v>
      </c>
      <c r="AD36" s="170">
        <v>106</v>
      </c>
      <c r="AE36" s="171">
        <f t="shared" si="6"/>
        <v>38655</v>
      </c>
      <c r="AF36" s="170">
        <v>35043</v>
      </c>
      <c r="AG36" s="170">
        <v>1769</v>
      </c>
      <c r="AH36" s="170">
        <v>7</v>
      </c>
      <c r="AI36" s="170">
        <v>1730</v>
      </c>
      <c r="AJ36" s="170">
        <v>106</v>
      </c>
    </row>
    <row r="37" spans="1:36" ht="38.25" x14ac:dyDescent="0.25">
      <c r="A37" s="172" t="s">
        <v>27</v>
      </c>
      <c r="B37" s="165">
        <v>502606</v>
      </c>
      <c r="C37" s="173">
        <v>262101</v>
      </c>
      <c r="D37" s="174" t="s">
        <v>71</v>
      </c>
      <c r="E37" s="173">
        <v>3</v>
      </c>
      <c r="F37" s="175" t="s">
        <v>260</v>
      </c>
      <c r="G37" s="169">
        <f t="shared" si="1"/>
        <v>132261</v>
      </c>
      <c r="H37" s="170">
        <f t="shared" si="7"/>
        <v>108565</v>
      </c>
      <c r="I37" s="170">
        <f t="shared" si="7"/>
        <v>15732</v>
      </c>
      <c r="J37" s="170">
        <f t="shared" si="7"/>
        <v>1088</v>
      </c>
      <c r="K37" s="170">
        <f t="shared" si="7"/>
        <v>5708</v>
      </c>
      <c r="L37" s="170">
        <f t="shared" si="7"/>
        <v>1168</v>
      </c>
      <c r="M37" s="171">
        <f t="shared" si="3"/>
        <v>33065</v>
      </c>
      <c r="N37" s="170">
        <v>27141</v>
      </c>
      <c r="O37" s="170">
        <v>3933</v>
      </c>
      <c r="P37" s="170">
        <v>272</v>
      </c>
      <c r="Q37" s="170">
        <v>1427</v>
      </c>
      <c r="R37" s="170">
        <v>292</v>
      </c>
      <c r="S37" s="171">
        <f t="shared" si="4"/>
        <v>33065</v>
      </c>
      <c r="T37" s="170">
        <v>27141</v>
      </c>
      <c r="U37" s="170">
        <v>3933</v>
      </c>
      <c r="V37" s="170">
        <v>272</v>
      </c>
      <c r="W37" s="170">
        <v>1427</v>
      </c>
      <c r="X37" s="170">
        <v>292</v>
      </c>
      <c r="Y37" s="171">
        <f t="shared" si="5"/>
        <v>33065</v>
      </c>
      <c r="Z37" s="170">
        <v>27141</v>
      </c>
      <c r="AA37" s="170">
        <v>3933</v>
      </c>
      <c r="AB37" s="170">
        <v>272</v>
      </c>
      <c r="AC37" s="170">
        <v>1427</v>
      </c>
      <c r="AD37" s="170">
        <v>292</v>
      </c>
      <c r="AE37" s="171">
        <f t="shared" si="6"/>
        <v>33066</v>
      </c>
      <c r="AF37" s="170">
        <v>27142</v>
      </c>
      <c r="AG37" s="170">
        <v>3933</v>
      </c>
      <c r="AH37" s="170">
        <v>272</v>
      </c>
      <c r="AI37" s="170">
        <v>1427</v>
      </c>
      <c r="AJ37" s="170">
        <v>292</v>
      </c>
    </row>
    <row r="38" spans="1:36" ht="38.25" x14ac:dyDescent="0.25">
      <c r="A38" s="172" t="s">
        <v>27</v>
      </c>
      <c r="B38" s="165">
        <v>502630</v>
      </c>
      <c r="C38" s="173">
        <v>263001</v>
      </c>
      <c r="D38" s="174" t="s">
        <v>72</v>
      </c>
      <c r="E38" s="173">
        <v>3</v>
      </c>
      <c r="F38" s="175" t="s">
        <v>260</v>
      </c>
      <c r="G38" s="169">
        <f t="shared" si="1"/>
        <v>988612</v>
      </c>
      <c r="H38" s="170">
        <f t="shared" si="7"/>
        <v>856444</v>
      </c>
      <c r="I38" s="170">
        <f t="shared" si="7"/>
        <v>61825</v>
      </c>
      <c r="J38" s="170">
        <f t="shared" si="7"/>
        <v>904</v>
      </c>
      <c r="K38" s="170">
        <f t="shared" si="7"/>
        <v>67523</v>
      </c>
      <c r="L38" s="170">
        <f t="shared" si="7"/>
        <v>1916</v>
      </c>
      <c r="M38" s="171">
        <f t="shared" si="3"/>
        <v>247153</v>
      </c>
      <c r="N38" s="170">
        <v>214111</v>
      </c>
      <c r="O38" s="170">
        <v>15456</v>
      </c>
      <c r="P38" s="170">
        <v>226</v>
      </c>
      <c r="Q38" s="170">
        <v>16881</v>
      </c>
      <c r="R38" s="170">
        <v>479</v>
      </c>
      <c r="S38" s="171">
        <f t="shared" si="4"/>
        <v>247154</v>
      </c>
      <c r="T38" s="170">
        <v>214112</v>
      </c>
      <c r="U38" s="170">
        <v>15456</v>
      </c>
      <c r="V38" s="170">
        <v>226</v>
      </c>
      <c r="W38" s="170">
        <v>16881</v>
      </c>
      <c r="X38" s="170">
        <v>479</v>
      </c>
      <c r="Y38" s="171">
        <f t="shared" si="5"/>
        <v>247153</v>
      </c>
      <c r="Z38" s="170">
        <v>214111</v>
      </c>
      <c r="AA38" s="170">
        <v>15456</v>
      </c>
      <c r="AB38" s="170">
        <v>226</v>
      </c>
      <c r="AC38" s="170">
        <v>16881</v>
      </c>
      <c r="AD38" s="170">
        <v>479</v>
      </c>
      <c r="AE38" s="171">
        <f t="shared" si="6"/>
        <v>247152</v>
      </c>
      <c r="AF38" s="170">
        <v>214110</v>
      </c>
      <c r="AG38" s="170">
        <v>15457</v>
      </c>
      <c r="AH38" s="170">
        <v>226</v>
      </c>
      <c r="AI38" s="170">
        <v>16880</v>
      </c>
      <c r="AJ38" s="170">
        <v>479</v>
      </c>
    </row>
    <row r="39" spans="1:36" ht="38.25" x14ac:dyDescent="0.25">
      <c r="A39" s="172" t="s">
        <v>27</v>
      </c>
      <c r="B39" s="165">
        <v>502701</v>
      </c>
      <c r="C39" s="173">
        <v>270101</v>
      </c>
      <c r="D39" s="174" t="s">
        <v>73</v>
      </c>
      <c r="E39" s="173">
        <v>3</v>
      </c>
      <c r="F39" s="175" t="s">
        <v>260</v>
      </c>
      <c r="G39" s="169">
        <f t="shared" si="1"/>
        <v>194661</v>
      </c>
      <c r="H39" s="170">
        <f t="shared" si="7"/>
        <v>760</v>
      </c>
      <c r="I39" s="170">
        <f t="shared" si="7"/>
        <v>186809</v>
      </c>
      <c r="J39" s="170">
        <f t="shared" si="7"/>
        <v>276</v>
      </c>
      <c r="K39" s="170">
        <f t="shared" si="7"/>
        <v>6808</v>
      </c>
      <c r="L39" s="170">
        <f t="shared" si="7"/>
        <v>8</v>
      </c>
      <c r="M39" s="171">
        <f t="shared" si="3"/>
        <v>48665</v>
      </c>
      <c r="N39" s="170">
        <v>190</v>
      </c>
      <c r="O39" s="170">
        <v>46702</v>
      </c>
      <c r="P39" s="170">
        <v>69</v>
      </c>
      <c r="Q39" s="170">
        <v>1702</v>
      </c>
      <c r="R39" s="170">
        <v>2</v>
      </c>
      <c r="S39" s="171">
        <f t="shared" si="4"/>
        <v>48666</v>
      </c>
      <c r="T39" s="170">
        <v>190</v>
      </c>
      <c r="U39" s="170">
        <v>46703</v>
      </c>
      <c r="V39" s="170">
        <v>69</v>
      </c>
      <c r="W39" s="170">
        <v>1702</v>
      </c>
      <c r="X39" s="170">
        <v>2</v>
      </c>
      <c r="Y39" s="171">
        <f t="shared" si="5"/>
        <v>48665</v>
      </c>
      <c r="Z39" s="170">
        <v>190</v>
      </c>
      <c r="AA39" s="170">
        <v>46702</v>
      </c>
      <c r="AB39" s="170">
        <v>69</v>
      </c>
      <c r="AC39" s="170">
        <v>1702</v>
      </c>
      <c r="AD39" s="170">
        <v>2</v>
      </c>
      <c r="AE39" s="171">
        <f t="shared" si="6"/>
        <v>48665</v>
      </c>
      <c r="AF39" s="170">
        <v>190</v>
      </c>
      <c r="AG39" s="170">
        <v>46702</v>
      </c>
      <c r="AH39" s="170">
        <v>69</v>
      </c>
      <c r="AI39" s="170">
        <v>1702</v>
      </c>
      <c r="AJ39" s="170">
        <v>2</v>
      </c>
    </row>
    <row r="40" spans="1:36" ht="38.25" x14ac:dyDescent="0.25">
      <c r="A40" s="172" t="s">
        <v>27</v>
      </c>
      <c r="B40" s="165">
        <v>502801</v>
      </c>
      <c r="C40" s="173">
        <v>280101</v>
      </c>
      <c r="D40" s="174" t="s">
        <v>74</v>
      </c>
      <c r="E40" s="173">
        <v>3</v>
      </c>
      <c r="F40" s="175" t="s">
        <v>260</v>
      </c>
      <c r="G40" s="169">
        <f t="shared" si="1"/>
        <v>996150</v>
      </c>
      <c r="H40" s="170">
        <f t="shared" si="7"/>
        <v>615807</v>
      </c>
      <c r="I40" s="170">
        <f t="shared" si="7"/>
        <v>261484</v>
      </c>
      <c r="J40" s="170">
        <f t="shared" si="7"/>
        <v>1688</v>
      </c>
      <c r="K40" s="170">
        <f t="shared" si="7"/>
        <v>115427</v>
      </c>
      <c r="L40" s="170">
        <f t="shared" si="7"/>
        <v>1744</v>
      </c>
      <c r="M40" s="171">
        <f t="shared" si="3"/>
        <v>249038</v>
      </c>
      <c r="N40" s="170">
        <v>153952</v>
      </c>
      <c r="O40" s="170">
        <v>65371</v>
      </c>
      <c r="P40" s="170">
        <v>422</v>
      </c>
      <c r="Q40" s="170">
        <v>28857</v>
      </c>
      <c r="R40" s="170">
        <v>436</v>
      </c>
      <c r="S40" s="171">
        <f t="shared" si="4"/>
        <v>249039</v>
      </c>
      <c r="T40" s="170">
        <v>153953</v>
      </c>
      <c r="U40" s="170">
        <v>65371</v>
      </c>
      <c r="V40" s="170">
        <v>422</v>
      </c>
      <c r="W40" s="170">
        <v>28857</v>
      </c>
      <c r="X40" s="170">
        <v>436</v>
      </c>
      <c r="Y40" s="171">
        <f t="shared" si="5"/>
        <v>249038</v>
      </c>
      <c r="Z40" s="170">
        <v>153952</v>
      </c>
      <c r="AA40" s="170">
        <v>65371</v>
      </c>
      <c r="AB40" s="170">
        <v>422</v>
      </c>
      <c r="AC40" s="170">
        <v>28857</v>
      </c>
      <c r="AD40" s="170">
        <v>436</v>
      </c>
      <c r="AE40" s="171">
        <f t="shared" si="6"/>
        <v>249035</v>
      </c>
      <c r="AF40" s="170">
        <v>153950</v>
      </c>
      <c r="AG40" s="170">
        <v>65371</v>
      </c>
      <c r="AH40" s="170">
        <v>422</v>
      </c>
      <c r="AI40" s="170">
        <v>28856</v>
      </c>
      <c r="AJ40" s="170">
        <v>436</v>
      </c>
    </row>
    <row r="41" spans="1:36" ht="38.25" x14ac:dyDescent="0.25">
      <c r="A41" s="172" t="s">
        <v>27</v>
      </c>
      <c r="B41" s="165">
        <v>502916</v>
      </c>
      <c r="C41" s="173">
        <v>291601</v>
      </c>
      <c r="D41" s="174" t="s">
        <v>76</v>
      </c>
      <c r="E41" s="173">
        <v>3</v>
      </c>
      <c r="F41" s="175" t="s">
        <v>260</v>
      </c>
      <c r="G41" s="169">
        <f t="shared" si="1"/>
        <v>637626</v>
      </c>
      <c r="H41" s="170">
        <f t="shared" si="7"/>
        <v>5668</v>
      </c>
      <c r="I41" s="170">
        <f t="shared" si="7"/>
        <v>277153</v>
      </c>
      <c r="J41" s="170">
        <f t="shared" si="7"/>
        <v>2496</v>
      </c>
      <c r="K41" s="170">
        <f t="shared" si="7"/>
        <v>329461</v>
      </c>
      <c r="L41" s="170">
        <f t="shared" si="7"/>
        <v>22848</v>
      </c>
      <c r="M41" s="171">
        <f t="shared" si="3"/>
        <v>159406</v>
      </c>
      <c r="N41" s="170">
        <v>1417</v>
      </c>
      <c r="O41" s="170">
        <v>69288</v>
      </c>
      <c r="P41" s="170">
        <v>624</v>
      </c>
      <c r="Q41" s="170">
        <v>82365</v>
      </c>
      <c r="R41" s="170">
        <v>5712</v>
      </c>
      <c r="S41" s="171">
        <f t="shared" si="4"/>
        <v>159408</v>
      </c>
      <c r="T41" s="170">
        <v>1417</v>
      </c>
      <c r="U41" s="170">
        <v>69289</v>
      </c>
      <c r="V41" s="170">
        <v>624</v>
      </c>
      <c r="W41" s="170">
        <v>82366</v>
      </c>
      <c r="X41" s="170">
        <v>5712</v>
      </c>
      <c r="Y41" s="171">
        <f t="shared" si="5"/>
        <v>159406</v>
      </c>
      <c r="Z41" s="170">
        <v>1417</v>
      </c>
      <c r="AA41" s="170">
        <v>69288</v>
      </c>
      <c r="AB41" s="170">
        <v>624</v>
      </c>
      <c r="AC41" s="170">
        <v>82365</v>
      </c>
      <c r="AD41" s="170">
        <v>5712</v>
      </c>
      <c r="AE41" s="171">
        <f t="shared" si="6"/>
        <v>159406</v>
      </c>
      <c r="AF41" s="170">
        <v>1417</v>
      </c>
      <c r="AG41" s="170">
        <v>69288</v>
      </c>
      <c r="AH41" s="170">
        <v>624</v>
      </c>
      <c r="AI41" s="170">
        <v>82365</v>
      </c>
      <c r="AJ41" s="170">
        <v>5712</v>
      </c>
    </row>
    <row r="42" spans="1:36" ht="38.25" x14ac:dyDescent="0.25">
      <c r="A42" s="172" t="s">
        <v>27</v>
      </c>
      <c r="B42" s="165">
        <v>503001</v>
      </c>
      <c r="C42" s="173">
        <v>300101</v>
      </c>
      <c r="D42" s="174" t="s">
        <v>77</v>
      </c>
      <c r="E42" s="173">
        <v>3</v>
      </c>
      <c r="F42" s="175" t="s">
        <v>260</v>
      </c>
      <c r="G42" s="169">
        <f t="shared" si="1"/>
        <v>701788</v>
      </c>
      <c r="H42" s="170">
        <f t="shared" si="7"/>
        <v>195154</v>
      </c>
      <c r="I42" s="170">
        <f t="shared" si="7"/>
        <v>352625</v>
      </c>
      <c r="J42" s="170">
        <f t="shared" si="7"/>
        <v>2628</v>
      </c>
      <c r="K42" s="170">
        <f t="shared" si="7"/>
        <v>148617</v>
      </c>
      <c r="L42" s="170">
        <f t="shared" si="7"/>
        <v>2764</v>
      </c>
      <c r="M42" s="171">
        <f t="shared" si="3"/>
        <v>175446</v>
      </c>
      <c r="N42" s="170">
        <v>48788</v>
      </c>
      <c r="O42" s="170">
        <v>88156</v>
      </c>
      <c r="P42" s="170">
        <v>657</v>
      </c>
      <c r="Q42" s="170">
        <v>37154</v>
      </c>
      <c r="R42" s="170">
        <v>691</v>
      </c>
      <c r="S42" s="171">
        <f t="shared" si="4"/>
        <v>175446</v>
      </c>
      <c r="T42" s="170">
        <v>48788</v>
      </c>
      <c r="U42" s="170">
        <v>88156</v>
      </c>
      <c r="V42" s="170">
        <v>657</v>
      </c>
      <c r="W42" s="170">
        <v>37154</v>
      </c>
      <c r="X42" s="170">
        <v>691</v>
      </c>
      <c r="Y42" s="171">
        <f t="shared" si="5"/>
        <v>175446</v>
      </c>
      <c r="Z42" s="170">
        <v>48788</v>
      </c>
      <c r="AA42" s="170">
        <v>88156</v>
      </c>
      <c r="AB42" s="170">
        <v>657</v>
      </c>
      <c r="AC42" s="170">
        <v>37154</v>
      </c>
      <c r="AD42" s="170">
        <v>691</v>
      </c>
      <c r="AE42" s="171">
        <f t="shared" si="6"/>
        <v>175450</v>
      </c>
      <c r="AF42" s="170">
        <v>48790</v>
      </c>
      <c r="AG42" s="170">
        <v>88157</v>
      </c>
      <c r="AH42" s="170">
        <v>657</v>
      </c>
      <c r="AI42" s="170">
        <v>37155</v>
      </c>
      <c r="AJ42" s="170">
        <v>691</v>
      </c>
    </row>
    <row r="43" spans="1:36" ht="38.25" x14ac:dyDescent="0.25">
      <c r="A43" s="172" t="s">
        <v>38</v>
      </c>
      <c r="B43" s="165">
        <v>507001</v>
      </c>
      <c r="C43" s="173">
        <v>300301</v>
      </c>
      <c r="D43" s="174" t="s">
        <v>78</v>
      </c>
      <c r="E43" s="173">
        <v>3</v>
      </c>
      <c r="F43" s="175" t="s">
        <v>260</v>
      </c>
      <c r="G43" s="169">
        <f t="shared" si="1"/>
        <v>73676</v>
      </c>
      <c r="H43" s="170">
        <f t="shared" si="7"/>
        <v>37714</v>
      </c>
      <c r="I43" s="170">
        <f t="shared" si="7"/>
        <v>2156</v>
      </c>
      <c r="J43" s="170">
        <f t="shared" si="7"/>
        <v>660</v>
      </c>
      <c r="K43" s="170">
        <f t="shared" si="7"/>
        <v>32430</v>
      </c>
      <c r="L43" s="170">
        <f t="shared" si="7"/>
        <v>716</v>
      </c>
      <c r="M43" s="171">
        <f t="shared" si="3"/>
        <v>18418</v>
      </c>
      <c r="N43" s="170">
        <v>9428</v>
      </c>
      <c r="O43" s="170">
        <v>539</v>
      </c>
      <c r="P43" s="170">
        <v>165</v>
      </c>
      <c r="Q43" s="170">
        <v>8107</v>
      </c>
      <c r="R43" s="170">
        <v>179</v>
      </c>
      <c r="S43" s="171">
        <f t="shared" si="4"/>
        <v>18420</v>
      </c>
      <c r="T43" s="170">
        <v>9429</v>
      </c>
      <c r="U43" s="170">
        <v>539</v>
      </c>
      <c r="V43" s="170">
        <v>165</v>
      </c>
      <c r="W43" s="170">
        <v>8108</v>
      </c>
      <c r="X43" s="170">
        <v>179</v>
      </c>
      <c r="Y43" s="171">
        <f t="shared" si="5"/>
        <v>18418</v>
      </c>
      <c r="Z43" s="170">
        <v>9428</v>
      </c>
      <c r="AA43" s="170">
        <v>539</v>
      </c>
      <c r="AB43" s="170">
        <v>165</v>
      </c>
      <c r="AC43" s="170">
        <v>8107</v>
      </c>
      <c r="AD43" s="170">
        <v>179</v>
      </c>
      <c r="AE43" s="171">
        <f t="shared" si="6"/>
        <v>18420</v>
      </c>
      <c r="AF43" s="170">
        <v>9429</v>
      </c>
      <c r="AG43" s="170">
        <v>539</v>
      </c>
      <c r="AH43" s="170">
        <v>165</v>
      </c>
      <c r="AI43" s="170">
        <v>8108</v>
      </c>
      <c r="AJ43" s="170">
        <v>179</v>
      </c>
    </row>
    <row r="44" spans="1:36" ht="38.25" x14ac:dyDescent="0.25">
      <c r="A44" s="172" t="s">
        <v>38</v>
      </c>
      <c r="B44" s="165">
        <v>508816</v>
      </c>
      <c r="C44" s="173">
        <v>310401</v>
      </c>
      <c r="D44" s="174" t="s">
        <v>79</v>
      </c>
      <c r="E44" s="173">
        <v>3</v>
      </c>
      <c r="F44" s="175" t="s">
        <v>260</v>
      </c>
      <c r="G44" s="169">
        <f t="shared" si="1"/>
        <v>89350</v>
      </c>
      <c r="H44" s="170">
        <f t="shared" si="7"/>
        <v>18148</v>
      </c>
      <c r="I44" s="170">
        <f t="shared" si="7"/>
        <v>52751</v>
      </c>
      <c r="J44" s="170">
        <f t="shared" si="7"/>
        <v>6916</v>
      </c>
      <c r="K44" s="170">
        <f t="shared" si="7"/>
        <v>10668</v>
      </c>
      <c r="L44" s="170">
        <f t="shared" si="7"/>
        <v>867</v>
      </c>
      <c r="M44" s="171">
        <f t="shared" si="3"/>
        <v>22338</v>
      </c>
      <c r="N44" s="170">
        <v>4537</v>
      </c>
      <c r="O44" s="170">
        <v>13188</v>
      </c>
      <c r="P44" s="170">
        <v>1729</v>
      </c>
      <c r="Q44" s="170">
        <v>2667</v>
      </c>
      <c r="R44" s="170">
        <v>217</v>
      </c>
      <c r="S44" s="171">
        <f t="shared" si="4"/>
        <v>22336</v>
      </c>
      <c r="T44" s="170">
        <v>4537</v>
      </c>
      <c r="U44" s="170">
        <v>13187</v>
      </c>
      <c r="V44" s="170">
        <v>1729</v>
      </c>
      <c r="W44" s="170">
        <v>2667</v>
      </c>
      <c r="X44" s="170">
        <v>216</v>
      </c>
      <c r="Y44" s="171">
        <f t="shared" si="5"/>
        <v>22338</v>
      </c>
      <c r="Z44" s="170">
        <v>4537</v>
      </c>
      <c r="AA44" s="170">
        <v>13188</v>
      </c>
      <c r="AB44" s="170">
        <v>1729</v>
      </c>
      <c r="AC44" s="170">
        <v>2667</v>
      </c>
      <c r="AD44" s="170">
        <v>217</v>
      </c>
      <c r="AE44" s="171">
        <f t="shared" si="6"/>
        <v>22338</v>
      </c>
      <c r="AF44" s="170">
        <v>4537</v>
      </c>
      <c r="AG44" s="170">
        <v>13188</v>
      </c>
      <c r="AH44" s="170">
        <v>1729</v>
      </c>
      <c r="AI44" s="170">
        <v>2667</v>
      </c>
      <c r="AJ44" s="170">
        <v>217</v>
      </c>
    </row>
    <row r="45" spans="1:36" ht="38.25" x14ac:dyDescent="0.25">
      <c r="A45" s="172" t="s">
        <v>27</v>
      </c>
      <c r="B45" s="165">
        <v>507301</v>
      </c>
      <c r="C45" s="173">
        <v>311301</v>
      </c>
      <c r="D45" s="174" t="s">
        <v>290</v>
      </c>
      <c r="E45" s="173">
        <v>3</v>
      </c>
      <c r="F45" s="175" t="s">
        <v>260</v>
      </c>
      <c r="G45" s="169">
        <f t="shared" si="1"/>
        <v>40831</v>
      </c>
      <c r="H45" s="170">
        <f t="shared" si="7"/>
        <v>3213</v>
      </c>
      <c r="I45" s="170">
        <f t="shared" si="7"/>
        <v>33834</v>
      </c>
      <c r="J45" s="170">
        <f t="shared" si="7"/>
        <v>584</v>
      </c>
      <c r="K45" s="170">
        <f t="shared" si="7"/>
        <v>3120</v>
      </c>
      <c r="L45" s="170">
        <f t="shared" si="7"/>
        <v>80</v>
      </c>
      <c r="M45" s="171">
        <f t="shared" si="3"/>
        <v>10207</v>
      </c>
      <c r="N45" s="170">
        <v>803</v>
      </c>
      <c r="O45" s="170">
        <v>8458</v>
      </c>
      <c r="P45" s="170">
        <v>146</v>
      </c>
      <c r="Q45" s="170">
        <v>780</v>
      </c>
      <c r="R45" s="170">
        <v>20</v>
      </c>
      <c r="S45" s="171">
        <f t="shared" si="4"/>
        <v>10207</v>
      </c>
      <c r="T45" s="170">
        <v>803</v>
      </c>
      <c r="U45" s="170">
        <v>8458</v>
      </c>
      <c r="V45" s="170">
        <v>146</v>
      </c>
      <c r="W45" s="170">
        <v>780</v>
      </c>
      <c r="X45" s="170">
        <v>20</v>
      </c>
      <c r="Y45" s="171">
        <f t="shared" si="5"/>
        <v>10207</v>
      </c>
      <c r="Z45" s="170">
        <v>803</v>
      </c>
      <c r="AA45" s="170">
        <v>8458</v>
      </c>
      <c r="AB45" s="170">
        <v>146</v>
      </c>
      <c r="AC45" s="170">
        <v>780</v>
      </c>
      <c r="AD45" s="170">
        <v>20</v>
      </c>
      <c r="AE45" s="171">
        <f t="shared" si="6"/>
        <v>10210</v>
      </c>
      <c r="AF45" s="170">
        <v>804</v>
      </c>
      <c r="AG45" s="170">
        <v>8460</v>
      </c>
      <c r="AH45" s="170">
        <v>146</v>
      </c>
      <c r="AI45" s="170">
        <v>780</v>
      </c>
      <c r="AJ45" s="170">
        <v>20</v>
      </c>
    </row>
    <row r="46" spans="1:36" ht="38.25" x14ac:dyDescent="0.25">
      <c r="A46" s="172" t="s">
        <v>27</v>
      </c>
      <c r="B46" s="165">
        <v>503133</v>
      </c>
      <c r="C46" s="173">
        <v>313301</v>
      </c>
      <c r="D46" s="174" t="s">
        <v>82</v>
      </c>
      <c r="E46" s="173">
        <v>3</v>
      </c>
      <c r="F46" s="175" t="s">
        <v>260</v>
      </c>
      <c r="G46" s="169">
        <f t="shared" si="1"/>
        <v>1306082</v>
      </c>
      <c r="H46" s="170">
        <f t="shared" si="7"/>
        <v>171609</v>
      </c>
      <c r="I46" s="170">
        <f t="shared" si="7"/>
        <v>840507</v>
      </c>
      <c r="J46" s="170">
        <f t="shared" si="7"/>
        <v>133735</v>
      </c>
      <c r="K46" s="170">
        <f t="shared" si="7"/>
        <v>153847</v>
      </c>
      <c r="L46" s="170">
        <f t="shared" si="7"/>
        <v>6384</v>
      </c>
      <c r="M46" s="171">
        <f t="shared" si="3"/>
        <v>326521</v>
      </c>
      <c r="N46" s="170">
        <v>42902</v>
      </c>
      <c r="O46" s="170">
        <v>210127</v>
      </c>
      <c r="P46" s="170">
        <v>33434</v>
      </c>
      <c r="Q46" s="170">
        <v>38462</v>
      </c>
      <c r="R46" s="170">
        <v>1596</v>
      </c>
      <c r="S46" s="171">
        <f t="shared" si="4"/>
        <v>326523</v>
      </c>
      <c r="T46" s="170">
        <v>42903</v>
      </c>
      <c r="U46" s="170">
        <v>210128</v>
      </c>
      <c r="V46" s="170">
        <v>33434</v>
      </c>
      <c r="W46" s="170">
        <v>38462</v>
      </c>
      <c r="X46" s="170">
        <v>1596</v>
      </c>
      <c r="Y46" s="171">
        <f t="shared" si="5"/>
        <v>326521</v>
      </c>
      <c r="Z46" s="170">
        <v>42902</v>
      </c>
      <c r="AA46" s="170">
        <v>210127</v>
      </c>
      <c r="AB46" s="170">
        <v>33434</v>
      </c>
      <c r="AC46" s="170">
        <v>38462</v>
      </c>
      <c r="AD46" s="170">
        <v>1596</v>
      </c>
      <c r="AE46" s="171">
        <f t="shared" si="6"/>
        <v>326517</v>
      </c>
      <c r="AF46" s="170">
        <v>42902</v>
      </c>
      <c r="AG46" s="170">
        <v>210125</v>
      </c>
      <c r="AH46" s="170">
        <v>33433</v>
      </c>
      <c r="AI46" s="170">
        <v>38461</v>
      </c>
      <c r="AJ46" s="170">
        <v>1596</v>
      </c>
    </row>
    <row r="47" spans="1:36" ht="38.25" x14ac:dyDescent="0.25">
      <c r="A47" s="172" t="s">
        <v>27</v>
      </c>
      <c r="B47" s="165">
        <v>503201</v>
      </c>
      <c r="C47" s="173">
        <v>320101</v>
      </c>
      <c r="D47" s="174" t="s">
        <v>84</v>
      </c>
      <c r="E47" s="173">
        <v>3</v>
      </c>
      <c r="F47" s="175" t="s">
        <v>260</v>
      </c>
      <c r="G47" s="169">
        <f t="shared" si="1"/>
        <v>155474</v>
      </c>
      <c r="H47" s="170">
        <f t="shared" si="7"/>
        <v>304</v>
      </c>
      <c r="I47" s="170">
        <f t="shared" si="7"/>
        <v>76211</v>
      </c>
      <c r="J47" s="170">
        <f t="shared" si="7"/>
        <v>156</v>
      </c>
      <c r="K47" s="170">
        <f t="shared" si="7"/>
        <v>78647</v>
      </c>
      <c r="L47" s="170">
        <f t="shared" si="7"/>
        <v>156</v>
      </c>
      <c r="M47" s="171">
        <f t="shared" si="3"/>
        <v>38869</v>
      </c>
      <c r="N47" s="170">
        <v>76</v>
      </c>
      <c r="O47" s="170">
        <v>19053</v>
      </c>
      <c r="P47" s="170">
        <v>39</v>
      </c>
      <c r="Q47" s="170">
        <v>19662</v>
      </c>
      <c r="R47" s="170">
        <v>39</v>
      </c>
      <c r="S47" s="171">
        <f t="shared" si="4"/>
        <v>38869</v>
      </c>
      <c r="T47" s="170">
        <v>76</v>
      </c>
      <c r="U47" s="170">
        <v>19053</v>
      </c>
      <c r="V47" s="170">
        <v>39</v>
      </c>
      <c r="W47" s="170">
        <v>19662</v>
      </c>
      <c r="X47" s="170">
        <v>39</v>
      </c>
      <c r="Y47" s="171">
        <f t="shared" si="5"/>
        <v>38869</v>
      </c>
      <c r="Z47" s="170">
        <v>76</v>
      </c>
      <c r="AA47" s="170">
        <v>19053</v>
      </c>
      <c r="AB47" s="170">
        <v>39</v>
      </c>
      <c r="AC47" s="170">
        <v>19662</v>
      </c>
      <c r="AD47" s="170">
        <v>39</v>
      </c>
      <c r="AE47" s="171">
        <f t="shared" si="6"/>
        <v>38867</v>
      </c>
      <c r="AF47" s="170">
        <v>76</v>
      </c>
      <c r="AG47" s="170">
        <v>19052</v>
      </c>
      <c r="AH47" s="170">
        <v>39</v>
      </c>
      <c r="AI47" s="170">
        <v>19661</v>
      </c>
      <c r="AJ47" s="170">
        <v>39</v>
      </c>
    </row>
    <row r="48" spans="1:36" ht="38.25" x14ac:dyDescent="0.25">
      <c r="A48" s="172" t="s">
        <v>27</v>
      </c>
      <c r="B48" s="165">
        <v>503301</v>
      </c>
      <c r="C48" s="173">
        <v>330101</v>
      </c>
      <c r="D48" s="174" t="s">
        <v>85</v>
      </c>
      <c r="E48" s="173">
        <v>3</v>
      </c>
      <c r="F48" s="175" t="s">
        <v>260</v>
      </c>
      <c r="G48" s="169">
        <f t="shared" si="1"/>
        <v>60159</v>
      </c>
      <c r="H48" s="170">
        <f t="shared" si="7"/>
        <v>520</v>
      </c>
      <c r="I48" s="170">
        <f t="shared" si="7"/>
        <v>55098</v>
      </c>
      <c r="J48" s="170">
        <f t="shared" si="7"/>
        <v>52</v>
      </c>
      <c r="K48" s="170">
        <f t="shared" si="7"/>
        <v>4417</v>
      </c>
      <c r="L48" s="170">
        <f t="shared" si="7"/>
        <v>72</v>
      </c>
      <c r="M48" s="171">
        <f t="shared" si="3"/>
        <v>15039</v>
      </c>
      <c r="N48" s="170">
        <v>130</v>
      </c>
      <c r="O48" s="170">
        <v>13774</v>
      </c>
      <c r="P48" s="170">
        <v>13</v>
      </c>
      <c r="Q48" s="170">
        <v>1104</v>
      </c>
      <c r="R48" s="170">
        <v>18</v>
      </c>
      <c r="S48" s="171">
        <f t="shared" si="4"/>
        <v>15043</v>
      </c>
      <c r="T48" s="170">
        <v>130</v>
      </c>
      <c r="U48" s="170">
        <v>13777</v>
      </c>
      <c r="V48" s="170">
        <v>13</v>
      </c>
      <c r="W48" s="170">
        <v>1105</v>
      </c>
      <c r="X48" s="170">
        <v>18</v>
      </c>
      <c r="Y48" s="171">
        <f t="shared" si="5"/>
        <v>15039</v>
      </c>
      <c r="Z48" s="170">
        <v>130</v>
      </c>
      <c r="AA48" s="170">
        <v>13774</v>
      </c>
      <c r="AB48" s="170">
        <v>13</v>
      </c>
      <c r="AC48" s="170">
        <v>1104</v>
      </c>
      <c r="AD48" s="170">
        <v>18</v>
      </c>
      <c r="AE48" s="171">
        <f t="shared" si="6"/>
        <v>15038</v>
      </c>
      <c r="AF48" s="170">
        <v>130</v>
      </c>
      <c r="AG48" s="170">
        <v>13773</v>
      </c>
      <c r="AH48" s="170">
        <v>13</v>
      </c>
      <c r="AI48" s="170">
        <v>1104</v>
      </c>
      <c r="AJ48" s="170">
        <v>18</v>
      </c>
    </row>
    <row r="49" spans="1:36" ht="38.25" x14ac:dyDescent="0.25">
      <c r="A49" s="172" t="s">
        <v>27</v>
      </c>
      <c r="B49" s="165">
        <v>503302</v>
      </c>
      <c r="C49" s="173">
        <v>330201</v>
      </c>
      <c r="D49" s="174" t="s">
        <v>184</v>
      </c>
      <c r="E49" s="173">
        <v>3</v>
      </c>
      <c r="F49" s="175" t="s">
        <v>260</v>
      </c>
      <c r="G49" s="169">
        <f t="shared" si="1"/>
        <v>80398</v>
      </c>
      <c r="H49" s="170">
        <f t="shared" si="7"/>
        <v>844</v>
      </c>
      <c r="I49" s="170">
        <f t="shared" si="7"/>
        <v>60810</v>
      </c>
      <c r="J49" s="170">
        <f t="shared" si="7"/>
        <v>52</v>
      </c>
      <c r="K49" s="170">
        <f t="shared" si="7"/>
        <v>18684</v>
      </c>
      <c r="L49" s="170">
        <f t="shared" si="7"/>
        <v>8</v>
      </c>
      <c r="M49" s="171">
        <f t="shared" si="3"/>
        <v>20100</v>
      </c>
      <c r="N49" s="170">
        <v>211</v>
      </c>
      <c r="O49" s="170">
        <v>15203</v>
      </c>
      <c r="P49" s="170">
        <v>13</v>
      </c>
      <c r="Q49" s="170">
        <v>4671</v>
      </c>
      <c r="R49" s="170">
        <v>2</v>
      </c>
      <c r="S49" s="171">
        <f t="shared" si="4"/>
        <v>20099</v>
      </c>
      <c r="T49" s="170">
        <v>211</v>
      </c>
      <c r="U49" s="170">
        <v>15202</v>
      </c>
      <c r="V49" s="170">
        <v>13</v>
      </c>
      <c r="W49" s="170">
        <v>4671</v>
      </c>
      <c r="X49" s="170">
        <v>2</v>
      </c>
      <c r="Y49" s="171">
        <f t="shared" si="5"/>
        <v>20100</v>
      </c>
      <c r="Z49" s="170">
        <v>211</v>
      </c>
      <c r="AA49" s="170">
        <v>15203</v>
      </c>
      <c r="AB49" s="170">
        <v>13</v>
      </c>
      <c r="AC49" s="170">
        <v>4671</v>
      </c>
      <c r="AD49" s="170">
        <v>2</v>
      </c>
      <c r="AE49" s="171">
        <f t="shared" si="6"/>
        <v>20099</v>
      </c>
      <c r="AF49" s="170">
        <v>211</v>
      </c>
      <c r="AG49" s="170">
        <v>15202</v>
      </c>
      <c r="AH49" s="170">
        <v>13</v>
      </c>
      <c r="AI49" s="170">
        <v>4671</v>
      </c>
      <c r="AJ49" s="170">
        <v>2</v>
      </c>
    </row>
    <row r="50" spans="1:36" ht="38.25" x14ac:dyDescent="0.25">
      <c r="A50" s="172" t="s">
        <v>27</v>
      </c>
      <c r="B50" s="165">
        <v>503303</v>
      </c>
      <c r="C50" s="173">
        <v>330301</v>
      </c>
      <c r="D50" s="174" t="s">
        <v>86</v>
      </c>
      <c r="E50" s="173">
        <v>3</v>
      </c>
      <c r="F50" s="175" t="s">
        <v>260</v>
      </c>
      <c r="G50" s="169">
        <f t="shared" si="1"/>
        <v>81184</v>
      </c>
      <c r="H50" s="170">
        <f t="shared" si="7"/>
        <v>1932</v>
      </c>
      <c r="I50" s="170">
        <f t="shared" si="7"/>
        <v>71188</v>
      </c>
      <c r="J50" s="170">
        <f t="shared" si="7"/>
        <v>272</v>
      </c>
      <c r="K50" s="170">
        <f t="shared" si="7"/>
        <v>7676</v>
      </c>
      <c r="L50" s="170">
        <f t="shared" si="7"/>
        <v>116</v>
      </c>
      <c r="M50" s="171">
        <f t="shared" si="3"/>
        <v>20296</v>
      </c>
      <c r="N50" s="170">
        <v>483</v>
      </c>
      <c r="O50" s="170">
        <v>17797</v>
      </c>
      <c r="P50" s="170">
        <v>68</v>
      </c>
      <c r="Q50" s="170">
        <v>1919</v>
      </c>
      <c r="R50" s="170">
        <v>29</v>
      </c>
      <c r="S50" s="171">
        <f t="shared" si="4"/>
        <v>20297</v>
      </c>
      <c r="T50" s="170">
        <v>483</v>
      </c>
      <c r="U50" s="170">
        <v>17798</v>
      </c>
      <c r="V50" s="170">
        <v>68</v>
      </c>
      <c r="W50" s="170">
        <v>1919</v>
      </c>
      <c r="X50" s="170">
        <v>29</v>
      </c>
      <c r="Y50" s="171">
        <f t="shared" si="5"/>
        <v>20296</v>
      </c>
      <c r="Z50" s="170">
        <v>483</v>
      </c>
      <c r="AA50" s="170">
        <v>17797</v>
      </c>
      <c r="AB50" s="170">
        <v>68</v>
      </c>
      <c r="AC50" s="170">
        <v>1919</v>
      </c>
      <c r="AD50" s="170">
        <v>29</v>
      </c>
      <c r="AE50" s="171">
        <f t="shared" si="6"/>
        <v>20295</v>
      </c>
      <c r="AF50" s="170">
        <v>483</v>
      </c>
      <c r="AG50" s="170">
        <v>17796</v>
      </c>
      <c r="AH50" s="170">
        <v>68</v>
      </c>
      <c r="AI50" s="170">
        <v>1919</v>
      </c>
      <c r="AJ50" s="170">
        <v>29</v>
      </c>
    </row>
    <row r="51" spans="1:36" ht="38.25" x14ac:dyDescent="0.25">
      <c r="A51" s="172" t="s">
        <v>27</v>
      </c>
      <c r="B51" s="165">
        <v>503304</v>
      </c>
      <c r="C51" s="173">
        <v>330401</v>
      </c>
      <c r="D51" s="174" t="s">
        <v>185</v>
      </c>
      <c r="E51" s="173">
        <v>3</v>
      </c>
      <c r="F51" s="175" t="s">
        <v>260</v>
      </c>
      <c r="G51" s="169">
        <f t="shared" si="1"/>
        <v>24676</v>
      </c>
      <c r="H51" s="170">
        <f t="shared" si="7"/>
        <v>412</v>
      </c>
      <c r="I51" s="170">
        <f t="shared" si="7"/>
        <v>22868</v>
      </c>
      <c r="J51" s="170">
        <f t="shared" si="7"/>
        <v>16</v>
      </c>
      <c r="K51" s="170">
        <f t="shared" si="7"/>
        <v>1344</v>
      </c>
      <c r="L51" s="170">
        <f t="shared" si="7"/>
        <v>36</v>
      </c>
      <c r="M51" s="171">
        <f t="shared" si="3"/>
        <v>6171</v>
      </c>
      <c r="N51" s="170">
        <v>103</v>
      </c>
      <c r="O51" s="170">
        <v>5719</v>
      </c>
      <c r="P51" s="170">
        <v>4</v>
      </c>
      <c r="Q51" s="170">
        <v>336</v>
      </c>
      <c r="R51" s="170">
        <v>9</v>
      </c>
      <c r="S51" s="171">
        <f t="shared" si="4"/>
        <v>6166</v>
      </c>
      <c r="T51" s="170">
        <v>103</v>
      </c>
      <c r="U51" s="170">
        <v>5714</v>
      </c>
      <c r="V51" s="170">
        <v>4</v>
      </c>
      <c r="W51" s="170">
        <v>336</v>
      </c>
      <c r="X51" s="170">
        <v>9</v>
      </c>
      <c r="Y51" s="171">
        <f t="shared" si="5"/>
        <v>6171</v>
      </c>
      <c r="Z51" s="170">
        <v>103</v>
      </c>
      <c r="AA51" s="170">
        <v>5719</v>
      </c>
      <c r="AB51" s="170">
        <v>4</v>
      </c>
      <c r="AC51" s="170">
        <v>336</v>
      </c>
      <c r="AD51" s="170">
        <v>9</v>
      </c>
      <c r="AE51" s="171">
        <f t="shared" si="6"/>
        <v>6168</v>
      </c>
      <c r="AF51" s="170">
        <v>103</v>
      </c>
      <c r="AG51" s="170">
        <v>5716</v>
      </c>
      <c r="AH51" s="170">
        <v>4</v>
      </c>
      <c r="AI51" s="170">
        <v>336</v>
      </c>
      <c r="AJ51" s="170">
        <v>9</v>
      </c>
    </row>
    <row r="52" spans="1:36" ht="38.25" x14ac:dyDescent="0.25">
      <c r="A52" s="172" t="s">
        <v>27</v>
      </c>
      <c r="B52" s="165">
        <v>503305</v>
      </c>
      <c r="C52" s="173">
        <v>330501</v>
      </c>
      <c r="D52" s="174" t="s">
        <v>87</v>
      </c>
      <c r="E52" s="173">
        <v>3</v>
      </c>
      <c r="F52" s="175" t="s">
        <v>260</v>
      </c>
      <c r="G52" s="169">
        <f t="shared" si="1"/>
        <v>30486</v>
      </c>
      <c r="H52" s="170">
        <f t="shared" si="7"/>
        <v>52</v>
      </c>
      <c r="I52" s="170">
        <f t="shared" si="7"/>
        <v>28258</v>
      </c>
      <c r="J52" s="170">
        <f t="shared" si="7"/>
        <v>0</v>
      </c>
      <c r="K52" s="170">
        <f t="shared" si="7"/>
        <v>2036</v>
      </c>
      <c r="L52" s="170">
        <f t="shared" si="7"/>
        <v>140</v>
      </c>
      <c r="M52" s="171">
        <f t="shared" si="3"/>
        <v>7622</v>
      </c>
      <c r="N52" s="170">
        <v>13</v>
      </c>
      <c r="O52" s="170">
        <v>7065</v>
      </c>
      <c r="P52" s="170">
        <v>0</v>
      </c>
      <c r="Q52" s="170">
        <v>509</v>
      </c>
      <c r="R52" s="170">
        <v>35</v>
      </c>
      <c r="S52" s="171">
        <f t="shared" si="4"/>
        <v>7622</v>
      </c>
      <c r="T52" s="170">
        <v>13</v>
      </c>
      <c r="U52" s="170">
        <v>7065</v>
      </c>
      <c r="V52" s="170">
        <v>0</v>
      </c>
      <c r="W52" s="170">
        <v>509</v>
      </c>
      <c r="X52" s="170">
        <v>35</v>
      </c>
      <c r="Y52" s="171">
        <f t="shared" si="5"/>
        <v>7622</v>
      </c>
      <c r="Z52" s="170">
        <v>13</v>
      </c>
      <c r="AA52" s="170">
        <v>7065</v>
      </c>
      <c r="AB52" s="170">
        <v>0</v>
      </c>
      <c r="AC52" s="170">
        <v>509</v>
      </c>
      <c r="AD52" s="170">
        <v>35</v>
      </c>
      <c r="AE52" s="171">
        <f t="shared" si="6"/>
        <v>7620</v>
      </c>
      <c r="AF52" s="170">
        <v>13</v>
      </c>
      <c r="AG52" s="170">
        <v>7063</v>
      </c>
      <c r="AH52" s="170">
        <v>0</v>
      </c>
      <c r="AI52" s="170">
        <v>509</v>
      </c>
      <c r="AJ52" s="170">
        <v>35</v>
      </c>
    </row>
    <row r="53" spans="1:36" ht="38.25" x14ac:dyDescent="0.25">
      <c r="A53" s="172" t="s">
        <v>27</v>
      </c>
      <c r="B53" s="165">
        <v>503309</v>
      </c>
      <c r="C53" s="173">
        <v>330901</v>
      </c>
      <c r="D53" s="174" t="s">
        <v>88</v>
      </c>
      <c r="E53" s="173">
        <v>3</v>
      </c>
      <c r="F53" s="175" t="s">
        <v>260</v>
      </c>
      <c r="G53" s="169">
        <f t="shared" si="1"/>
        <v>46031</v>
      </c>
      <c r="H53" s="170">
        <f t="shared" si="7"/>
        <v>644</v>
      </c>
      <c r="I53" s="170">
        <f t="shared" si="7"/>
        <v>33020</v>
      </c>
      <c r="J53" s="170">
        <f t="shared" si="7"/>
        <v>0</v>
      </c>
      <c r="K53" s="170">
        <f t="shared" si="7"/>
        <v>12311</v>
      </c>
      <c r="L53" s="170">
        <f t="shared" si="7"/>
        <v>56</v>
      </c>
      <c r="M53" s="171">
        <f t="shared" si="3"/>
        <v>11508</v>
      </c>
      <c r="N53" s="170">
        <v>161</v>
      </c>
      <c r="O53" s="170">
        <v>8255</v>
      </c>
      <c r="P53" s="170">
        <v>0</v>
      </c>
      <c r="Q53" s="170">
        <v>3078</v>
      </c>
      <c r="R53" s="170">
        <v>14</v>
      </c>
      <c r="S53" s="171">
        <f t="shared" si="4"/>
        <v>11510</v>
      </c>
      <c r="T53" s="170">
        <v>161</v>
      </c>
      <c r="U53" s="170">
        <v>8257</v>
      </c>
      <c r="V53" s="170">
        <v>0</v>
      </c>
      <c r="W53" s="170">
        <v>3078</v>
      </c>
      <c r="X53" s="170">
        <v>14</v>
      </c>
      <c r="Y53" s="171">
        <f t="shared" si="5"/>
        <v>11508</v>
      </c>
      <c r="Z53" s="170">
        <v>161</v>
      </c>
      <c r="AA53" s="170">
        <v>8255</v>
      </c>
      <c r="AB53" s="170">
        <v>0</v>
      </c>
      <c r="AC53" s="170">
        <v>3078</v>
      </c>
      <c r="AD53" s="170">
        <v>14</v>
      </c>
      <c r="AE53" s="171">
        <f t="shared" si="6"/>
        <v>11505</v>
      </c>
      <c r="AF53" s="170">
        <v>161</v>
      </c>
      <c r="AG53" s="170">
        <v>8253</v>
      </c>
      <c r="AH53" s="170">
        <v>0</v>
      </c>
      <c r="AI53" s="170">
        <v>3077</v>
      </c>
      <c r="AJ53" s="170">
        <v>14</v>
      </c>
    </row>
    <row r="54" spans="1:36" ht="38.25" x14ac:dyDescent="0.25">
      <c r="A54" s="172" t="s">
        <v>27</v>
      </c>
      <c r="B54" s="165">
        <v>503312</v>
      </c>
      <c r="C54" s="173">
        <v>331201</v>
      </c>
      <c r="D54" s="174" t="s">
        <v>89</v>
      </c>
      <c r="E54" s="173">
        <v>3</v>
      </c>
      <c r="F54" s="175" t="s">
        <v>260</v>
      </c>
      <c r="G54" s="169">
        <f t="shared" si="1"/>
        <v>82597</v>
      </c>
      <c r="H54" s="170">
        <f t="shared" si="7"/>
        <v>1348</v>
      </c>
      <c r="I54" s="170">
        <f t="shared" si="7"/>
        <v>70400</v>
      </c>
      <c r="J54" s="170">
        <f t="shared" si="7"/>
        <v>12</v>
      </c>
      <c r="K54" s="170">
        <f t="shared" si="7"/>
        <v>10837</v>
      </c>
      <c r="L54" s="170">
        <f t="shared" si="7"/>
        <v>0</v>
      </c>
      <c r="M54" s="171">
        <f t="shared" si="3"/>
        <v>20648</v>
      </c>
      <c r="N54" s="170">
        <v>337</v>
      </c>
      <c r="O54" s="170">
        <v>17599</v>
      </c>
      <c r="P54" s="170">
        <v>3</v>
      </c>
      <c r="Q54" s="170">
        <v>2709</v>
      </c>
      <c r="R54" s="170">
        <v>0</v>
      </c>
      <c r="S54" s="171">
        <f t="shared" si="4"/>
        <v>20653</v>
      </c>
      <c r="T54" s="170">
        <v>337</v>
      </c>
      <c r="U54" s="170">
        <v>17603</v>
      </c>
      <c r="V54" s="170">
        <v>3</v>
      </c>
      <c r="W54" s="170">
        <v>2710</v>
      </c>
      <c r="X54" s="170">
        <v>0</v>
      </c>
      <c r="Y54" s="171">
        <f t="shared" si="5"/>
        <v>20648</v>
      </c>
      <c r="Z54" s="170">
        <v>337</v>
      </c>
      <c r="AA54" s="170">
        <v>17599</v>
      </c>
      <c r="AB54" s="170">
        <v>3</v>
      </c>
      <c r="AC54" s="170">
        <v>2709</v>
      </c>
      <c r="AD54" s="170">
        <v>0</v>
      </c>
      <c r="AE54" s="171">
        <f t="shared" si="6"/>
        <v>20648</v>
      </c>
      <c r="AF54" s="170">
        <v>337</v>
      </c>
      <c r="AG54" s="170">
        <v>17599</v>
      </c>
      <c r="AH54" s="170">
        <v>3</v>
      </c>
      <c r="AI54" s="170">
        <v>2709</v>
      </c>
      <c r="AJ54" s="170">
        <v>0</v>
      </c>
    </row>
    <row r="55" spans="1:36" ht="38.25" x14ac:dyDescent="0.25">
      <c r="A55" s="172" t="s">
        <v>20</v>
      </c>
      <c r="B55" s="165">
        <v>506505</v>
      </c>
      <c r="C55" s="173">
        <v>332201</v>
      </c>
      <c r="D55" s="174" t="s">
        <v>186</v>
      </c>
      <c r="E55" s="173">
        <v>3</v>
      </c>
      <c r="F55" s="175" t="s">
        <v>260</v>
      </c>
      <c r="G55" s="169">
        <f t="shared" si="1"/>
        <v>31856</v>
      </c>
      <c r="H55" s="170">
        <f t="shared" si="7"/>
        <v>324</v>
      </c>
      <c r="I55" s="170">
        <f t="shared" si="7"/>
        <v>29064</v>
      </c>
      <c r="J55" s="170">
        <f t="shared" si="7"/>
        <v>16</v>
      </c>
      <c r="K55" s="170">
        <f t="shared" si="7"/>
        <v>2220</v>
      </c>
      <c r="L55" s="170">
        <f t="shared" si="7"/>
        <v>232</v>
      </c>
      <c r="M55" s="171">
        <f t="shared" si="3"/>
        <v>7965</v>
      </c>
      <c r="N55" s="170">
        <v>81</v>
      </c>
      <c r="O55" s="170">
        <v>7267</v>
      </c>
      <c r="P55" s="170">
        <v>4</v>
      </c>
      <c r="Q55" s="170">
        <v>555</v>
      </c>
      <c r="R55" s="170">
        <v>58</v>
      </c>
      <c r="S55" s="171">
        <f t="shared" si="4"/>
        <v>7963</v>
      </c>
      <c r="T55" s="170">
        <v>81</v>
      </c>
      <c r="U55" s="170">
        <v>7265</v>
      </c>
      <c r="V55" s="170">
        <v>4</v>
      </c>
      <c r="W55" s="170">
        <v>555</v>
      </c>
      <c r="X55" s="170">
        <v>58</v>
      </c>
      <c r="Y55" s="171">
        <f t="shared" si="5"/>
        <v>7965</v>
      </c>
      <c r="Z55" s="170">
        <v>81</v>
      </c>
      <c r="AA55" s="170">
        <v>7267</v>
      </c>
      <c r="AB55" s="170">
        <v>4</v>
      </c>
      <c r="AC55" s="170">
        <v>555</v>
      </c>
      <c r="AD55" s="170">
        <v>58</v>
      </c>
      <c r="AE55" s="171">
        <f t="shared" si="6"/>
        <v>7963</v>
      </c>
      <c r="AF55" s="170">
        <v>81</v>
      </c>
      <c r="AG55" s="170">
        <v>7265</v>
      </c>
      <c r="AH55" s="170">
        <v>4</v>
      </c>
      <c r="AI55" s="170">
        <v>555</v>
      </c>
      <c r="AJ55" s="170">
        <v>58</v>
      </c>
    </row>
    <row r="56" spans="1:36" ht="38.25" x14ac:dyDescent="0.25">
      <c r="A56" s="172" t="s">
        <v>27</v>
      </c>
      <c r="B56" s="165">
        <v>506509</v>
      </c>
      <c r="C56" s="173">
        <v>332801</v>
      </c>
      <c r="D56" s="174" t="s">
        <v>91</v>
      </c>
      <c r="E56" s="173">
        <v>3</v>
      </c>
      <c r="F56" s="175" t="s">
        <v>260</v>
      </c>
      <c r="G56" s="169">
        <f t="shared" si="1"/>
        <v>437917</v>
      </c>
      <c r="H56" s="170">
        <f t="shared" si="7"/>
        <v>15107</v>
      </c>
      <c r="I56" s="170">
        <f t="shared" si="7"/>
        <v>129458</v>
      </c>
      <c r="J56" s="170">
        <f t="shared" si="7"/>
        <v>2160</v>
      </c>
      <c r="K56" s="170">
        <f t="shared" si="7"/>
        <v>289032</v>
      </c>
      <c r="L56" s="170">
        <f t="shared" si="7"/>
        <v>2160</v>
      </c>
      <c r="M56" s="171">
        <f t="shared" si="3"/>
        <v>109482</v>
      </c>
      <c r="N56" s="170">
        <v>3777</v>
      </c>
      <c r="O56" s="170">
        <v>32365</v>
      </c>
      <c r="P56" s="170">
        <v>540</v>
      </c>
      <c r="Q56" s="170">
        <v>72260</v>
      </c>
      <c r="R56" s="170">
        <v>540</v>
      </c>
      <c r="S56" s="171">
        <f t="shared" si="4"/>
        <v>109475</v>
      </c>
      <c r="T56" s="170">
        <v>3776</v>
      </c>
      <c r="U56" s="170">
        <v>32364</v>
      </c>
      <c r="V56" s="170">
        <v>540</v>
      </c>
      <c r="W56" s="170">
        <v>72255</v>
      </c>
      <c r="X56" s="170">
        <v>540</v>
      </c>
      <c r="Y56" s="171">
        <f t="shared" si="5"/>
        <v>109482</v>
      </c>
      <c r="Z56" s="170">
        <v>3777</v>
      </c>
      <c r="AA56" s="170">
        <v>32365</v>
      </c>
      <c r="AB56" s="170">
        <v>540</v>
      </c>
      <c r="AC56" s="170">
        <v>72260</v>
      </c>
      <c r="AD56" s="170">
        <v>540</v>
      </c>
      <c r="AE56" s="171">
        <f t="shared" si="6"/>
        <v>109478</v>
      </c>
      <c r="AF56" s="170">
        <v>3777</v>
      </c>
      <c r="AG56" s="170">
        <v>32364</v>
      </c>
      <c r="AH56" s="170">
        <v>540</v>
      </c>
      <c r="AI56" s="170">
        <v>72257</v>
      </c>
      <c r="AJ56" s="170">
        <v>540</v>
      </c>
    </row>
    <row r="57" spans="1:36" ht="38.25" x14ac:dyDescent="0.25">
      <c r="A57" s="172" t="s">
        <v>27</v>
      </c>
      <c r="B57" s="165">
        <v>503318</v>
      </c>
      <c r="C57" s="178">
        <v>332901</v>
      </c>
      <c r="D57" s="179" t="s">
        <v>187</v>
      </c>
      <c r="E57" s="173">
        <v>3</v>
      </c>
      <c r="F57" s="175" t="s">
        <v>260</v>
      </c>
      <c r="G57" s="169">
        <f t="shared" si="1"/>
        <v>62746</v>
      </c>
      <c r="H57" s="170">
        <f t="shared" si="7"/>
        <v>1484</v>
      </c>
      <c r="I57" s="170">
        <f t="shared" si="7"/>
        <v>46200</v>
      </c>
      <c r="J57" s="170">
        <f t="shared" si="7"/>
        <v>140</v>
      </c>
      <c r="K57" s="170">
        <f t="shared" si="7"/>
        <v>14802</v>
      </c>
      <c r="L57" s="170">
        <f t="shared" si="7"/>
        <v>120</v>
      </c>
      <c r="M57" s="171">
        <f t="shared" si="3"/>
        <v>15686</v>
      </c>
      <c r="N57" s="170">
        <v>371</v>
      </c>
      <c r="O57" s="170">
        <v>11550</v>
      </c>
      <c r="P57" s="170">
        <v>35</v>
      </c>
      <c r="Q57" s="170">
        <v>3700</v>
      </c>
      <c r="R57" s="170">
        <v>30</v>
      </c>
      <c r="S57" s="171">
        <f t="shared" si="4"/>
        <v>15687</v>
      </c>
      <c r="T57" s="170">
        <v>371</v>
      </c>
      <c r="U57" s="170">
        <v>11550</v>
      </c>
      <c r="V57" s="170">
        <v>35</v>
      </c>
      <c r="W57" s="170">
        <v>3701</v>
      </c>
      <c r="X57" s="170">
        <v>30</v>
      </c>
      <c r="Y57" s="171">
        <f t="shared" si="5"/>
        <v>15686</v>
      </c>
      <c r="Z57" s="170">
        <v>371</v>
      </c>
      <c r="AA57" s="170">
        <v>11550</v>
      </c>
      <c r="AB57" s="170">
        <v>35</v>
      </c>
      <c r="AC57" s="170">
        <v>3700</v>
      </c>
      <c r="AD57" s="170">
        <v>30</v>
      </c>
      <c r="AE57" s="171">
        <f t="shared" si="6"/>
        <v>15687</v>
      </c>
      <c r="AF57" s="170">
        <v>371</v>
      </c>
      <c r="AG57" s="170">
        <v>11550</v>
      </c>
      <c r="AH57" s="170">
        <v>35</v>
      </c>
      <c r="AI57" s="170">
        <v>3701</v>
      </c>
      <c r="AJ57" s="170">
        <v>30</v>
      </c>
    </row>
    <row r="58" spans="1:36" ht="38.25" x14ac:dyDescent="0.25">
      <c r="A58" s="172" t="s">
        <v>27</v>
      </c>
      <c r="B58" s="165">
        <v>503401</v>
      </c>
      <c r="C58" s="173">
        <v>340101</v>
      </c>
      <c r="D58" s="174" t="s">
        <v>95</v>
      </c>
      <c r="E58" s="173">
        <v>3</v>
      </c>
      <c r="F58" s="175" t="s">
        <v>260</v>
      </c>
      <c r="G58" s="169">
        <f t="shared" si="1"/>
        <v>274199</v>
      </c>
      <c r="H58" s="170">
        <f t="shared" si="7"/>
        <v>3308</v>
      </c>
      <c r="I58" s="170">
        <f t="shared" si="7"/>
        <v>8584</v>
      </c>
      <c r="J58" s="170">
        <f t="shared" si="7"/>
        <v>17244</v>
      </c>
      <c r="K58" s="170">
        <f t="shared" si="7"/>
        <v>244923</v>
      </c>
      <c r="L58" s="170">
        <f t="shared" si="7"/>
        <v>140</v>
      </c>
      <c r="M58" s="171">
        <f t="shared" si="3"/>
        <v>68551</v>
      </c>
      <c r="N58" s="170">
        <v>827</v>
      </c>
      <c r="O58" s="170">
        <v>2146</v>
      </c>
      <c r="P58" s="170">
        <v>4311</v>
      </c>
      <c r="Q58" s="170">
        <v>61232</v>
      </c>
      <c r="R58" s="170">
        <v>35</v>
      </c>
      <c r="S58" s="171">
        <f t="shared" si="4"/>
        <v>68549</v>
      </c>
      <c r="T58" s="170">
        <v>827</v>
      </c>
      <c r="U58" s="170">
        <v>2146</v>
      </c>
      <c r="V58" s="170">
        <v>4311</v>
      </c>
      <c r="W58" s="170">
        <v>61230</v>
      </c>
      <c r="X58" s="170">
        <v>35</v>
      </c>
      <c r="Y58" s="171">
        <f t="shared" si="5"/>
        <v>68551</v>
      </c>
      <c r="Z58" s="170">
        <v>827</v>
      </c>
      <c r="AA58" s="170">
        <v>2146</v>
      </c>
      <c r="AB58" s="170">
        <v>4311</v>
      </c>
      <c r="AC58" s="170">
        <v>61232</v>
      </c>
      <c r="AD58" s="170">
        <v>35</v>
      </c>
      <c r="AE58" s="171">
        <f t="shared" si="6"/>
        <v>68548</v>
      </c>
      <c r="AF58" s="170">
        <v>827</v>
      </c>
      <c r="AG58" s="170">
        <v>2146</v>
      </c>
      <c r="AH58" s="170">
        <v>4311</v>
      </c>
      <c r="AI58" s="170">
        <v>61229</v>
      </c>
      <c r="AJ58" s="170">
        <v>35</v>
      </c>
    </row>
    <row r="59" spans="1:36" ht="38.25" x14ac:dyDescent="0.25">
      <c r="A59" s="172" t="s">
        <v>27</v>
      </c>
      <c r="B59" s="165">
        <v>506801</v>
      </c>
      <c r="C59" s="173">
        <v>340201</v>
      </c>
      <c r="D59" s="174" t="s">
        <v>97</v>
      </c>
      <c r="E59" s="173">
        <v>3</v>
      </c>
      <c r="F59" s="175" t="s">
        <v>260</v>
      </c>
      <c r="G59" s="169">
        <f t="shared" si="1"/>
        <v>105171</v>
      </c>
      <c r="H59" s="170">
        <f t="shared" si="7"/>
        <v>1312</v>
      </c>
      <c r="I59" s="170">
        <f t="shared" si="7"/>
        <v>3463</v>
      </c>
      <c r="J59" s="170">
        <f t="shared" si="7"/>
        <v>4860</v>
      </c>
      <c r="K59" s="170">
        <f t="shared" si="7"/>
        <v>95480</v>
      </c>
      <c r="L59" s="170">
        <f t="shared" si="7"/>
        <v>56</v>
      </c>
      <c r="M59" s="171">
        <f t="shared" si="3"/>
        <v>26293</v>
      </c>
      <c r="N59" s="170">
        <v>328</v>
      </c>
      <c r="O59" s="170">
        <v>866</v>
      </c>
      <c r="P59" s="170">
        <v>1215</v>
      </c>
      <c r="Q59" s="170">
        <v>23870</v>
      </c>
      <c r="R59" s="170">
        <v>14</v>
      </c>
      <c r="S59" s="171">
        <f t="shared" si="4"/>
        <v>26293</v>
      </c>
      <c r="T59" s="170">
        <v>328</v>
      </c>
      <c r="U59" s="170">
        <v>866</v>
      </c>
      <c r="V59" s="170">
        <v>1215</v>
      </c>
      <c r="W59" s="170">
        <v>23870</v>
      </c>
      <c r="X59" s="170">
        <v>14</v>
      </c>
      <c r="Y59" s="171">
        <f t="shared" si="5"/>
        <v>26293</v>
      </c>
      <c r="Z59" s="170">
        <v>328</v>
      </c>
      <c r="AA59" s="170">
        <v>866</v>
      </c>
      <c r="AB59" s="170">
        <v>1215</v>
      </c>
      <c r="AC59" s="170">
        <v>23870</v>
      </c>
      <c r="AD59" s="170">
        <v>14</v>
      </c>
      <c r="AE59" s="171">
        <f t="shared" si="6"/>
        <v>26292</v>
      </c>
      <c r="AF59" s="170">
        <v>328</v>
      </c>
      <c r="AG59" s="170">
        <v>865</v>
      </c>
      <c r="AH59" s="170">
        <v>1215</v>
      </c>
      <c r="AI59" s="170">
        <v>23870</v>
      </c>
      <c r="AJ59" s="170">
        <v>14</v>
      </c>
    </row>
    <row r="60" spans="1:36" ht="38.25" x14ac:dyDescent="0.25">
      <c r="A60" s="172" t="s">
        <v>27</v>
      </c>
      <c r="B60" s="165">
        <v>503602</v>
      </c>
      <c r="C60" s="173">
        <v>360201</v>
      </c>
      <c r="D60" s="174" t="s">
        <v>98</v>
      </c>
      <c r="E60" s="173">
        <v>3</v>
      </c>
      <c r="F60" s="175" t="s">
        <v>260</v>
      </c>
      <c r="G60" s="169">
        <f t="shared" si="1"/>
        <v>380366</v>
      </c>
      <c r="H60" s="170">
        <f t="shared" ref="H60:L79" si="8">N60+T60+Z60+AF60</f>
        <v>3560</v>
      </c>
      <c r="I60" s="170">
        <f t="shared" si="8"/>
        <v>91317</v>
      </c>
      <c r="J60" s="170">
        <f t="shared" si="8"/>
        <v>3652</v>
      </c>
      <c r="K60" s="170">
        <f t="shared" si="8"/>
        <v>279261</v>
      </c>
      <c r="L60" s="170">
        <f t="shared" si="8"/>
        <v>2576</v>
      </c>
      <c r="M60" s="171">
        <f t="shared" si="3"/>
        <v>95091</v>
      </c>
      <c r="N60" s="170">
        <v>890</v>
      </c>
      <c r="O60" s="170">
        <v>22829</v>
      </c>
      <c r="P60" s="170">
        <v>913</v>
      </c>
      <c r="Q60" s="170">
        <v>69815</v>
      </c>
      <c r="R60" s="170">
        <v>644</v>
      </c>
      <c r="S60" s="171">
        <f t="shared" si="4"/>
        <v>95093</v>
      </c>
      <c r="T60" s="170">
        <v>890</v>
      </c>
      <c r="U60" s="170">
        <v>22830</v>
      </c>
      <c r="V60" s="170">
        <v>913</v>
      </c>
      <c r="W60" s="170">
        <v>69816</v>
      </c>
      <c r="X60" s="170">
        <v>644</v>
      </c>
      <c r="Y60" s="171">
        <f t="shared" si="5"/>
        <v>95091</v>
      </c>
      <c r="Z60" s="170">
        <v>890</v>
      </c>
      <c r="AA60" s="170">
        <v>22829</v>
      </c>
      <c r="AB60" s="170">
        <v>913</v>
      </c>
      <c r="AC60" s="170">
        <v>69815</v>
      </c>
      <c r="AD60" s="170">
        <v>644</v>
      </c>
      <c r="AE60" s="171">
        <f t="shared" si="6"/>
        <v>95091</v>
      </c>
      <c r="AF60" s="170">
        <v>890</v>
      </c>
      <c r="AG60" s="170">
        <v>22829</v>
      </c>
      <c r="AH60" s="170">
        <v>913</v>
      </c>
      <c r="AI60" s="170">
        <v>69815</v>
      </c>
      <c r="AJ60" s="170">
        <v>644</v>
      </c>
    </row>
    <row r="61" spans="1:36" ht="38.25" x14ac:dyDescent="0.25">
      <c r="A61" s="172" t="s">
        <v>27</v>
      </c>
      <c r="B61" s="165">
        <v>503630</v>
      </c>
      <c r="C61" s="173">
        <v>363001</v>
      </c>
      <c r="D61" s="174" t="s">
        <v>101</v>
      </c>
      <c r="E61" s="173">
        <v>3</v>
      </c>
      <c r="F61" s="175" t="s">
        <v>260</v>
      </c>
      <c r="G61" s="169">
        <f t="shared" si="1"/>
        <v>1103187</v>
      </c>
      <c r="H61" s="170">
        <f t="shared" si="8"/>
        <v>37983</v>
      </c>
      <c r="I61" s="170">
        <f t="shared" si="8"/>
        <v>325577</v>
      </c>
      <c r="J61" s="170">
        <f t="shared" si="8"/>
        <v>5424</v>
      </c>
      <c r="K61" s="170">
        <f t="shared" si="8"/>
        <v>728779</v>
      </c>
      <c r="L61" s="170">
        <f t="shared" si="8"/>
        <v>5424</v>
      </c>
      <c r="M61" s="171">
        <f t="shared" si="3"/>
        <v>275797</v>
      </c>
      <c r="N61" s="170">
        <v>9496</v>
      </c>
      <c r="O61" s="170">
        <v>81394</v>
      </c>
      <c r="P61" s="170">
        <v>1356</v>
      </c>
      <c r="Q61" s="170">
        <v>182195</v>
      </c>
      <c r="R61" s="170">
        <v>1356</v>
      </c>
      <c r="S61" s="171">
        <f t="shared" si="4"/>
        <v>275796</v>
      </c>
      <c r="T61" s="170">
        <v>9495</v>
      </c>
      <c r="U61" s="170">
        <v>81395</v>
      </c>
      <c r="V61" s="170">
        <v>1356</v>
      </c>
      <c r="W61" s="170">
        <v>182194</v>
      </c>
      <c r="X61" s="170">
        <v>1356</v>
      </c>
      <c r="Y61" s="171">
        <f t="shared" si="5"/>
        <v>275797</v>
      </c>
      <c r="Z61" s="170">
        <v>9496</v>
      </c>
      <c r="AA61" s="170">
        <v>81394</v>
      </c>
      <c r="AB61" s="170">
        <v>1356</v>
      </c>
      <c r="AC61" s="170">
        <v>182195</v>
      </c>
      <c r="AD61" s="170">
        <v>1356</v>
      </c>
      <c r="AE61" s="171">
        <f t="shared" si="6"/>
        <v>275797</v>
      </c>
      <c r="AF61" s="170">
        <v>9496</v>
      </c>
      <c r="AG61" s="170">
        <v>81394</v>
      </c>
      <c r="AH61" s="170">
        <v>1356</v>
      </c>
      <c r="AI61" s="170">
        <v>182195</v>
      </c>
      <c r="AJ61" s="170">
        <v>1356</v>
      </c>
    </row>
    <row r="62" spans="1:36" ht="38.25" x14ac:dyDescent="0.25">
      <c r="A62" s="172" t="s">
        <v>27</v>
      </c>
      <c r="B62" s="165">
        <v>503701</v>
      </c>
      <c r="C62" s="173">
        <v>370101</v>
      </c>
      <c r="D62" s="174" t="s">
        <v>102</v>
      </c>
      <c r="E62" s="173">
        <v>3</v>
      </c>
      <c r="F62" s="175" t="s">
        <v>260</v>
      </c>
      <c r="G62" s="169">
        <f t="shared" si="1"/>
        <v>586522</v>
      </c>
      <c r="H62" s="170">
        <f t="shared" si="8"/>
        <v>12868</v>
      </c>
      <c r="I62" s="170">
        <f t="shared" si="8"/>
        <v>81871</v>
      </c>
      <c r="J62" s="170">
        <f t="shared" si="8"/>
        <v>480</v>
      </c>
      <c r="K62" s="170">
        <f t="shared" si="8"/>
        <v>490763</v>
      </c>
      <c r="L62" s="170">
        <f t="shared" si="8"/>
        <v>540</v>
      </c>
      <c r="M62" s="171">
        <f t="shared" si="3"/>
        <v>146631</v>
      </c>
      <c r="N62" s="170">
        <v>3217</v>
      </c>
      <c r="O62" s="170">
        <v>20468</v>
      </c>
      <c r="P62" s="170">
        <v>120</v>
      </c>
      <c r="Q62" s="170">
        <v>122691</v>
      </c>
      <c r="R62" s="170">
        <v>135</v>
      </c>
      <c r="S62" s="171">
        <f t="shared" si="4"/>
        <v>146631</v>
      </c>
      <c r="T62" s="170">
        <v>3217</v>
      </c>
      <c r="U62" s="170">
        <v>20468</v>
      </c>
      <c r="V62" s="170">
        <v>120</v>
      </c>
      <c r="W62" s="170">
        <v>122691</v>
      </c>
      <c r="X62" s="170">
        <v>135</v>
      </c>
      <c r="Y62" s="171">
        <f t="shared" si="5"/>
        <v>146631</v>
      </c>
      <c r="Z62" s="170">
        <v>3217</v>
      </c>
      <c r="AA62" s="170">
        <v>20468</v>
      </c>
      <c r="AB62" s="170">
        <v>120</v>
      </c>
      <c r="AC62" s="170">
        <v>122691</v>
      </c>
      <c r="AD62" s="170">
        <v>135</v>
      </c>
      <c r="AE62" s="171">
        <f t="shared" si="6"/>
        <v>146629</v>
      </c>
      <c r="AF62" s="170">
        <v>3217</v>
      </c>
      <c r="AG62" s="170">
        <v>20467</v>
      </c>
      <c r="AH62" s="170">
        <v>120</v>
      </c>
      <c r="AI62" s="170">
        <v>122690</v>
      </c>
      <c r="AJ62" s="170">
        <v>135</v>
      </c>
    </row>
    <row r="63" spans="1:36" ht="38.25" x14ac:dyDescent="0.25">
      <c r="A63" s="172" t="s">
        <v>27</v>
      </c>
      <c r="B63" s="165">
        <v>503814</v>
      </c>
      <c r="C63" s="173">
        <v>381401</v>
      </c>
      <c r="D63" s="174" t="s">
        <v>103</v>
      </c>
      <c r="E63" s="173">
        <v>3</v>
      </c>
      <c r="F63" s="175" t="s">
        <v>260</v>
      </c>
      <c r="G63" s="169">
        <f t="shared" si="1"/>
        <v>1005807</v>
      </c>
      <c r="H63" s="170">
        <f t="shared" si="8"/>
        <v>670513</v>
      </c>
      <c r="I63" s="170">
        <f t="shared" si="8"/>
        <v>98607</v>
      </c>
      <c r="J63" s="170">
        <f t="shared" si="8"/>
        <v>4932</v>
      </c>
      <c r="K63" s="170">
        <f t="shared" si="8"/>
        <v>226823</v>
      </c>
      <c r="L63" s="170">
        <f t="shared" si="8"/>
        <v>4932</v>
      </c>
      <c r="M63" s="171">
        <f t="shared" si="3"/>
        <v>251453</v>
      </c>
      <c r="N63" s="170">
        <v>167629</v>
      </c>
      <c r="O63" s="170">
        <v>24652</v>
      </c>
      <c r="P63" s="170">
        <v>1233</v>
      </c>
      <c r="Q63" s="170">
        <v>56706</v>
      </c>
      <c r="R63" s="170">
        <v>1233</v>
      </c>
      <c r="S63" s="171">
        <f t="shared" si="4"/>
        <v>251450</v>
      </c>
      <c r="T63" s="170">
        <v>167627</v>
      </c>
      <c r="U63" s="170">
        <v>24652</v>
      </c>
      <c r="V63" s="170">
        <v>1233</v>
      </c>
      <c r="W63" s="170">
        <v>56705</v>
      </c>
      <c r="X63" s="170">
        <v>1233</v>
      </c>
      <c r="Y63" s="171">
        <f t="shared" si="5"/>
        <v>251453</v>
      </c>
      <c r="Z63" s="170">
        <v>167629</v>
      </c>
      <c r="AA63" s="170">
        <v>24652</v>
      </c>
      <c r="AB63" s="170">
        <v>1233</v>
      </c>
      <c r="AC63" s="170">
        <v>56706</v>
      </c>
      <c r="AD63" s="170">
        <v>1233</v>
      </c>
      <c r="AE63" s="171">
        <f t="shared" si="6"/>
        <v>251451</v>
      </c>
      <c r="AF63" s="170">
        <v>167628</v>
      </c>
      <c r="AG63" s="170">
        <v>24651</v>
      </c>
      <c r="AH63" s="170">
        <v>1233</v>
      </c>
      <c r="AI63" s="170">
        <v>56706</v>
      </c>
      <c r="AJ63" s="170">
        <v>1233</v>
      </c>
    </row>
    <row r="64" spans="1:36" ht="38.25" x14ac:dyDescent="0.25">
      <c r="A64" s="172" t="s">
        <v>27</v>
      </c>
      <c r="B64" s="165">
        <v>503901</v>
      </c>
      <c r="C64" s="173">
        <v>390101</v>
      </c>
      <c r="D64" s="174" t="s">
        <v>104</v>
      </c>
      <c r="E64" s="173">
        <v>3</v>
      </c>
      <c r="F64" s="175" t="s">
        <v>260</v>
      </c>
      <c r="G64" s="169">
        <f t="shared" si="1"/>
        <v>271911</v>
      </c>
      <c r="H64" s="170">
        <f t="shared" si="8"/>
        <v>27709</v>
      </c>
      <c r="I64" s="170">
        <f t="shared" si="8"/>
        <v>221835</v>
      </c>
      <c r="J64" s="170">
        <f t="shared" si="8"/>
        <v>1320</v>
      </c>
      <c r="K64" s="170">
        <f t="shared" si="8"/>
        <v>18399</v>
      </c>
      <c r="L64" s="170">
        <f t="shared" si="8"/>
        <v>2648</v>
      </c>
      <c r="M64" s="171">
        <f t="shared" si="3"/>
        <v>67978</v>
      </c>
      <c r="N64" s="170">
        <v>6927</v>
      </c>
      <c r="O64" s="170">
        <v>55459</v>
      </c>
      <c r="P64" s="170">
        <v>330</v>
      </c>
      <c r="Q64" s="170">
        <v>4600</v>
      </c>
      <c r="R64" s="170">
        <v>662</v>
      </c>
      <c r="S64" s="171">
        <f t="shared" si="4"/>
        <v>67981</v>
      </c>
      <c r="T64" s="170">
        <v>6928</v>
      </c>
      <c r="U64" s="170">
        <v>55461</v>
      </c>
      <c r="V64" s="170">
        <v>330</v>
      </c>
      <c r="W64" s="170">
        <v>4600</v>
      </c>
      <c r="X64" s="170">
        <v>662</v>
      </c>
      <c r="Y64" s="171">
        <f t="shared" si="5"/>
        <v>67978</v>
      </c>
      <c r="Z64" s="170">
        <v>6927</v>
      </c>
      <c r="AA64" s="170">
        <v>55459</v>
      </c>
      <c r="AB64" s="170">
        <v>330</v>
      </c>
      <c r="AC64" s="170">
        <v>4600</v>
      </c>
      <c r="AD64" s="170">
        <v>662</v>
      </c>
      <c r="AE64" s="171">
        <f t="shared" si="6"/>
        <v>67974</v>
      </c>
      <c r="AF64" s="170">
        <v>6927</v>
      </c>
      <c r="AG64" s="170">
        <v>55456</v>
      </c>
      <c r="AH64" s="170">
        <v>330</v>
      </c>
      <c r="AI64" s="170">
        <v>4599</v>
      </c>
      <c r="AJ64" s="170">
        <v>662</v>
      </c>
    </row>
    <row r="65" spans="1:36" ht="38.25" x14ac:dyDescent="0.25">
      <c r="A65" s="172" t="s">
        <v>27</v>
      </c>
      <c r="B65" s="165">
        <v>504006</v>
      </c>
      <c r="C65" s="173">
        <v>400601</v>
      </c>
      <c r="D65" s="174" t="s">
        <v>105</v>
      </c>
      <c r="E65" s="173">
        <v>3</v>
      </c>
      <c r="F65" s="175" t="s">
        <v>260</v>
      </c>
      <c r="G65" s="169">
        <f t="shared" si="1"/>
        <v>251827</v>
      </c>
      <c r="H65" s="170">
        <f t="shared" si="8"/>
        <v>3232</v>
      </c>
      <c r="I65" s="170">
        <f t="shared" si="8"/>
        <v>237407</v>
      </c>
      <c r="J65" s="170">
        <f t="shared" si="8"/>
        <v>992</v>
      </c>
      <c r="K65" s="170">
        <f t="shared" si="8"/>
        <v>9436</v>
      </c>
      <c r="L65" s="170">
        <f t="shared" si="8"/>
        <v>760</v>
      </c>
      <c r="M65" s="171">
        <f t="shared" si="3"/>
        <v>62958</v>
      </c>
      <c r="N65" s="170">
        <v>808</v>
      </c>
      <c r="O65" s="170">
        <v>59353</v>
      </c>
      <c r="P65" s="170">
        <v>248</v>
      </c>
      <c r="Q65" s="170">
        <v>2359</v>
      </c>
      <c r="R65" s="170">
        <v>190</v>
      </c>
      <c r="S65" s="171">
        <f t="shared" si="4"/>
        <v>62958</v>
      </c>
      <c r="T65" s="170">
        <v>808</v>
      </c>
      <c r="U65" s="170">
        <v>59353</v>
      </c>
      <c r="V65" s="170">
        <v>248</v>
      </c>
      <c r="W65" s="170">
        <v>2359</v>
      </c>
      <c r="X65" s="170">
        <v>190</v>
      </c>
      <c r="Y65" s="171">
        <f t="shared" si="5"/>
        <v>62958</v>
      </c>
      <c r="Z65" s="170">
        <v>808</v>
      </c>
      <c r="AA65" s="170">
        <v>59353</v>
      </c>
      <c r="AB65" s="170">
        <v>248</v>
      </c>
      <c r="AC65" s="170">
        <v>2359</v>
      </c>
      <c r="AD65" s="170">
        <v>190</v>
      </c>
      <c r="AE65" s="171">
        <f t="shared" si="6"/>
        <v>62953</v>
      </c>
      <c r="AF65" s="170">
        <v>808</v>
      </c>
      <c r="AG65" s="170">
        <v>59348</v>
      </c>
      <c r="AH65" s="170">
        <v>248</v>
      </c>
      <c r="AI65" s="170">
        <v>2359</v>
      </c>
      <c r="AJ65" s="170">
        <v>190</v>
      </c>
    </row>
    <row r="66" spans="1:36" ht="38.25" x14ac:dyDescent="0.25">
      <c r="A66" s="172" t="s">
        <v>27</v>
      </c>
      <c r="B66" s="165">
        <v>504101</v>
      </c>
      <c r="C66" s="173">
        <v>410101</v>
      </c>
      <c r="D66" s="174" t="s">
        <v>106</v>
      </c>
      <c r="E66" s="173">
        <v>3</v>
      </c>
      <c r="F66" s="175" t="s">
        <v>260</v>
      </c>
      <c r="G66" s="169">
        <f t="shared" si="1"/>
        <v>828233</v>
      </c>
      <c r="H66" s="170">
        <f t="shared" si="8"/>
        <v>12072</v>
      </c>
      <c r="I66" s="170">
        <f t="shared" si="8"/>
        <v>219704</v>
      </c>
      <c r="J66" s="170">
        <f t="shared" si="8"/>
        <v>516</v>
      </c>
      <c r="K66" s="170">
        <f t="shared" si="8"/>
        <v>595517</v>
      </c>
      <c r="L66" s="170">
        <f t="shared" si="8"/>
        <v>424</v>
      </c>
      <c r="M66" s="171">
        <f t="shared" si="3"/>
        <v>207056</v>
      </c>
      <c r="N66" s="170">
        <v>3018</v>
      </c>
      <c r="O66" s="170">
        <v>54925</v>
      </c>
      <c r="P66" s="170">
        <v>129</v>
      </c>
      <c r="Q66" s="170">
        <v>148878</v>
      </c>
      <c r="R66" s="170">
        <v>106</v>
      </c>
      <c r="S66" s="171">
        <f t="shared" si="4"/>
        <v>207060</v>
      </c>
      <c r="T66" s="170">
        <v>3018</v>
      </c>
      <c r="U66" s="170">
        <v>54927</v>
      </c>
      <c r="V66" s="170">
        <v>129</v>
      </c>
      <c r="W66" s="170">
        <v>148880</v>
      </c>
      <c r="X66" s="170">
        <v>106</v>
      </c>
      <c r="Y66" s="171">
        <f t="shared" si="5"/>
        <v>207056</v>
      </c>
      <c r="Z66" s="170">
        <v>3018</v>
      </c>
      <c r="AA66" s="170">
        <v>54925</v>
      </c>
      <c r="AB66" s="170">
        <v>129</v>
      </c>
      <c r="AC66" s="170">
        <v>148878</v>
      </c>
      <c r="AD66" s="170">
        <v>106</v>
      </c>
      <c r="AE66" s="171">
        <f t="shared" si="6"/>
        <v>207061</v>
      </c>
      <c r="AF66" s="170">
        <v>3018</v>
      </c>
      <c r="AG66" s="170">
        <v>54927</v>
      </c>
      <c r="AH66" s="170">
        <v>129</v>
      </c>
      <c r="AI66" s="170">
        <v>148881</v>
      </c>
      <c r="AJ66" s="170">
        <v>106</v>
      </c>
    </row>
    <row r="67" spans="1:36" ht="38.25" x14ac:dyDescent="0.25">
      <c r="A67" s="172" t="s">
        <v>38</v>
      </c>
      <c r="B67" s="165">
        <v>504106</v>
      </c>
      <c r="C67" s="173">
        <v>410601</v>
      </c>
      <c r="D67" s="174" t="s">
        <v>107</v>
      </c>
      <c r="E67" s="173">
        <v>3</v>
      </c>
      <c r="F67" s="175" t="s">
        <v>260</v>
      </c>
      <c r="G67" s="169">
        <f t="shared" si="1"/>
        <v>109137</v>
      </c>
      <c r="H67" s="170">
        <f t="shared" si="8"/>
        <v>740</v>
      </c>
      <c r="I67" s="170">
        <f t="shared" si="8"/>
        <v>28834</v>
      </c>
      <c r="J67" s="170">
        <f t="shared" si="8"/>
        <v>208</v>
      </c>
      <c r="K67" s="170">
        <f t="shared" si="8"/>
        <v>79215</v>
      </c>
      <c r="L67" s="170">
        <f t="shared" si="8"/>
        <v>140</v>
      </c>
      <c r="M67" s="171">
        <f t="shared" si="3"/>
        <v>27287</v>
      </c>
      <c r="N67" s="170">
        <v>185</v>
      </c>
      <c r="O67" s="170">
        <v>7209</v>
      </c>
      <c r="P67" s="170">
        <v>52</v>
      </c>
      <c r="Q67" s="170">
        <v>19806</v>
      </c>
      <c r="R67" s="170">
        <v>35</v>
      </c>
      <c r="S67" s="171">
        <f t="shared" si="4"/>
        <v>27282</v>
      </c>
      <c r="T67" s="170">
        <v>185</v>
      </c>
      <c r="U67" s="170">
        <v>7208</v>
      </c>
      <c r="V67" s="170">
        <v>52</v>
      </c>
      <c r="W67" s="170">
        <v>19802</v>
      </c>
      <c r="X67" s="170">
        <v>35</v>
      </c>
      <c r="Y67" s="171">
        <f t="shared" si="5"/>
        <v>27287</v>
      </c>
      <c r="Z67" s="170">
        <v>185</v>
      </c>
      <c r="AA67" s="170">
        <v>7209</v>
      </c>
      <c r="AB67" s="170">
        <v>52</v>
      </c>
      <c r="AC67" s="170">
        <v>19806</v>
      </c>
      <c r="AD67" s="170">
        <v>35</v>
      </c>
      <c r="AE67" s="171">
        <f t="shared" si="6"/>
        <v>27281</v>
      </c>
      <c r="AF67" s="170">
        <v>185</v>
      </c>
      <c r="AG67" s="170">
        <v>7208</v>
      </c>
      <c r="AH67" s="170">
        <v>52</v>
      </c>
      <c r="AI67" s="170">
        <v>19801</v>
      </c>
      <c r="AJ67" s="170">
        <v>35</v>
      </c>
    </row>
    <row r="68" spans="1:36" ht="38.25" x14ac:dyDescent="0.25">
      <c r="A68" s="172" t="s">
        <v>27</v>
      </c>
      <c r="B68" s="165">
        <v>504201</v>
      </c>
      <c r="C68" s="173">
        <v>420101</v>
      </c>
      <c r="D68" s="174" t="s">
        <v>110</v>
      </c>
      <c r="E68" s="173">
        <v>3</v>
      </c>
      <c r="F68" s="175" t="s">
        <v>260</v>
      </c>
      <c r="G68" s="169">
        <f t="shared" si="1"/>
        <v>121525</v>
      </c>
      <c r="H68" s="170">
        <f t="shared" si="8"/>
        <v>1192</v>
      </c>
      <c r="I68" s="170">
        <f t="shared" si="8"/>
        <v>56765</v>
      </c>
      <c r="J68" s="170">
        <f t="shared" si="8"/>
        <v>0</v>
      </c>
      <c r="K68" s="170">
        <f t="shared" si="8"/>
        <v>63568</v>
      </c>
      <c r="L68" s="170">
        <f t="shared" si="8"/>
        <v>0</v>
      </c>
      <c r="M68" s="171">
        <f t="shared" si="3"/>
        <v>30381</v>
      </c>
      <c r="N68" s="170">
        <v>298</v>
      </c>
      <c r="O68" s="170">
        <v>14191</v>
      </c>
      <c r="P68" s="170">
        <v>0</v>
      </c>
      <c r="Q68" s="170">
        <v>15892</v>
      </c>
      <c r="R68" s="170">
        <v>0</v>
      </c>
      <c r="S68" s="171">
        <f t="shared" si="4"/>
        <v>30384</v>
      </c>
      <c r="T68" s="170">
        <v>298</v>
      </c>
      <c r="U68" s="170">
        <v>14193</v>
      </c>
      <c r="V68" s="170">
        <v>0</v>
      </c>
      <c r="W68" s="170">
        <v>15893</v>
      </c>
      <c r="X68" s="170">
        <v>0</v>
      </c>
      <c r="Y68" s="171">
        <f t="shared" si="5"/>
        <v>30381</v>
      </c>
      <c r="Z68" s="170">
        <v>298</v>
      </c>
      <c r="AA68" s="170">
        <v>14191</v>
      </c>
      <c r="AB68" s="170">
        <v>0</v>
      </c>
      <c r="AC68" s="170">
        <v>15892</v>
      </c>
      <c r="AD68" s="170">
        <v>0</v>
      </c>
      <c r="AE68" s="171">
        <f t="shared" si="6"/>
        <v>30379</v>
      </c>
      <c r="AF68" s="170">
        <v>298</v>
      </c>
      <c r="AG68" s="170">
        <v>14190</v>
      </c>
      <c r="AH68" s="170">
        <v>0</v>
      </c>
      <c r="AI68" s="170">
        <v>15891</v>
      </c>
      <c r="AJ68" s="170">
        <v>0</v>
      </c>
    </row>
    <row r="69" spans="1:36" ht="38.25" x14ac:dyDescent="0.25">
      <c r="A69" s="172" t="s">
        <v>38</v>
      </c>
      <c r="B69" s="165">
        <v>504301</v>
      </c>
      <c r="C69" s="173">
        <v>430101</v>
      </c>
      <c r="D69" s="174" t="s">
        <v>200</v>
      </c>
      <c r="E69" s="173">
        <v>3</v>
      </c>
      <c r="F69" s="175" t="s">
        <v>260</v>
      </c>
      <c r="G69" s="169">
        <f t="shared" si="1"/>
        <v>25236</v>
      </c>
      <c r="H69" s="170">
        <f t="shared" si="8"/>
        <v>4898</v>
      </c>
      <c r="I69" s="170">
        <f t="shared" si="8"/>
        <v>4922</v>
      </c>
      <c r="J69" s="170">
        <f t="shared" si="8"/>
        <v>4958</v>
      </c>
      <c r="K69" s="170">
        <f t="shared" si="8"/>
        <v>5534</v>
      </c>
      <c r="L69" s="170">
        <f t="shared" si="8"/>
        <v>4924</v>
      </c>
      <c r="M69" s="171">
        <f t="shared" si="3"/>
        <v>6312</v>
      </c>
      <c r="N69" s="170">
        <v>1225</v>
      </c>
      <c r="O69" s="170">
        <v>1231</v>
      </c>
      <c r="P69" s="170">
        <v>1240</v>
      </c>
      <c r="Q69" s="170">
        <v>1384</v>
      </c>
      <c r="R69" s="170">
        <v>1232</v>
      </c>
      <c r="S69" s="171">
        <f t="shared" si="4"/>
        <v>6306</v>
      </c>
      <c r="T69" s="170">
        <v>1224</v>
      </c>
      <c r="U69" s="170">
        <v>1230</v>
      </c>
      <c r="V69" s="170">
        <v>1239</v>
      </c>
      <c r="W69" s="170">
        <v>1383</v>
      </c>
      <c r="X69" s="170">
        <v>1230</v>
      </c>
      <c r="Y69" s="171">
        <f t="shared" si="5"/>
        <v>6312</v>
      </c>
      <c r="Z69" s="170">
        <v>1225</v>
      </c>
      <c r="AA69" s="170">
        <v>1231</v>
      </c>
      <c r="AB69" s="170">
        <v>1240</v>
      </c>
      <c r="AC69" s="170">
        <v>1384</v>
      </c>
      <c r="AD69" s="170">
        <v>1232</v>
      </c>
      <c r="AE69" s="171">
        <f t="shared" si="6"/>
        <v>6306</v>
      </c>
      <c r="AF69" s="170">
        <v>1224</v>
      </c>
      <c r="AG69" s="170">
        <v>1230</v>
      </c>
      <c r="AH69" s="170">
        <v>1239</v>
      </c>
      <c r="AI69" s="170">
        <v>1383</v>
      </c>
      <c r="AJ69" s="170">
        <v>1230</v>
      </c>
    </row>
    <row r="70" spans="1:36" ht="38.25" x14ac:dyDescent="0.25">
      <c r="A70" s="172" t="s">
        <v>27</v>
      </c>
      <c r="B70" s="165">
        <v>504403</v>
      </c>
      <c r="C70" s="173">
        <v>440101</v>
      </c>
      <c r="D70" s="174" t="s">
        <v>111</v>
      </c>
      <c r="E70" s="173">
        <v>3</v>
      </c>
      <c r="F70" s="175" t="s">
        <v>260</v>
      </c>
      <c r="G70" s="169">
        <f t="shared" si="1"/>
        <v>441698</v>
      </c>
      <c r="H70" s="170">
        <f t="shared" si="8"/>
        <v>15184</v>
      </c>
      <c r="I70" s="170">
        <f t="shared" si="8"/>
        <v>167948</v>
      </c>
      <c r="J70" s="170">
        <f t="shared" si="8"/>
        <v>65006</v>
      </c>
      <c r="K70" s="170">
        <f t="shared" si="8"/>
        <v>193252</v>
      </c>
      <c r="L70" s="170">
        <f t="shared" si="8"/>
        <v>308</v>
      </c>
      <c r="M70" s="171">
        <f t="shared" si="3"/>
        <v>110426</v>
      </c>
      <c r="N70" s="170">
        <v>3796</v>
      </c>
      <c r="O70" s="170">
        <v>41987</v>
      </c>
      <c r="P70" s="170">
        <v>16252</v>
      </c>
      <c r="Q70" s="170">
        <v>48314</v>
      </c>
      <c r="R70" s="170">
        <v>77</v>
      </c>
      <c r="S70" s="171">
        <f t="shared" si="4"/>
        <v>110423</v>
      </c>
      <c r="T70" s="170">
        <v>3796</v>
      </c>
      <c r="U70" s="170">
        <v>41987</v>
      </c>
      <c r="V70" s="170">
        <v>16251</v>
      </c>
      <c r="W70" s="170">
        <v>48312</v>
      </c>
      <c r="X70" s="170">
        <v>77</v>
      </c>
      <c r="Y70" s="171">
        <f t="shared" si="5"/>
        <v>110426</v>
      </c>
      <c r="Z70" s="170">
        <v>3796</v>
      </c>
      <c r="AA70" s="170">
        <v>41987</v>
      </c>
      <c r="AB70" s="170">
        <v>16252</v>
      </c>
      <c r="AC70" s="170">
        <v>48314</v>
      </c>
      <c r="AD70" s="170">
        <v>77</v>
      </c>
      <c r="AE70" s="171">
        <f t="shared" si="6"/>
        <v>110423</v>
      </c>
      <c r="AF70" s="170">
        <v>3796</v>
      </c>
      <c r="AG70" s="170">
        <v>41987</v>
      </c>
      <c r="AH70" s="170">
        <v>16251</v>
      </c>
      <c r="AI70" s="170">
        <v>48312</v>
      </c>
      <c r="AJ70" s="170">
        <v>77</v>
      </c>
    </row>
    <row r="71" spans="1:36" ht="38.25" x14ac:dyDescent="0.25">
      <c r="A71" s="172" t="s">
        <v>38</v>
      </c>
      <c r="B71" s="165">
        <v>504407</v>
      </c>
      <c r="C71" s="173">
        <v>440201</v>
      </c>
      <c r="D71" s="174" t="s">
        <v>202</v>
      </c>
      <c r="E71" s="173">
        <v>3</v>
      </c>
      <c r="F71" s="175" t="s">
        <v>260</v>
      </c>
      <c r="G71" s="169">
        <f t="shared" si="1"/>
        <v>22671</v>
      </c>
      <c r="H71" s="170">
        <f t="shared" si="8"/>
        <v>432</v>
      </c>
      <c r="I71" s="170">
        <f t="shared" si="8"/>
        <v>10931</v>
      </c>
      <c r="J71" s="170">
        <f t="shared" si="8"/>
        <v>1716</v>
      </c>
      <c r="K71" s="170">
        <f t="shared" si="8"/>
        <v>9580</v>
      </c>
      <c r="L71" s="170">
        <f t="shared" si="8"/>
        <v>12</v>
      </c>
      <c r="M71" s="171">
        <f t="shared" si="3"/>
        <v>5668</v>
      </c>
      <c r="N71" s="170">
        <v>108</v>
      </c>
      <c r="O71" s="170">
        <v>2733</v>
      </c>
      <c r="P71" s="170">
        <v>429</v>
      </c>
      <c r="Q71" s="170">
        <v>2395</v>
      </c>
      <c r="R71" s="170">
        <v>3</v>
      </c>
      <c r="S71" s="171">
        <f t="shared" si="4"/>
        <v>5668</v>
      </c>
      <c r="T71" s="170">
        <v>108</v>
      </c>
      <c r="U71" s="170">
        <v>2733</v>
      </c>
      <c r="V71" s="170">
        <v>429</v>
      </c>
      <c r="W71" s="170">
        <v>2395</v>
      </c>
      <c r="X71" s="170">
        <v>3</v>
      </c>
      <c r="Y71" s="171">
        <f t="shared" si="5"/>
        <v>5668</v>
      </c>
      <c r="Z71" s="170">
        <v>108</v>
      </c>
      <c r="AA71" s="170">
        <v>2733</v>
      </c>
      <c r="AB71" s="170">
        <v>429</v>
      </c>
      <c r="AC71" s="170">
        <v>2395</v>
      </c>
      <c r="AD71" s="170">
        <v>3</v>
      </c>
      <c r="AE71" s="171">
        <f t="shared" si="6"/>
        <v>5667</v>
      </c>
      <c r="AF71" s="170">
        <v>108</v>
      </c>
      <c r="AG71" s="170">
        <v>2732</v>
      </c>
      <c r="AH71" s="170">
        <v>429</v>
      </c>
      <c r="AI71" s="170">
        <v>2395</v>
      </c>
      <c r="AJ71" s="170">
        <v>3</v>
      </c>
    </row>
    <row r="72" spans="1:36" ht="38.25" x14ac:dyDescent="0.25">
      <c r="A72" s="172" t="s">
        <v>27</v>
      </c>
      <c r="B72" s="165">
        <v>504408</v>
      </c>
      <c r="C72" s="173">
        <v>440501</v>
      </c>
      <c r="D72" s="174" t="s">
        <v>113</v>
      </c>
      <c r="E72" s="173">
        <v>3</v>
      </c>
      <c r="F72" s="175" t="s">
        <v>260</v>
      </c>
      <c r="G72" s="169">
        <f t="shared" ref="G72:G102" si="9">SUM(H72:L72)</f>
        <v>44743</v>
      </c>
      <c r="H72" s="170">
        <f t="shared" si="8"/>
        <v>2836</v>
      </c>
      <c r="I72" s="170">
        <f t="shared" si="8"/>
        <v>16297</v>
      </c>
      <c r="J72" s="170">
        <f t="shared" si="8"/>
        <v>5120</v>
      </c>
      <c r="K72" s="170">
        <f t="shared" si="8"/>
        <v>20410</v>
      </c>
      <c r="L72" s="170">
        <f t="shared" si="8"/>
        <v>80</v>
      </c>
      <c r="M72" s="171">
        <f t="shared" ref="M72:M102" si="10">SUM(N72:R72)</f>
        <v>11185</v>
      </c>
      <c r="N72" s="170">
        <v>709</v>
      </c>
      <c r="O72" s="170">
        <v>4074</v>
      </c>
      <c r="P72" s="170">
        <v>1280</v>
      </c>
      <c r="Q72" s="170">
        <v>5102</v>
      </c>
      <c r="R72" s="170">
        <v>20</v>
      </c>
      <c r="S72" s="171">
        <f t="shared" ref="S72:S102" si="11">SUM(T72:X72)</f>
        <v>11185</v>
      </c>
      <c r="T72" s="170">
        <v>709</v>
      </c>
      <c r="U72" s="170">
        <v>4074</v>
      </c>
      <c r="V72" s="170">
        <v>1280</v>
      </c>
      <c r="W72" s="170">
        <v>5102</v>
      </c>
      <c r="X72" s="170">
        <v>20</v>
      </c>
      <c r="Y72" s="171">
        <f t="shared" ref="Y72:Y102" si="12">SUM(Z72:AD72)</f>
        <v>11185</v>
      </c>
      <c r="Z72" s="170">
        <v>709</v>
      </c>
      <c r="AA72" s="170">
        <v>4074</v>
      </c>
      <c r="AB72" s="170">
        <v>1280</v>
      </c>
      <c r="AC72" s="170">
        <v>5102</v>
      </c>
      <c r="AD72" s="170">
        <v>20</v>
      </c>
      <c r="AE72" s="171">
        <f t="shared" ref="AE72:AE102" si="13">SUM(AF72:AJ72)</f>
        <v>11188</v>
      </c>
      <c r="AF72" s="170">
        <v>709</v>
      </c>
      <c r="AG72" s="170">
        <v>4075</v>
      </c>
      <c r="AH72" s="170">
        <v>1280</v>
      </c>
      <c r="AI72" s="170">
        <v>5104</v>
      </c>
      <c r="AJ72" s="170">
        <v>20</v>
      </c>
    </row>
    <row r="73" spans="1:36" ht="38.25" x14ac:dyDescent="0.25">
      <c r="A73" s="172" t="s">
        <v>27</v>
      </c>
      <c r="B73" s="165">
        <v>504410</v>
      </c>
      <c r="C73" s="173">
        <v>440701</v>
      </c>
      <c r="D73" s="174" t="s">
        <v>203</v>
      </c>
      <c r="E73" s="173">
        <v>3</v>
      </c>
      <c r="F73" s="175" t="s">
        <v>260</v>
      </c>
      <c r="G73" s="169">
        <f t="shared" si="9"/>
        <v>23824</v>
      </c>
      <c r="H73" s="170">
        <f t="shared" si="8"/>
        <v>1114</v>
      </c>
      <c r="I73" s="170">
        <f t="shared" si="8"/>
        <v>2218</v>
      </c>
      <c r="J73" s="170">
        <f t="shared" si="8"/>
        <v>8855</v>
      </c>
      <c r="K73" s="170">
        <f t="shared" si="8"/>
        <v>10545</v>
      </c>
      <c r="L73" s="170">
        <f t="shared" si="8"/>
        <v>1092</v>
      </c>
      <c r="M73" s="171">
        <f t="shared" si="10"/>
        <v>5957</v>
      </c>
      <c r="N73" s="170">
        <v>279</v>
      </c>
      <c r="O73" s="170">
        <v>554</v>
      </c>
      <c r="P73" s="170">
        <v>2214</v>
      </c>
      <c r="Q73" s="170">
        <v>2637</v>
      </c>
      <c r="R73" s="170">
        <v>273</v>
      </c>
      <c r="S73" s="171">
        <f t="shared" si="11"/>
        <v>5956</v>
      </c>
      <c r="T73" s="170">
        <v>278</v>
      </c>
      <c r="U73" s="170">
        <v>555</v>
      </c>
      <c r="V73" s="170">
        <v>2214</v>
      </c>
      <c r="W73" s="170">
        <v>2636</v>
      </c>
      <c r="X73" s="170">
        <v>273</v>
      </c>
      <c r="Y73" s="171">
        <f t="shared" si="12"/>
        <v>5957</v>
      </c>
      <c r="Z73" s="170">
        <v>279</v>
      </c>
      <c r="AA73" s="170">
        <v>554</v>
      </c>
      <c r="AB73" s="170">
        <v>2214</v>
      </c>
      <c r="AC73" s="170">
        <v>2637</v>
      </c>
      <c r="AD73" s="170">
        <v>273</v>
      </c>
      <c r="AE73" s="171">
        <f t="shared" si="13"/>
        <v>5954</v>
      </c>
      <c r="AF73" s="170">
        <v>278</v>
      </c>
      <c r="AG73" s="170">
        <v>555</v>
      </c>
      <c r="AH73" s="170">
        <v>2213</v>
      </c>
      <c r="AI73" s="170">
        <v>2635</v>
      </c>
      <c r="AJ73" s="170">
        <v>273</v>
      </c>
    </row>
    <row r="74" spans="1:36" ht="38.25" x14ac:dyDescent="0.25">
      <c r="A74" s="172" t="s">
        <v>27</v>
      </c>
      <c r="B74" s="165">
        <v>504401</v>
      </c>
      <c r="C74" s="173">
        <v>440801</v>
      </c>
      <c r="D74" s="174" t="s">
        <v>302</v>
      </c>
      <c r="E74" s="173">
        <v>3</v>
      </c>
      <c r="F74" s="175" t="s">
        <v>260</v>
      </c>
      <c r="G74" s="169">
        <f t="shared" si="9"/>
        <v>67073</v>
      </c>
      <c r="H74" s="170">
        <f t="shared" si="8"/>
        <v>1408</v>
      </c>
      <c r="I74" s="170">
        <f t="shared" si="8"/>
        <v>28099</v>
      </c>
      <c r="J74" s="170">
        <f t="shared" si="8"/>
        <v>6404</v>
      </c>
      <c r="K74" s="170">
        <f t="shared" si="8"/>
        <v>31090</v>
      </c>
      <c r="L74" s="170">
        <f t="shared" si="8"/>
        <v>72</v>
      </c>
      <c r="M74" s="171">
        <f t="shared" si="10"/>
        <v>16769</v>
      </c>
      <c r="N74" s="170">
        <v>352</v>
      </c>
      <c r="O74" s="170">
        <v>7025</v>
      </c>
      <c r="P74" s="170">
        <v>1601</v>
      </c>
      <c r="Q74" s="170">
        <v>7773</v>
      </c>
      <c r="R74" s="170">
        <v>18</v>
      </c>
      <c r="S74" s="171">
        <f t="shared" si="11"/>
        <v>16769</v>
      </c>
      <c r="T74" s="170">
        <v>352</v>
      </c>
      <c r="U74" s="170">
        <v>7025</v>
      </c>
      <c r="V74" s="170">
        <v>1601</v>
      </c>
      <c r="W74" s="170">
        <v>7773</v>
      </c>
      <c r="X74" s="170">
        <v>18</v>
      </c>
      <c r="Y74" s="171">
        <f t="shared" si="12"/>
        <v>16769</v>
      </c>
      <c r="Z74" s="170">
        <v>352</v>
      </c>
      <c r="AA74" s="170">
        <v>7025</v>
      </c>
      <c r="AB74" s="170">
        <v>1601</v>
      </c>
      <c r="AC74" s="170">
        <v>7773</v>
      </c>
      <c r="AD74" s="170">
        <v>18</v>
      </c>
      <c r="AE74" s="171">
        <f t="shared" si="13"/>
        <v>16766</v>
      </c>
      <c r="AF74" s="170">
        <v>352</v>
      </c>
      <c r="AG74" s="170">
        <v>7024</v>
      </c>
      <c r="AH74" s="170">
        <v>1601</v>
      </c>
      <c r="AI74" s="170">
        <v>7771</v>
      </c>
      <c r="AJ74" s="170">
        <v>18</v>
      </c>
    </row>
    <row r="75" spans="1:36" ht="38.25" x14ac:dyDescent="0.25">
      <c r="A75" s="172" t="s">
        <v>27</v>
      </c>
      <c r="B75" s="165">
        <v>504507</v>
      </c>
      <c r="C75" s="173">
        <v>450701</v>
      </c>
      <c r="D75" s="174" t="s">
        <v>114</v>
      </c>
      <c r="E75" s="173">
        <v>3</v>
      </c>
      <c r="F75" s="175" t="s">
        <v>260</v>
      </c>
      <c r="G75" s="169">
        <f t="shared" si="9"/>
        <v>447005</v>
      </c>
      <c r="H75" s="170">
        <f t="shared" si="8"/>
        <v>46660</v>
      </c>
      <c r="I75" s="170">
        <f t="shared" si="8"/>
        <v>333677</v>
      </c>
      <c r="J75" s="170">
        <f t="shared" si="8"/>
        <v>1308</v>
      </c>
      <c r="K75" s="170">
        <f t="shared" si="8"/>
        <v>64500</v>
      </c>
      <c r="L75" s="170">
        <f t="shared" si="8"/>
        <v>860</v>
      </c>
      <c r="M75" s="171">
        <f t="shared" si="10"/>
        <v>111751</v>
      </c>
      <c r="N75" s="170">
        <v>11665</v>
      </c>
      <c r="O75" s="170">
        <v>83419</v>
      </c>
      <c r="P75" s="170">
        <v>327</v>
      </c>
      <c r="Q75" s="170">
        <v>16125</v>
      </c>
      <c r="R75" s="170">
        <v>215</v>
      </c>
      <c r="S75" s="171">
        <f t="shared" si="11"/>
        <v>111750</v>
      </c>
      <c r="T75" s="170">
        <v>11665</v>
      </c>
      <c r="U75" s="170">
        <v>83418</v>
      </c>
      <c r="V75" s="170">
        <v>327</v>
      </c>
      <c r="W75" s="170">
        <v>16125</v>
      </c>
      <c r="X75" s="170">
        <v>215</v>
      </c>
      <c r="Y75" s="171">
        <f t="shared" si="12"/>
        <v>111751</v>
      </c>
      <c r="Z75" s="170">
        <v>11665</v>
      </c>
      <c r="AA75" s="170">
        <v>83419</v>
      </c>
      <c r="AB75" s="170">
        <v>327</v>
      </c>
      <c r="AC75" s="170">
        <v>16125</v>
      </c>
      <c r="AD75" s="170">
        <v>215</v>
      </c>
      <c r="AE75" s="171">
        <f t="shared" si="13"/>
        <v>111753</v>
      </c>
      <c r="AF75" s="170">
        <v>11665</v>
      </c>
      <c r="AG75" s="170">
        <v>83421</v>
      </c>
      <c r="AH75" s="170">
        <v>327</v>
      </c>
      <c r="AI75" s="170">
        <v>16125</v>
      </c>
      <c r="AJ75" s="170">
        <v>215</v>
      </c>
    </row>
    <row r="76" spans="1:36" ht="38.25" x14ac:dyDescent="0.25">
      <c r="A76" s="172" t="s">
        <v>27</v>
      </c>
      <c r="B76" s="165">
        <v>504615</v>
      </c>
      <c r="C76" s="173">
        <v>461501</v>
      </c>
      <c r="D76" s="174" t="s">
        <v>115</v>
      </c>
      <c r="E76" s="173">
        <v>3</v>
      </c>
      <c r="F76" s="175" t="s">
        <v>260</v>
      </c>
      <c r="G76" s="169">
        <f t="shared" si="9"/>
        <v>316340</v>
      </c>
      <c r="H76" s="170">
        <f t="shared" si="8"/>
        <v>21702</v>
      </c>
      <c r="I76" s="170">
        <f t="shared" si="8"/>
        <v>148638</v>
      </c>
      <c r="J76" s="170">
        <f t="shared" si="8"/>
        <v>1564</v>
      </c>
      <c r="K76" s="170">
        <f t="shared" si="8"/>
        <v>142872</v>
      </c>
      <c r="L76" s="170">
        <f t="shared" si="8"/>
        <v>1564</v>
      </c>
      <c r="M76" s="171">
        <f t="shared" si="10"/>
        <v>79087</v>
      </c>
      <c r="N76" s="170">
        <v>5426</v>
      </c>
      <c r="O76" s="170">
        <v>37160</v>
      </c>
      <c r="P76" s="170">
        <v>391</v>
      </c>
      <c r="Q76" s="170">
        <v>35719</v>
      </c>
      <c r="R76" s="170">
        <v>391</v>
      </c>
      <c r="S76" s="171">
        <f t="shared" si="11"/>
        <v>79083</v>
      </c>
      <c r="T76" s="170">
        <v>5425</v>
      </c>
      <c r="U76" s="170">
        <v>37159</v>
      </c>
      <c r="V76" s="170">
        <v>391</v>
      </c>
      <c r="W76" s="170">
        <v>35717</v>
      </c>
      <c r="X76" s="170">
        <v>391</v>
      </c>
      <c r="Y76" s="171">
        <f t="shared" si="12"/>
        <v>79087</v>
      </c>
      <c r="Z76" s="170">
        <v>5426</v>
      </c>
      <c r="AA76" s="170">
        <v>37160</v>
      </c>
      <c r="AB76" s="170">
        <v>391</v>
      </c>
      <c r="AC76" s="170">
        <v>35719</v>
      </c>
      <c r="AD76" s="170">
        <v>391</v>
      </c>
      <c r="AE76" s="171">
        <f t="shared" si="13"/>
        <v>79083</v>
      </c>
      <c r="AF76" s="170">
        <v>5425</v>
      </c>
      <c r="AG76" s="170">
        <v>37159</v>
      </c>
      <c r="AH76" s="170">
        <v>391</v>
      </c>
      <c r="AI76" s="170">
        <v>35717</v>
      </c>
      <c r="AJ76" s="170">
        <v>391</v>
      </c>
    </row>
    <row r="77" spans="1:36" ht="38.25" x14ac:dyDescent="0.25">
      <c r="A77" s="172" t="s">
        <v>27</v>
      </c>
      <c r="B77" s="165">
        <v>504701</v>
      </c>
      <c r="C77" s="173">
        <v>470101</v>
      </c>
      <c r="D77" s="174" t="s">
        <v>116</v>
      </c>
      <c r="E77" s="173">
        <v>3</v>
      </c>
      <c r="F77" s="175" t="s">
        <v>260</v>
      </c>
      <c r="G77" s="169">
        <f t="shared" si="9"/>
        <v>227308</v>
      </c>
      <c r="H77" s="170">
        <f t="shared" si="8"/>
        <v>197036</v>
      </c>
      <c r="I77" s="170">
        <f t="shared" si="8"/>
        <v>13456</v>
      </c>
      <c r="J77" s="170">
        <f t="shared" si="8"/>
        <v>200</v>
      </c>
      <c r="K77" s="170">
        <f t="shared" si="8"/>
        <v>16416</v>
      </c>
      <c r="L77" s="170">
        <f t="shared" si="8"/>
        <v>200</v>
      </c>
      <c r="M77" s="171">
        <f t="shared" si="10"/>
        <v>56827</v>
      </c>
      <c r="N77" s="170">
        <v>49259</v>
      </c>
      <c r="O77" s="170">
        <v>3364</v>
      </c>
      <c r="P77" s="170">
        <v>50</v>
      </c>
      <c r="Q77" s="170">
        <v>4104</v>
      </c>
      <c r="R77" s="170">
        <v>50</v>
      </c>
      <c r="S77" s="171">
        <f t="shared" si="11"/>
        <v>56827</v>
      </c>
      <c r="T77" s="170">
        <v>49259</v>
      </c>
      <c r="U77" s="170">
        <v>3364</v>
      </c>
      <c r="V77" s="170">
        <v>50</v>
      </c>
      <c r="W77" s="170">
        <v>4104</v>
      </c>
      <c r="X77" s="170">
        <v>50</v>
      </c>
      <c r="Y77" s="171">
        <f t="shared" si="12"/>
        <v>56827</v>
      </c>
      <c r="Z77" s="170">
        <v>49259</v>
      </c>
      <c r="AA77" s="170">
        <v>3364</v>
      </c>
      <c r="AB77" s="170">
        <v>50</v>
      </c>
      <c r="AC77" s="170">
        <v>4104</v>
      </c>
      <c r="AD77" s="170">
        <v>50</v>
      </c>
      <c r="AE77" s="171">
        <f t="shared" si="13"/>
        <v>56827</v>
      </c>
      <c r="AF77" s="170">
        <v>49259</v>
      </c>
      <c r="AG77" s="170">
        <v>3364</v>
      </c>
      <c r="AH77" s="170">
        <v>50</v>
      </c>
      <c r="AI77" s="170">
        <v>4104</v>
      </c>
      <c r="AJ77" s="170">
        <v>50</v>
      </c>
    </row>
    <row r="78" spans="1:36" ht="38.25" x14ac:dyDescent="0.25">
      <c r="A78" s="172" t="s">
        <v>27</v>
      </c>
      <c r="B78" s="165">
        <v>504901</v>
      </c>
      <c r="C78" s="173">
        <v>490101</v>
      </c>
      <c r="D78" s="174" t="s">
        <v>117</v>
      </c>
      <c r="E78" s="173">
        <v>3</v>
      </c>
      <c r="F78" s="175" t="s">
        <v>260</v>
      </c>
      <c r="G78" s="169">
        <f t="shared" si="9"/>
        <v>187227</v>
      </c>
      <c r="H78" s="170">
        <f t="shared" si="8"/>
        <v>166719</v>
      </c>
      <c r="I78" s="170">
        <f t="shared" si="8"/>
        <v>1802</v>
      </c>
      <c r="J78" s="170">
        <f t="shared" si="8"/>
        <v>128</v>
      </c>
      <c r="K78" s="170">
        <f t="shared" si="8"/>
        <v>18506</v>
      </c>
      <c r="L78" s="170">
        <f t="shared" si="8"/>
        <v>72</v>
      </c>
      <c r="M78" s="171">
        <f t="shared" si="10"/>
        <v>46808</v>
      </c>
      <c r="N78" s="170">
        <v>41681</v>
      </c>
      <c r="O78" s="170">
        <v>450</v>
      </c>
      <c r="P78" s="170">
        <v>32</v>
      </c>
      <c r="Q78" s="170">
        <v>4627</v>
      </c>
      <c r="R78" s="170">
        <v>18</v>
      </c>
      <c r="S78" s="171">
        <f t="shared" si="11"/>
        <v>46805</v>
      </c>
      <c r="T78" s="170">
        <v>41678</v>
      </c>
      <c r="U78" s="170">
        <v>451</v>
      </c>
      <c r="V78" s="170">
        <v>32</v>
      </c>
      <c r="W78" s="170">
        <v>4626</v>
      </c>
      <c r="X78" s="170">
        <v>18</v>
      </c>
      <c r="Y78" s="171">
        <f t="shared" si="12"/>
        <v>46808</v>
      </c>
      <c r="Z78" s="170">
        <v>41681</v>
      </c>
      <c r="AA78" s="170">
        <v>450</v>
      </c>
      <c r="AB78" s="170">
        <v>32</v>
      </c>
      <c r="AC78" s="170">
        <v>4627</v>
      </c>
      <c r="AD78" s="170">
        <v>18</v>
      </c>
      <c r="AE78" s="171">
        <f t="shared" si="13"/>
        <v>46806</v>
      </c>
      <c r="AF78" s="170">
        <v>41679</v>
      </c>
      <c r="AG78" s="170">
        <v>451</v>
      </c>
      <c r="AH78" s="170">
        <v>32</v>
      </c>
      <c r="AI78" s="170">
        <v>4626</v>
      </c>
      <c r="AJ78" s="170">
        <v>18</v>
      </c>
    </row>
    <row r="79" spans="1:36" ht="38.25" x14ac:dyDescent="0.25">
      <c r="A79" s="172" t="s">
        <v>27</v>
      </c>
      <c r="B79" s="165">
        <v>505001</v>
      </c>
      <c r="C79" s="173">
        <v>500101</v>
      </c>
      <c r="D79" s="174" t="s">
        <v>118</v>
      </c>
      <c r="E79" s="173">
        <v>3</v>
      </c>
      <c r="F79" s="175" t="s">
        <v>260</v>
      </c>
      <c r="G79" s="169">
        <f t="shared" si="9"/>
        <v>827065</v>
      </c>
      <c r="H79" s="170">
        <f t="shared" si="8"/>
        <v>301710</v>
      </c>
      <c r="I79" s="170">
        <f t="shared" si="8"/>
        <v>68860</v>
      </c>
      <c r="J79" s="170">
        <f t="shared" si="8"/>
        <v>19988</v>
      </c>
      <c r="K79" s="170">
        <f t="shared" si="8"/>
        <v>435327</v>
      </c>
      <c r="L79" s="170">
        <f t="shared" si="8"/>
        <v>1180</v>
      </c>
      <c r="M79" s="171">
        <f t="shared" si="10"/>
        <v>206767</v>
      </c>
      <c r="N79" s="170">
        <v>75428</v>
      </c>
      <c r="O79" s="170">
        <v>17215</v>
      </c>
      <c r="P79" s="170">
        <v>4997</v>
      </c>
      <c r="Q79" s="170">
        <v>108832</v>
      </c>
      <c r="R79" s="170">
        <v>295</v>
      </c>
      <c r="S79" s="171">
        <f t="shared" si="11"/>
        <v>206768</v>
      </c>
      <c r="T79" s="170">
        <v>75428</v>
      </c>
      <c r="U79" s="170">
        <v>17215</v>
      </c>
      <c r="V79" s="170">
        <v>4997</v>
      </c>
      <c r="W79" s="170">
        <v>108833</v>
      </c>
      <c r="X79" s="170">
        <v>295</v>
      </c>
      <c r="Y79" s="171">
        <f t="shared" si="12"/>
        <v>206767</v>
      </c>
      <c r="Z79" s="170">
        <v>75428</v>
      </c>
      <c r="AA79" s="170">
        <v>17215</v>
      </c>
      <c r="AB79" s="170">
        <v>4997</v>
      </c>
      <c r="AC79" s="170">
        <v>108832</v>
      </c>
      <c r="AD79" s="170">
        <v>295</v>
      </c>
      <c r="AE79" s="171">
        <f t="shared" si="13"/>
        <v>206763</v>
      </c>
      <c r="AF79" s="170">
        <v>75426</v>
      </c>
      <c r="AG79" s="170">
        <v>17215</v>
      </c>
      <c r="AH79" s="170">
        <v>4997</v>
      </c>
      <c r="AI79" s="170">
        <v>108830</v>
      </c>
      <c r="AJ79" s="170">
        <v>295</v>
      </c>
    </row>
    <row r="80" spans="1:36" ht="38.25" x14ac:dyDescent="0.25">
      <c r="A80" s="172" t="s">
        <v>27</v>
      </c>
      <c r="B80" s="165">
        <v>505112</v>
      </c>
      <c r="C80" s="173">
        <v>510112</v>
      </c>
      <c r="D80" s="174" t="s">
        <v>119</v>
      </c>
      <c r="E80" s="173">
        <v>3</v>
      </c>
      <c r="F80" s="175" t="s">
        <v>260</v>
      </c>
      <c r="G80" s="169">
        <f t="shared" si="9"/>
        <v>468796</v>
      </c>
      <c r="H80" s="170">
        <f t="shared" ref="H80:L94" si="14">N80+T80+Z80+AF80</f>
        <v>2684</v>
      </c>
      <c r="I80" s="170">
        <f t="shared" si="14"/>
        <v>227753</v>
      </c>
      <c r="J80" s="170">
        <f t="shared" si="14"/>
        <v>2860</v>
      </c>
      <c r="K80" s="170">
        <f t="shared" si="14"/>
        <v>235115</v>
      </c>
      <c r="L80" s="170">
        <f t="shared" si="14"/>
        <v>384</v>
      </c>
      <c r="M80" s="171">
        <f t="shared" si="10"/>
        <v>117199</v>
      </c>
      <c r="N80" s="170">
        <v>671</v>
      </c>
      <c r="O80" s="170">
        <v>56938</v>
      </c>
      <c r="P80" s="170">
        <v>715</v>
      </c>
      <c r="Q80" s="170">
        <v>58779</v>
      </c>
      <c r="R80" s="170">
        <v>96</v>
      </c>
      <c r="S80" s="171">
        <f t="shared" si="11"/>
        <v>117200</v>
      </c>
      <c r="T80" s="170">
        <v>671</v>
      </c>
      <c r="U80" s="170">
        <v>56939</v>
      </c>
      <c r="V80" s="170">
        <v>715</v>
      </c>
      <c r="W80" s="170">
        <v>58779</v>
      </c>
      <c r="X80" s="170">
        <v>96</v>
      </c>
      <c r="Y80" s="171">
        <f t="shared" si="12"/>
        <v>117199</v>
      </c>
      <c r="Z80" s="170">
        <v>671</v>
      </c>
      <c r="AA80" s="170">
        <v>56938</v>
      </c>
      <c r="AB80" s="170">
        <v>715</v>
      </c>
      <c r="AC80" s="170">
        <v>58779</v>
      </c>
      <c r="AD80" s="170">
        <v>96</v>
      </c>
      <c r="AE80" s="171">
        <f t="shared" si="13"/>
        <v>117198</v>
      </c>
      <c r="AF80" s="170">
        <v>671</v>
      </c>
      <c r="AG80" s="170">
        <v>56938</v>
      </c>
      <c r="AH80" s="170">
        <v>715</v>
      </c>
      <c r="AI80" s="170">
        <v>58778</v>
      </c>
      <c r="AJ80" s="170">
        <v>96</v>
      </c>
    </row>
    <row r="81" spans="1:36" ht="38.25" x14ac:dyDescent="0.25">
      <c r="A81" s="172" t="s">
        <v>27</v>
      </c>
      <c r="B81" s="165">
        <v>505213</v>
      </c>
      <c r="C81" s="173">
        <v>521301</v>
      </c>
      <c r="D81" s="174" t="s">
        <v>121</v>
      </c>
      <c r="E81" s="173">
        <v>3</v>
      </c>
      <c r="F81" s="175" t="s">
        <v>260</v>
      </c>
      <c r="G81" s="169">
        <f t="shared" si="9"/>
        <v>378356</v>
      </c>
      <c r="H81" s="170">
        <f t="shared" si="14"/>
        <v>6672</v>
      </c>
      <c r="I81" s="170">
        <f t="shared" si="14"/>
        <v>92668</v>
      </c>
      <c r="J81" s="170">
        <f t="shared" si="14"/>
        <v>9264</v>
      </c>
      <c r="K81" s="170">
        <f t="shared" si="14"/>
        <v>269008</v>
      </c>
      <c r="L81" s="170">
        <f t="shared" si="14"/>
        <v>744</v>
      </c>
      <c r="M81" s="171">
        <f t="shared" si="10"/>
        <v>94591</v>
      </c>
      <c r="N81" s="170">
        <v>1668</v>
      </c>
      <c r="O81" s="170">
        <v>23168</v>
      </c>
      <c r="P81" s="170">
        <v>2316</v>
      </c>
      <c r="Q81" s="170">
        <v>67253</v>
      </c>
      <c r="R81" s="170">
        <v>186</v>
      </c>
      <c r="S81" s="171">
        <f t="shared" si="11"/>
        <v>94587</v>
      </c>
      <c r="T81" s="170">
        <v>1668</v>
      </c>
      <c r="U81" s="170">
        <v>23166</v>
      </c>
      <c r="V81" s="170">
        <v>2316</v>
      </c>
      <c r="W81" s="170">
        <v>67251</v>
      </c>
      <c r="X81" s="170">
        <v>186</v>
      </c>
      <c r="Y81" s="171">
        <f t="shared" si="12"/>
        <v>94591</v>
      </c>
      <c r="Z81" s="170">
        <v>1668</v>
      </c>
      <c r="AA81" s="170">
        <v>23168</v>
      </c>
      <c r="AB81" s="170">
        <v>2316</v>
      </c>
      <c r="AC81" s="170">
        <v>67253</v>
      </c>
      <c r="AD81" s="170">
        <v>186</v>
      </c>
      <c r="AE81" s="171">
        <f t="shared" si="13"/>
        <v>94587</v>
      </c>
      <c r="AF81" s="170">
        <v>1668</v>
      </c>
      <c r="AG81" s="170">
        <v>23166</v>
      </c>
      <c r="AH81" s="170">
        <v>2316</v>
      </c>
      <c r="AI81" s="170">
        <v>67251</v>
      </c>
      <c r="AJ81" s="170">
        <v>186</v>
      </c>
    </row>
    <row r="82" spans="1:36" ht="38.25" x14ac:dyDescent="0.25">
      <c r="A82" s="172" t="s">
        <v>27</v>
      </c>
      <c r="B82" s="165">
        <v>505301</v>
      </c>
      <c r="C82" s="173">
        <v>530101</v>
      </c>
      <c r="D82" s="174" t="s">
        <v>122</v>
      </c>
      <c r="E82" s="173">
        <v>3</v>
      </c>
      <c r="F82" s="175" t="s">
        <v>260</v>
      </c>
      <c r="G82" s="169">
        <f t="shared" si="9"/>
        <v>114072</v>
      </c>
      <c r="H82" s="170">
        <f t="shared" si="14"/>
        <v>1871</v>
      </c>
      <c r="I82" s="170">
        <f t="shared" si="14"/>
        <v>106473</v>
      </c>
      <c r="J82" s="170">
        <f t="shared" si="14"/>
        <v>324</v>
      </c>
      <c r="K82" s="170">
        <f t="shared" si="14"/>
        <v>5292</v>
      </c>
      <c r="L82" s="170">
        <f t="shared" si="14"/>
        <v>112</v>
      </c>
      <c r="M82" s="171">
        <f t="shared" si="10"/>
        <v>28520</v>
      </c>
      <c r="N82" s="170">
        <v>468</v>
      </c>
      <c r="O82" s="170">
        <v>26620</v>
      </c>
      <c r="P82" s="170">
        <v>81</v>
      </c>
      <c r="Q82" s="170">
        <v>1323</v>
      </c>
      <c r="R82" s="170">
        <v>28</v>
      </c>
      <c r="S82" s="171">
        <f t="shared" si="11"/>
        <v>28518</v>
      </c>
      <c r="T82" s="170">
        <v>468</v>
      </c>
      <c r="U82" s="170">
        <v>26618</v>
      </c>
      <c r="V82" s="170">
        <v>81</v>
      </c>
      <c r="W82" s="170">
        <v>1323</v>
      </c>
      <c r="X82" s="170">
        <v>28</v>
      </c>
      <c r="Y82" s="171">
        <f t="shared" si="12"/>
        <v>28520</v>
      </c>
      <c r="Z82" s="170">
        <v>468</v>
      </c>
      <c r="AA82" s="170">
        <v>26620</v>
      </c>
      <c r="AB82" s="170">
        <v>81</v>
      </c>
      <c r="AC82" s="170">
        <v>1323</v>
      </c>
      <c r="AD82" s="170">
        <v>28</v>
      </c>
      <c r="AE82" s="171">
        <f t="shared" si="13"/>
        <v>28514</v>
      </c>
      <c r="AF82" s="170">
        <v>467</v>
      </c>
      <c r="AG82" s="170">
        <v>26615</v>
      </c>
      <c r="AH82" s="170">
        <v>81</v>
      </c>
      <c r="AI82" s="170">
        <v>1323</v>
      </c>
      <c r="AJ82" s="170">
        <v>28</v>
      </c>
    </row>
    <row r="83" spans="1:36" ht="38.25" x14ac:dyDescent="0.25">
      <c r="A83" s="172" t="s">
        <v>27</v>
      </c>
      <c r="B83" s="165">
        <v>505429</v>
      </c>
      <c r="C83" s="173">
        <v>542901</v>
      </c>
      <c r="D83" s="174" t="s">
        <v>125</v>
      </c>
      <c r="E83" s="173">
        <v>3</v>
      </c>
      <c r="F83" s="175" t="s">
        <v>260</v>
      </c>
      <c r="G83" s="169">
        <f t="shared" si="9"/>
        <v>937744</v>
      </c>
      <c r="H83" s="170">
        <f t="shared" si="14"/>
        <v>50308</v>
      </c>
      <c r="I83" s="170">
        <f t="shared" si="14"/>
        <v>36844</v>
      </c>
      <c r="J83" s="170">
        <f t="shared" si="14"/>
        <v>536</v>
      </c>
      <c r="K83" s="170">
        <f t="shared" si="14"/>
        <v>848584</v>
      </c>
      <c r="L83" s="170">
        <f t="shared" si="14"/>
        <v>1472</v>
      </c>
      <c r="M83" s="171">
        <f t="shared" si="10"/>
        <v>234434</v>
      </c>
      <c r="N83" s="170">
        <v>12577</v>
      </c>
      <c r="O83" s="170">
        <v>9211</v>
      </c>
      <c r="P83" s="170">
        <v>134</v>
      </c>
      <c r="Q83" s="170">
        <v>212144</v>
      </c>
      <c r="R83" s="170">
        <v>368</v>
      </c>
      <c r="S83" s="171">
        <f t="shared" si="11"/>
        <v>234437</v>
      </c>
      <c r="T83" s="170">
        <v>12577</v>
      </c>
      <c r="U83" s="170">
        <v>9211</v>
      </c>
      <c r="V83" s="170">
        <v>134</v>
      </c>
      <c r="W83" s="170">
        <v>212147</v>
      </c>
      <c r="X83" s="170">
        <v>368</v>
      </c>
      <c r="Y83" s="171">
        <f t="shared" si="12"/>
        <v>234434</v>
      </c>
      <c r="Z83" s="170">
        <v>12577</v>
      </c>
      <c r="AA83" s="170">
        <v>9211</v>
      </c>
      <c r="AB83" s="170">
        <v>134</v>
      </c>
      <c r="AC83" s="170">
        <v>212144</v>
      </c>
      <c r="AD83" s="170">
        <v>368</v>
      </c>
      <c r="AE83" s="171">
        <f t="shared" si="13"/>
        <v>234439</v>
      </c>
      <c r="AF83" s="170">
        <v>12577</v>
      </c>
      <c r="AG83" s="170">
        <v>9211</v>
      </c>
      <c r="AH83" s="170">
        <v>134</v>
      </c>
      <c r="AI83" s="170">
        <v>212149</v>
      </c>
      <c r="AJ83" s="170">
        <v>368</v>
      </c>
    </row>
    <row r="84" spans="1:36" ht="38.25" x14ac:dyDescent="0.25">
      <c r="A84" s="172" t="s">
        <v>27</v>
      </c>
      <c r="B84" s="165">
        <v>505501</v>
      </c>
      <c r="C84" s="173">
        <v>550101</v>
      </c>
      <c r="D84" s="174" t="s">
        <v>126</v>
      </c>
      <c r="E84" s="173">
        <v>3</v>
      </c>
      <c r="F84" s="175" t="s">
        <v>260</v>
      </c>
      <c r="G84" s="169">
        <f t="shared" si="9"/>
        <v>385504</v>
      </c>
      <c r="H84" s="170">
        <f t="shared" si="14"/>
        <v>128483</v>
      </c>
      <c r="I84" s="170">
        <f t="shared" si="14"/>
        <v>4546</v>
      </c>
      <c r="J84" s="170">
        <f t="shared" si="14"/>
        <v>204</v>
      </c>
      <c r="K84" s="170">
        <f t="shared" si="14"/>
        <v>252155</v>
      </c>
      <c r="L84" s="170">
        <f t="shared" si="14"/>
        <v>116</v>
      </c>
      <c r="M84" s="171">
        <f t="shared" si="10"/>
        <v>96376</v>
      </c>
      <c r="N84" s="170">
        <v>32121</v>
      </c>
      <c r="O84" s="170">
        <v>1136</v>
      </c>
      <c r="P84" s="170">
        <v>51</v>
      </c>
      <c r="Q84" s="170">
        <v>63039</v>
      </c>
      <c r="R84" s="170">
        <v>29</v>
      </c>
      <c r="S84" s="171">
        <f t="shared" si="11"/>
        <v>96375</v>
      </c>
      <c r="T84" s="170">
        <v>32120</v>
      </c>
      <c r="U84" s="170">
        <v>1137</v>
      </c>
      <c r="V84" s="170">
        <v>51</v>
      </c>
      <c r="W84" s="170">
        <v>63038</v>
      </c>
      <c r="X84" s="170">
        <v>29</v>
      </c>
      <c r="Y84" s="171">
        <f t="shared" si="12"/>
        <v>96376</v>
      </c>
      <c r="Z84" s="170">
        <v>32121</v>
      </c>
      <c r="AA84" s="170">
        <v>1136</v>
      </c>
      <c r="AB84" s="170">
        <v>51</v>
      </c>
      <c r="AC84" s="170">
        <v>63039</v>
      </c>
      <c r="AD84" s="170">
        <v>29</v>
      </c>
      <c r="AE84" s="171">
        <f t="shared" si="13"/>
        <v>96377</v>
      </c>
      <c r="AF84" s="170">
        <v>32121</v>
      </c>
      <c r="AG84" s="170">
        <v>1137</v>
      </c>
      <c r="AH84" s="170">
        <v>51</v>
      </c>
      <c r="AI84" s="170">
        <v>63039</v>
      </c>
      <c r="AJ84" s="170">
        <v>29</v>
      </c>
    </row>
    <row r="85" spans="1:36" ht="38.25" x14ac:dyDescent="0.25">
      <c r="A85" s="172" t="s">
        <v>38</v>
      </c>
      <c r="B85" s="165">
        <v>505502</v>
      </c>
      <c r="C85" s="173">
        <v>550201</v>
      </c>
      <c r="D85" s="174" t="s">
        <v>127</v>
      </c>
      <c r="E85" s="173">
        <v>3</v>
      </c>
      <c r="F85" s="175" t="s">
        <v>260</v>
      </c>
      <c r="G85" s="169">
        <f t="shared" si="9"/>
        <v>104010</v>
      </c>
      <c r="H85" s="170">
        <f t="shared" si="14"/>
        <v>53236</v>
      </c>
      <c r="I85" s="170">
        <f t="shared" si="14"/>
        <v>2926</v>
      </c>
      <c r="J85" s="170">
        <f t="shared" si="14"/>
        <v>76</v>
      </c>
      <c r="K85" s="170">
        <f t="shared" si="14"/>
        <v>47736</v>
      </c>
      <c r="L85" s="170">
        <f t="shared" si="14"/>
        <v>36</v>
      </c>
      <c r="M85" s="171">
        <f t="shared" si="10"/>
        <v>26004</v>
      </c>
      <c r="N85" s="170">
        <v>13310</v>
      </c>
      <c r="O85" s="170">
        <v>731</v>
      </c>
      <c r="P85" s="170">
        <v>19</v>
      </c>
      <c r="Q85" s="170">
        <v>11935</v>
      </c>
      <c r="R85" s="170">
        <v>9</v>
      </c>
      <c r="S85" s="171">
        <f t="shared" si="11"/>
        <v>26001</v>
      </c>
      <c r="T85" s="170">
        <v>13308</v>
      </c>
      <c r="U85" s="170">
        <v>732</v>
      </c>
      <c r="V85" s="170">
        <v>19</v>
      </c>
      <c r="W85" s="170">
        <v>11933</v>
      </c>
      <c r="X85" s="170">
        <v>9</v>
      </c>
      <c r="Y85" s="171">
        <f t="shared" si="12"/>
        <v>26004</v>
      </c>
      <c r="Z85" s="170">
        <v>13310</v>
      </c>
      <c r="AA85" s="170">
        <v>731</v>
      </c>
      <c r="AB85" s="170">
        <v>19</v>
      </c>
      <c r="AC85" s="170">
        <v>11935</v>
      </c>
      <c r="AD85" s="170">
        <v>9</v>
      </c>
      <c r="AE85" s="171">
        <f t="shared" si="13"/>
        <v>26001</v>
      </c>
      <c r="AF85" s="170">
        <v>13308</v>
      </c>
      <c r="AG85" s="170">
        <v>732</v>
      </c>
      <c r="AH85" s="170">
        <v>19</v>
      </c>
      <c r="AI85" s="170">
        <v>11933</v>
      </c>
      <c r="AJ85" s="170">
        <v>9</v>
      </c>
    </row>
    <row r="86" spans="1:36" ht="38.25" x14ac:dyDescent="0.25">
      <c r="A86" s="172" t="s">
        <v>20</v>
      </c>
      <c r="B86" s="165">
        <v>505504</v>
      </c>
      <c r="C86" s="173">
        <v>550501</v>
      </c>
      <c r="D86" s="174" t="s">
        <v>314</v>
      </c>
      <c r="E86" s="173">
        <v>3</v>
      </c>
      <c r="F86" s="175" t="s">
        <v>260</v>
      </c>
      <c r="G86" s="169">
        <f t="shared" si="9"/>
        <v>29693</v>
      </c>
      <c r="H86" s="170">
        <f t="shared" si="14"/>
        <v>11142</v>
      </c>
      <c r="I86" s="170">
        <f t="shared" si="14"/>
        <v>508</v>
      </c>
      <c r="J86" s="170">
        <f t="shared" si="14"/>
        <v>0</v>
      </c>
      <c r="K86" s="170">
        <f t="shared" si="14"/>
        <v>18043</v>
      </c>
      <c r="L86" s="170">
        <f t="shared" si="14"/>
        <v>0</v>
      </c>
      <c r="M86" s="171">
        <f t="shared" si="10"/>
        <v>7422</v>
      </c>
      <c r="N86" s="170">
        <v>2785</v>
      </c>
      <c r="O86" s="170">
        <v>127</v>
      </c>
      <c r="P86" s="170">
        <v>0</v>
      </c>
      <c r="Q86" s="170">
        <v>4510</v>
      </c>
      <c r="R86" s="170">
        <v>0</v>
      </c>
      <c r="S86" s="171">
        <f t="shared" si="11"/>
        <v>7424</v>
      </c>
      <c r="T86" s="170">
        <v>2786</v>
      </c>
      <c r="U86" s="170">
        <v>127</v>
      </c>
      <c r="V86" s="170">
        <v>0</v>
      </c>
      <c r="W86" s="170">
        <v>4511</v>
      </c>
      <c r="X86" s="170">
        <v>0</v>
      </c>
      <c r="Y86" s="171">
        <f t="shared" si="12"/>
        <v>7422</v>
      </c>
      <c r="Z86" s="170">
        <v>2785</v>
      </c>
      <c r="AA86" s="170">
        <v>127</v>
      </c>
      <c r="AB86" s="170">
        <v>0</v>
      </c>
      <c r="AC86" s="170">
        <v>4510</v>
      </c>
      <c r="AD86" s="170">
        <v>0</v>
      </c>
      <c r="AE86" s="171">
        <f t="shared" si="13"/>
        <v>7425</v>
      </c>
      <c r="AF86" s="170">
        <v>2786</v>
      </c>
      <c r="AG86" s="170">
        <v>127</v>
      </c>
      <c r="AH86" s="170">
        <v>0</v>
      </c>
      <c r="AI86" s="170">
        <v>4512</v>
      </c>
      <c r="AJ86" s="170">
        <v>0</v>
      </c>
    </row>
    <row r="87" spans="1:36" ht="38.25" x14ac:dyDescent="0.25">
      <c r="A87" s="172" t="s">
        <v>38</v>
      </c>
      <c r="B87" s="165">
        <v>505601</v>
      </c>
      <c r="C87" s="173">
        <v>560101</v>
      </c>
      <c r="D87" s="174" t="s">
        <v>129</v>
      </c>
      <c r="E87" s="173">
        <v>3</v>
      </c>
      <c r="F87" s="175" t="s">
        <v>260</v>
      </c>
      <c r="G87" s="169">
        <f t="shared" si="9"/>
        <v>126712</v>
      </c>
      <c r="H87" s="170">
        <f t="shared" si="14"/>
        <v>912</v>
      </c>
      <c r="I87" s="170">
        <f t="shared" si="14"/>
        <v>1108</v>
      </c>
      <c r="J87" s="170">
        <f t="shared" si="14"/>
        <v>0</v>
      </c>
      <c r="K87" s="170">
        <f t="shared" si="14"/>
        <v>124668</v>
      </c>
      <c r="L87" s="170">
        <f t="shared" si="14"/>
        <v>24</v>
      </c>
      <c r="M87" s="171">
        <f t="shared" si="10"/>
        <v>31679</v>
      </c>
      <c r="N87" s="170">
        <v>228</v>
      </c>
      <c r="O87" s="170">
        <v>277</v>
      </c>
      <c r="P87" s="170">
        <v>0</v>
      </c>
      <c r="Q87" s="170">
        <v>31168</v>
      </c>
      <c r="R87" s="170">
        <v>6</v>
      </c>
      <c r="S87" s="171">
        <f t="shared" si="11"/>
        <v>31678</v>
      </c>
      <c r="T87" s="170">
        <v>228</v>
      </c>
      <c r="U87" s="170">
        <v>277</v>
      </c>
      <c r="V87" s="170">
        <v>0</v>
      </c>
      <c r="W87" s="170">
        <v>31167</v>
      </c>
      <c r="X87" s="170">
        <v>6</v>
      </c>
      <c r="Y87" s="171">
        <f t="shared" si="12"/>
        <v>31679</v>
      </c>
      <c r="Z87" s="170">
        <v>228</v>
      </c>
      <c r="AA87" s="170">
        <v>277</v>
      </c>
      <c r="AB87" s="170">
        <v>0</v>
      </c>
      <c r="AC87" s="170">
        <v>31168</v>
      </c>
      <c r="AD87" s="170">
        <v>6</v>
      </c>
      <c r="AE87" s="171">
        <f t="shared" si="13"/>
        <v>31676</v>
      </c>
      <c r="AF87" s="170">
        <v>228</v>
      </c>
      <c r="AG87" s="170">
        <v>277</v>
      </c>
      <c r="AH87" s="170">
        <v>0</v>
      </c>
      <c r="AI87" s="170">
        <v>31165</v>
      </c>
      <c r="AJ87" s="170">
        <v>6</v>
      </c>
    </row>
    <row r="88" spans="1:36" ht="38.25" x14ac:dyDescent="0.25">
      <c r="A88" s="172" t="s">
        <v>27</v>
      </c>
      <c r="B88" s="165">
        <v>505801</v>
      </c>
      <c r="C88" s="173">
        <v>580201</v>
      </c>
      <c r="D88" s="174" t="s">
        <v>315</v>
      </c>
      <c r="E88" s="173">
        <v>3</v>
      </c>
      <c r="F88" s="175" t="s">
        <v>260</v>
      </c>
      <c r="G88" s="169">
        <f t="shared" si="9"/>
        <v>111125</v>
      </c>
      <c r="H88" s="170">
        <f t="shared" si="14"/>
        <v>1228</v>
      </c>
      <c r="I88" s="170">
        <f t="shared" si="14"/>
        <v>101813</v>
      </c>
      <c r="J88" s="170">
        <f t="shared" si="14"/>
        <v>4644</v>
      </c>
      <c r="K88" s="170">
        <f t="shared" si="14"/>
        <v>3344</v>
      </c>
      <c r="L88" s="170">
        <f t="shared" si="14"/>
        <v>96</v>
      </c>
      <c r="M88" s="171">
        <f t="shared" si="10"/>
        <v>27782</v>
      </c>
      <c r="N88" s="170">
        <v>307</v>
      </c>
      <c r="O88" s="170">
        <v>25454</v>
      </c>
      <c r="P88" s="170">
        <v>1161</v>
      </c>
      <c r="Q88" s="170">
        <v>836</v>
      </c>
      <c r="R88" s="170">
        <v>24</v>
      </c>
      <c r="S88" s="171">
        <f t="shared" si="11"/>
        <v>27781</v>
      </c>
      <c r="T88" s="170">
        <v>307</v>
      </c>
      <c r="U88" s="170">
        <v>25453</v>
      </c>
      <c r="V88" s="170">
        <v>1161</v>
      </c>
      <c r="W88" s="170">
        <v>836</v>
      </c>
      <c r="X88" s="170">
        <v>24</v>
      </c>
      <c r="Y88" s="171">
        <f t="shared" si="12"/>
        <v>27782</v>
      </c>
      <c r="Z88" s="170">
        <v>307</v>
      </c>
      <c r="AA88" s="170">
        <v>25454</v>
      </c>
      <c r="AB88" s="170">
        <v>1161</v>
      </c>
      <c r="AC88" s="170">
        <v>836</v>
      </c>
      <c r="AD88" s="170">
        <v>24</v>
      </c>
      <c r="AE88" s="171">
        <f t="shared" si="13"/>
        <v>27780</v>
      </c>
      <c r="AF88" s="170">
        <v>307</v>
      </c>
      <c r="AG88" s="170">
        <v>25452</v>
      </c>
      <c r="AH88" s="170">
        <v>1161</v>
      </c>
      <c r="AI88" s="170">
        <v>836</v>
      </c>
      <c r="AJ88" s="170">
        <v>24</v>
      </c>
    </row>
    <row r="89" spans="1:36" ht="38.25" x14ac:dyDescent="0.25">
      <c r="A89" s="172" t="s">
        <v>27</v>
      </c>
      <c r="B89" s="165">
        <v>505802</v>
      </c>
      <c r="C89" s="142">
        <v>580301</v>
      </c>
      <c r="D89" s="177" t="s">
        <v>316</v>
      </c>
      <c r="E89" s="173">
        <v>3</v>
      </c>
      <c r="F89" s="175" t="s">
        <v>260</v>
      </c>
      <c r="G89" s="169">
        <f t="shared" si="9"/>
        <v>69083</v>
      </c>
      <c r="H89" s="170">
        <f t="shared" si="14"/>
        <v>5420</v>
      </c>
      <c r="I89" s="170">
        <f t="shared" si="14"/>
        <v>57927</v>
      </c>
      <c r="J89" s="170">
        <f t="shared" si="14"/>
        <v>2064</v>
      </c>
      <c r="K89" s="170">
        <f t="shared" si="14"/>
        <v>2988</v>
      </c>
      <c r="L89" s="170">
        <f t="shared" si="14"/>
        <v>684</v>
      </c>
      <c r="M89" s="171">
        <f t="shared" si="10"/>
        <v>17271</v>
      </c>
      <c r="N89" s="170">
        <v>1355</v>
      </c>
      <c r="O89" s="170">
        <v>14482</v>
      </c>
      <c r="P89" s="170">
        <v>516</v>
      </c>
      <c r="Q89" s="170">
        <v>747</v>
      </c>
      <c r="R89" s="170">
        <v>171</v>
      </c>
      <c r="S89" s="171">
        <f t="shared" si="11"/>
        <v>17269</v>
      </c>
      <c r="T89" s="170">
        <v>1355</v>
      </c>
      <c r="U89" s="170">
        <v>14480</v>
      </c>
      <c r="V89" s="170">
        <v>516</v>
      </c>
      <c r="W89" s="170">
        <v>747</v>
      </c>
      <c r="X89" s="170">
        <v>171</v>
      </c>
      <c r="Y89" s="171">
        <f t="shared" si="12"/>
        <v>17271</v>
      </c>
      <c r="Z89" s="170">
        <v>1355</v>
      </c>
      <c r="AA89" s="170">
        <v>14482</v>
      </c>
      <c r="AB89" s="170">
        <v>516</v>
      </c>
      <c r="AC89" s="170">
        <v>747</v>
      </c>
      <c r="AD89" s="170">
        <v>171</v>
      </c>
      <c r="AE89" s="171">
        <f t="shared" si="13"/>
        <v>17272</v>
      </c>
      <c r="AF89" s="170">
        <v>1355</v>
      </c>
      <c r="AG89" s="170">
        <v>14483</v>
      </c>
      <c r="AH89" s="170">
        <v>516</v>
      </c>
      <c r="AI89" s="170">
        <v>747</v>
      </c>
      <c r="AJ89" s="170">
        <v>171</v>
      </c>
    </row>
    <row r="90" spans="1:36" ht="38.25" x14ac:dyDescent="0.25">
      <c r="A90" s="172" t="s">
        <v>27</v>
      </c>
      <c r="B90" s="165">
        <v>506001</v>
      </c>
      <c r="C90" s="173">
        <v>600101</v>
      </c>
      <c r="D90" s="174" t="s">
        <v>130</v>
      </c>
      <c r="E90" s="173">
        <v>3</v>
      </c>
      <c r="F90" s="175" t="s">
        <v>260</v>
      </c>
      <c r="G90" s="169">
        <f t="shared" si="9"/>
        <v>120195</v>
      </c>
      <c r="H90" s="170">
        <f t="shared" si="14"/>
        <v>51715</v>
      </c>
      <c r="I90" s="170">
        <f t="shared" si="14"/>
        <v>17897</v>
      </c>
      <c r="J90" s="170">
        <f t="shared" si="14"/>
        <v>940</v>
      </c>
      <c r="K90" s="170">
        <f t="shared" si="14"/>
        <v>49407</v>
      </c>
      <c r="L90" s="170">
        <f t="shared" si="14"/>
        <v>236</v>
      </c>
      <c r="M90" s="171">
        <f t="shared" si="10"/>
        <v>30049</v>
      </c>
      <c r="N90" s="170">
        <v>12929</v>
      </c>
      <c r="O90" s="170">
        <v>4474</v>
      </c>
      <c r="P90" s="170">
        <v>235</v>
      </c>
      <c r="Q90" s="170">
        <v>12352</v>
      </c>
      <c r="R90" s="170">
        <v>59</v>
      </c>
      <c r="S90" s="171">
        <f t="shared" si="11"/>
        <v>30047</v>
      </c>
      <c r="T90" s="170">
        <v>12928</v>
      </c>
      <c r="U90" s="170">
        <v>4474</v>
      </c>
      <c r="V90" s="170">
        <v>235</v>
      </c>
      <c r="W90" s="170">
        <v>12351</v>
      </c>
      <c r="X90" s="170">
        <v>59</v>
      </c>
      <c r="Y90" s="171">
        <f t="shared" si="12"/>
        <v>30049</v>
      </c>
      <c r="Z90" s="170">
        <v>12929</v>
      </c>
      <c r="AA90" s="170">
        <v>4474</v>
      </c>
      <c r="AB90" s="170">
        <v>235</v>
      </c>
      <c r="AC90" s="170">
        <v>12352</v>
      </c>
      <c r="AD90" s="170">
        <v>59</v>
      </c>
      <c r="AE90" s="171">
        <f t="shared" si="13"/>
        <v>30050</v>
      </c>
      <c r="AF90" s="170">
        <v>12929</v>
      </c>
      <c r="AG90" s="170">
        <v>4475</v>
      </c>
      <c r="AH90" s="170">
        <v>235</v>
      </c>
      <c r="AI90" s="170">
        <v>12352</v>
      </c>
      <c r="AJ90" s="170">
        <v>59</v>
      </c>
    </row>
    <row r="91" spans="1:36" ht="38.25" x14ac:dyDescent="0.25">
      <c r="A91" s="172" t="s">
        <v>38</v>
      </c>
      <c r="B91" s="165">
        <v>506002</v>
      </c>
      <c r="C91" s="142">
        <v>600202</v>
      </c>
      <c r="D91" s="177" t="s">
        <v>206</v>
      </c>
      <c r="E91" s="173">
        <v>3</v>
      </c>
      <c r="F91" s="175" t="s">
        <v>260</v>
      </c>
      <c r="G91" s="169">
        <f t="shared" si="9"/>
        <v>17277</v>
      </c>
      <c r="H91" s="170">
        <f t="shared" si="14"/>
        <v>10213</v>
      </c>
      <c r="I91" s="170">
        <f t="shared" si="14"/>
        <v>3242</v>
      </c>
      <c r="J91" s="170">
        <f t="shared" si="14"/>
        <v>8</v>
      </c>
      <c r="K91" s="170">
        <f t="shared" si="14"/>
        <v>3782</v>
      </c>
      <c r="L91" s="170">
        <f t="shared" si="14"/>
        <v>32</v>
      </c>
      <c r="M91" s="171">
        <f t="shared" si="10"/>
        <v>4317</v>
      </c>
      <c r="N91" s="170">
        <v>2552</v>
      </c>
      <c r="O91" s="170">
        <v>810</v>
      </c>
      <c r="P91" s="170">
        <v>2</v>
      </c>
      <c r="Q91" s="170">
        <v>945</v>
      </c>
      <c r="R91" s="170">
        <v>8</v>
      </c>
      <c r="S91" s="171">
        <f t="shared" si="11"/>
        <v>4322</v>
      </c>
      <c r="T91" s="170">
        <v>2555</v>
      </c>
      <c r="U91" s="170">
        <v>811</v>
      </c>
      <c r="V91" s="170">
        <v>2</v>
      </c>
      <c r="W91" s="170">
        <v>946</v>
      </c>
      <c r="X91" s="170">
        <v>8</v>
      </c>
      <c r="Y91" s="171">
        <f t="shared" si="12"/>
        <v>4317</v>
      </c>
      <c r="Z91" s="170">
        <v>2552</v>
      </c>
      <c r="AA91" s="170">
        <v>810</v>
      </c>
      <c r="AB91" s="170">
        <v>2</v>
      </c>
      <c r="AC91" s="170">
        <v>945</v>
      </c>
      <c r="AD91" s="170">
        <v>8</v>
      </c>
      <c r="AE91" s="171">
        <f t="shared" si="13"/>
        <v>4321</v>
      </c>
      <c r="AF91" s="170">
        <v>2554</v>
      </c>
      <c r="AG91" s="170">
        <v>811</v>
      </c>
      <c r="AH91" s="170">
        <v>2</v>
      </c>
      <c r="AI91" s="170">
        <v>946</v>
      </c>
      <c r="AJ91" s="170">
        <v>8</v>
      </c>
    </row>
    <row r="92" spans="1:36" ht="38.25" x14ac:dyDescent="0.25">
      <c r="A92" s="172" t="s">
        <v>38</v>
      </c>
      <c r="B92" s="165">
        <v>506101</v>
      </c>
      <c r="C92" s="173">
        <v>610101</v>
      </c>
      <c r="D92" s="174" t="s">
        <v>131</v>
      </c>
      <c r="E92" s="173">
        <v>3</v>
      </c>
      <c r="F92" s="175" t="s">
        <v>260</v>
      </c>
      <c r="G92" s="169">
        <f t="shared" si="9"/>
        <v>68130</v>
      </c>
      <c r="H92" s="170">
        <f t="shared" si="14"/>
        <v>32402</v>
      </c>
      <c r="I92" s="170">
        <f t="shared" si="14"/>
        <v>12254</v>
      </c>
      <c r="J92" s="170">
        <f t="shared" si="14"/>
        <v>548</v>
      </c>
      <c r="K92" s="170">
        <f t="shared" si="14"/>
        <v>22882</v>
      </c>
      <c r="L92" s="170">
        <f t="shared" si="14"/>
        <v>44</v>
      </c>
      <c r="M92" s="171">
        <f t="shared" si="10"/>
        <v>17034</v>
      </c>
      <c r="N92" s="170">
        <v>8101</v>
      </c>
      <c r="O92" s="170">
        <v>3064</v>
      </c>
      <c r="P92" s="170">
        <v>137</v>
      </c>
      <c r="Q92" s="170">
        <v>5721</v>
      </c>
      <c r="R92" s="170">
        <v>11</v>
      </c>
      <c r="S92" s="171">
        <f t="shared" si="11"/>
        <v>17031</v>
      </c>
      <c r="T92" s="170">
        <v>8100</v>
      </c>
      <c r="U92" s="170">
        <v>3063</v>
      </c>
      <c r="V92" s="170">
        <v>137</v>
      </c>
      <c r="W92" s="170">
        <v>5720</v>
      </c>
      <c r="X92" s="170">
        <v>11</v>
      </c>
      <c r="Y92" s="171">
        <f t="shared" si="12"/>
        <v>17034</v>
      </c>
      <c r="Z92" s="170">
        <v>8101</v>
      </c>
      <c r="AA92" s="170">
        <v>3064</v>
      </c>
      <c r="AB92" s="170">
        <v>137</v>
      </c>
      <c r="AC92" s="170">
        <v>5721</v>
      </c>
      <c r="AD92" s="170">
        <v>11</v>
      </c>
      <c r="AE92" s="171">
        <f t="shared" si="13"/>
        <v>17031</v>
      </c>
      <c r="AF92" s="170">
        <v>8100</v>
      </c>
      <c r="AG92" s="170">
        <v>3063</v>
      </c>
      <c r="AH92" s="170">
        <v>137</v>
      </c>
      <c r="AI92" s="170">
        <v>5720</v>
      </c>
      <c r="AJ92" s="170">
        <v>11</v>
      </c>
    </row>
    <row r="93" spans="1:36" ht="38.25" x14ac:dyDescent="0.25">
      <c r="A93" s="172" t="s">
        <v>38</v>
      </c>
      <c r="B93" s="165">
        <v>508807</v>
      </c>
      <c r="C93" s="173">
        <v>880705</v>
      </c>
      <c r="D93" s="174" t="s">
        <v>209</v>
      </c>
      <c r="E93" s="173">
        <v>3</v>
      </c>
      <c r="F93" s="175" t="s">
        <v>260</v>
      </c>
      <c r="G93" s="169">
        <f t="shared" si="9"/>
        <v>97704</v>
      </c>
      <c r="H93" s="170">
        <f t="shared" si="14"/>
        <v>27192</v>
      </c>
      <c r="I93" s="170">
        <f t="shared" si="14"/>
        <v>33020</v>
      </c>
      <c r="J93" s="170">
        <f t="shared" si="14"/>
        <v>680</v>
      </c>
      <c r="K93" s="170">
        <f t="shared" si="14"/>
        <v>36164</v>
      </c>
      <c r="L93" s="170">
        <f t="shared" si="14"/>
        <v>648</v>
      </c>
      <c r="M93" s="171">
        <f t="shared" si="10"/>
        <v>24426</v>
      </c>
      <c r="N93" s="170">
        <v>6798</v>
      </c>
      <c r="O93" s="170">
        <v>8255</v>
      </c>
      <c r="P93" s="170">
        <v>170</v>
      </c>
      <c r="Q93" s="170">
        <v>9041</v>
      </c>
      <c r="R93" s="170">
        <v>162</v>
      </c>
      <c r="S93" s="171">
        <f t="shared" si="11"/>
        <v>24426</v>
      </c>
      <c r="T93" s="170">
        <v>6798</v>
      </c>
      <c r="U93" s="170">
        <v>8255</v>
      </c>
      <c r="V93" s="170">
        <v>170</v>
      </c>
      <c r="W93" s="170">
        <v>9041</v>
      </c>
      <c r="X93" s="170">
        <v>162</v>
      </c>
      <c r="Y93" s="171">
        <f t="shared" si="12"/>
        <v>24426</v>
      </c>
      <c r="Z93" s="170">
        <v>6798</v>
      </c>
      <c r="AA93" s="170">
        <v>8255</v>
      </c>
      <c r="AB93" s="170">
        <v>170</v>
      </c>
      <c r="AC93" s="170">
        <v>9041</v>
      </c>
      <c r="AD93" s="170">
        <v>162</v>
      </c>
      <c r="AE93" s="171">
        <f t="shared" si="13"/>
        <v>24426</v>
      </c>
      <c r="AF93" s="170">
        <v>6798</v>
      </c>
      <c r="AG93" s="170">
        <v>8255</v>
      </c>
      <c r="AH93" s="170">
        <v>170</v>
      </c>
      <c r="AI93" s="170">
        <v>9041</v>
      </c>
      <c r="AJ93" s="170">
        <v>162</v>
      </c>
    </row>
    <row r="94" spans="1:36" ht="39" thickBot="1" x14ac:dyDescent="0.3">
      <c r="A94" s="172" t="s">
        <v>38</v>
      </c>
      <c r="B94" s="165">
        <v>509101</v>
      </c>
      <c r="C94" s="173">
        <v>910201</v>
      </c>
      <c r="D94" s="174" t="s">
        <v>137</v>
      </c>
      <c r="E94" s="173">
        <v>3</v>
      </c>
      <c r="F94" s="175" t="s">
        <v>260</v>
      </c>
      <c r="G94" s="169">
        <f t="shared" si="9"/>
        <v>68570</v>
      </c>
      <c r="H94" s="170">
        <f t="shared" si="14"/>
        <v>6956</v>
      </c>
      <c r="I94" s="170">
        <f t="shared" si="14"/>
        <v>40172</v>
      </c>
      <c r="J94" s="170">
        <f t="shared" si="14"/>
        <v>9972</v>
      </c>
      <c r="K94" s="170">
        <f t="shared" si="14"/>
        <v>11414</v>
      </c>
      <c r="L94" s="170">
        <f t="shared" si="14"/>
        <v>56</v>
      </c>
      <c r="M94" s="171">
        <f t="shared" si="10"/>
        <v>17142</v>
      </c>
      <c r="N94" s="170">
        <v>1739</v>
      </c>
      <c r="O94" s="170">
        <v>10043</v>
      </c>
      <c r="P94" s="170">
        <v>2493</v>
      </c>
      <c r="Q94" s="170">
        <v>2853</v>
      </c>
      <c r="R94" s="170">
        <v>14</v>
      </c>
      <c r="S94" s="171">
        <f t="shared" si="11"/>
        <v>17143</v>
      </c>
      <c r="T94" s="170">
        <v>1739</v>
      </c>
      <c r="U94" s="170">
        <v>10043</v>
      </c>
      <c r="V94" s="170">
        <v>2493</v>
      </c>
      <c r="W94" s="170">
        <v>2854</v>
      </c>
      <c r="X94" s="170">
        <v>14</v>
      </c>
      <c r="Y94" s="171">
        <f t="shared" si="12"/>
        <v>17142</v>
      </c>
      <c r="Z94" s="170">
        <v>1739</v>
      </c>
      <c r="AA94" s="170">
        <v>10043</v>
      </c>
      <c r="AB94" s="170">
        <v>2493</v>
      </c>
      <c r="AC94" s="170">
        <v>2853</v>
      </c>
      <c r="AD94" s="170">
        <v>14</v>
      </c>
      <c r="AE94" s="171">
        <f t="shared" si="13"/>
        <v>17143</v>
      </c>
      <c r="AF94" s="170">
        <v>1739</v>
      </c>
      <c r="AG94" s="170">
        <v>10043</v>
      </c>
      <c r="AH94" s="170">
        <v>2493</v>
      </c>
      <c r="AI94" s="170">
        <v>2854</v>
      </c>
      <c r="AJ94" s="170">
        <v>14</v>
      </c>
    </row>
    <row r="95" spans="1:36" ht="15.75" thickBot="1" x14ac:dyDescent="0.3">
      <c r="A95" s="294"/>
      <c r="B95" s="295"/>
      <c r="C95" s="295"/>
      <c r="D95" s="295" t="s">
        <v>162</v>
      </c>
      <c r="E95" s="295"/>
      <c r="F95" s="301"/>
      <c r="G95" s="325">
        <f t="shared" ref="G95:AJ95" si="15">SUM(G7:G94)</f>
        <v>29148466</v>
      </c>
      <c r="H95" s="325">
        <f t="shared" si="15"/>
        <v>6312897</v>
      </c>
      <c r="I95" s="325">
        <f t="shared" si="15"/>
        <v>11434300</v>
      </c>
      <c r="J95" s="325">
        <f t="shared" si="15"/>
        <v>401494</v>
      </c>
      <c r="K95" s="325">
        <f t="shared" si="15"/>
        <v>10775408</v>
      </c>
      <c r="L95" s="325">
        <f t="shared" si="15"/>
        <v>224367</v>
      </c>
      <c r="M95" s="325">
        <f t="shared" si="15"/>
        <v>7287147</v>
      </c>
      <c r="N95" s="325">
        <f t="shared" si="15"/>
        <v>1578231</v>
      </c>
      <c r="O95" s="325">
        <f t="shared" si="15"/>
        <v>2858585</v>
      </c>
      <c r="P95" s="325">
        <f t="shared" si="15"/>
        <v>100375</v>
      </c>
      <c r="Q95" s="325">
        <f t="shared" si="15"/>
        <v>2693863</v>
      </c>
      <c r="R95" s="325">
        <f t="shared" si="15"/>
        <v>56093</v>
      </c>
      <c r="S95" s="325">
        <f t="shared" si="15"/>
        <v>7287121</v>
      </c>
      <c r="T95" s="325">
        <f t="shared" si="15"/>
        <v>1578220</v>
      </c>
      <c r="U95" s="325">
        <f t="shared" si="15"/>
        <v>2858587</v>
      </c>
      <c r="V95" s="325">
        <f t="shared" si="15"/>
        <v>100373</v>
      </c>
      <c r="W95" s="325">
        <f t="shared" si="15"/>
        <v>2693851</v>
      </c>
      <c r="X95" s="325">
        <f t="shared" si="15"/>
        <v>56090</v>
      </c>
      <c r="Y95" s="325">
        <f t="shared" si="15"/>
        <v>7287147</v>
      </c>
      <c r="Z95" s="325">
        <f t="shared" si="15"/>
        <v>1578231</v>
      </c>
      <c r="AA95" s="325">
        <f t="shared" si="15"/>
        <v>2858585</v>
      </c>
      <c r="AB95" s="325">
        <f t="shared" si="15"/>
        <v>100375</v>
      </c>
      <c r="AC95" s="325">
        <f t="shared" si="15"/>
        <v>2693863</v>
      </c>
      <c r="AD95" s="325">
        <f t="shared" si="15"/>
        <v>56093</v>
      </c>
      <c r="AE95" s="325">
        <f t="shared" si="15"/>
        <v>7287051</v>
      </c>
      <c r="AF95" s="325">
        <f t="shared" si="15"/>
        <v>1578215</v>
      </c>
      <c r="AG95" s="325">
        <f t="shared" si="15"/>
        <v>2858543</v>
      </c>
      <c r="AH95" s="325">
        <f t="shared" si="15"/>
        <v>100371</v>
      </c>
      <c r="AI95" s="325">
        <f t="shared" si="15"/>
        <v>2693831</v>
      </c>
      <c r="AJ95" s="325">
        <f t="shared" si="15"/>
        <v>56091</v>
      </c>
    </row>
    <row r="104" spans="13:17" x14ac:dyDescent="0.25">
      <c r="O104" s="342"/>
    </row>
    <row r="105" spans="13:17" x14ac:dyDescent="0.25">
      <c r="M105" s="342"/>
      <c r="N105" s="342"/>
      <c r="O105" s="342"/>
      <c r="P105" s="342"/>
      <c r="Q105" s="342"/>
    </row>
  </sheetData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A4:A6"/>
    <mergeCell ref="B4:B6"/>
    <mergeCell ref="C4:C6"/>
    <mergeCell ref="D4:D6"/>
    <mergeCell ref="E4:E6"/>
    <mergeCell ref="F4:F6"/>
  </mergeCells>
  <conditionalFormatting sqref="A3 B1:F3 C58:D88 C8:D46 E7:F90 A8:A90 A92:A94 C92:F94 B8:B94">
    <cfRule type="cellIs" dxfId="54" priority="16" operator="lessThan">
      <formula>0</formula>
    </cfRule>
  </conditionalFormatting>
  <conditionalFormatting sqref="C47:D56 C90:D90">
    <cfRule type="cellIs" dxfId="53" priority="14" operator="lessThan">
      <formula>0</formula>
    </cfRule>
  </conditionalFormatting>
  <conditionalFormatting sqref="A7:D7 A95:F95">
    <cfRule type="cellIs" dxfId="52" priority="15" operator="lessThan">
      <formula>0</formula>
    </cfRule>
  </conditionalFormatting>
  <conditionalFormatting sqref="C89:D89">
    <cfRule type="cellIs" dxfId="51" priority="13" operator="lessThan">
      <formula>0</formula>
    </cfRule>
  </conditionalFormatting>
  <conditionalFormatting sqref="E91:F91">
    <cfRule type="cellIs" dxfId="50" priority="12" operator="lessThan">
      <formula>0</formula>
    </cfRule>
  </conditionalFormatting>
  <conditionalFormatting sqref="A91">
    <cfRule type="cellIs" dxfId="49" priority="11" operator="lessThan">
      <formula>0</formula>
    </cfRule>
  </conditionalFormatting>
  <conditionalFormatting sqref="C91:D91">
    <cfRule type="cellIs" dxfId="48" priority="10" operator="lessThan">
      <formula>0</formula>
    </cfRule>
  </conditionalFormatting>
  <conditionalFormatting sqref="A1">
    <cfRule type="cellIs" dxfId="47" priority="9" operator="lessThan">
      <formula>0</formula>
    </cfRule>
  </conditionalFormatting>
  <conditionalFormatting sqref="C57:D57">
    <cfRule type="cellIs" dxfId="46" priority="8" operator="lessThan">
      <formula>0</formula>
    </cfRule>
  </conditionalFormatting>
  <conditionalFormatting sqref="A4:AJ6">
    <cfRule type="cellIs" dxfId="45" priority="7" operator="lessThan">
      <formula>0</formula>
    </cfRule>
  </conditionalFormatting>
  <conditionalFormatting sqref="G4 G5:L6">
    <cfRule type="cellIs" dxfId="44" priority="6" operator="lessThan">
      <formula>0</formula>
    </cfRule>
  </conditionalFormatting>
  <conditionalFormatting sqref="M5:R6 M4">
    <cfRule type="cellIs" dxfId="43" priority="5" operator="lessThan">
      <formula>0</formula>
    </cfRule>
  </conditionalFormatting>
  <conditionalFormatting sqref="AE5:AJ6 AE4">
    <cfRule type="cellIs" dxfId="42" priority="2" operator="lessThan">
      <formula>0</formula>
    </cfRule>
  </conditionalFormatting>
  <conditionalFormatting sqref="S5:X6 S4">
    <cfRule type="cellIs" dxfId="41" priority="4" operator="lessThan">
      <formula>0</formula>
    </cfRule>
  </conditionalFormatting>
  <conditionalFormatting sqref="Y5:AD6 Y4">
    <cfRule type="cellIs" dxfId="40" priority="3" operator="lessThan">
      <formula>0</formula>
    </cfRule>
  </conditionalFormatting>
  <conditionalFormatting sqref="A2">
    <cfRule type="cellIs" dxfId="39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N246"/>
  <sheetViews>
    <sheetView zoomScale="70" zoomScaleNormal="70" workbookViewId="0">
      <pane xSplit="6" ySplit="6" topLeftCell="L7" activePane="bottomRight" state="frozen"/>
      <selection activeCell="C199" sqref="C199"/>
      <selection pane="topRight" activeCell="C199" sqref="C199"/>
      <selection pane="bottomLeft" activeCell="C199" sqref="C199"/>
      <selection pane="bottomRight" activeCell="Z19" sqref="Z19"/>
    </sheetView>
  </sheetViews>
  <sheetFormatPr defaultColWidth="8.7109375" defaultRowHeight="15" x14ac:dyDescent="0.25"/>
  <cols>
    <col min="1" max="3" width="8.7109375" style="160"/>
    <col min="4" max="4" width="39.140625" style="160" customWidth="1"/>
    <col min="5" max="5" width="0" style="160" hidden="1" customWidth="1"/>
    <col min="6" max="6" width="15.28515625" style="160" customWidth="1"/>
    <col min="7" max="7" width="10.85546875" style="160" customWidth="1"/>
    <col min="8" max="8" width="13.7109375" style="160" customWidth="1"/>
    <col min="9" max="9" width="11.28515625" style="160" customWidth="1"/>
    <col min="10" max="10" width="12.42578125" style="160" customWidth="1"/>
    <col min="11" max="11" width="12.7109375" style="160" customWidth="1"/>
    <col min="12" max="12" width="8.7109375" style="160"/>
    <col min="13" max="13" width="11.85546875" style="160" customWidth="1"/>
    <col min="14" max="14" width="11.28515625" style="160" customWidth="1"/>
    <col min="15" max="15" width="10.7109375" style="160" customWidth="1"/>
    <col min="16" max="16" width="8.7109375" style="160"/>
    <col min="17" max="17" width="11" style="160" customWidth="1"/>
    <col min="18" max="18" width="8.7109375" style="160"/>
    <col min="19" max="19" width="11" style="160" customWidth="1"/>
    <col min="20" max="20" width="11.28515625" style="160" customWidth="1"/>
    <col min="21" max="21" width="11" style="160" customWidth="1"/>
    <col min="22" max="22" width="8.7109375" style="160"/>
    <col min="23" max="23" width="11.28515625" style="160" customWidth="1"/>
    <col min="24" max="24" width="8.7109375" style="160"/>
    <col min="25" max="25" width="13.5703125" style="160" customWidth="1"/>
    <col min="26" max="26" width="10.42578125" style="160" customWidth="1"/>
    <col min="27" max="27" width="10.140625" style="160" customWidth="1"/>
    <col min="28" max="28" width="8.7109375" style="160"/>
    <col min="29" max="29" width="11" style="160" customWidth="1"/>
    <col min="30" max="30" width="8.7109375" style="160"/>
    <col min="31" max="31" width="11.42578125" style="160" customWidth="1"/>
    <col min="32" max="33" width="10.7109375" style="160" customWidth="1"/>
    <col min="34" max="34" width="8.7109375" style="160"/>
    <col min="35" max="35" width="10.42578125" style="160" customWidth="1"/>
    <col min="36" max="16384" width="8.7109375" style="160"/>
  </cols>
  <sheetData>
    <row r="1" spans="1:40" ht="15.75" x14ac:dyDescent="0.25">
      <c r="A1" s="156" t="s">
        <v>370</v>
      </c>
      <c r="B1" s="157"/>
      <c r="C1" s="157"/>
      <c r="D1" s="158"/>
      <c r="E1" s="159"/>
      <c r="F1" s="159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6" t="s">
        <v>383</v>
      </c>
      <c r="AF1" s="28"/>
      <c r="AG1" s="28"/>
      <c r="AH1" s="28"/>
      <c r="AI1" s="28"/>
    </row>
    <row r="2" spans="1:40" x14ac:dyDescent="0.25">
      <c r="A2" s="8" t="s">
        <v>363</v>
      </c>
      <c r="B2" s="161"/>
      <c r="C2" s="125"/>
      <c r="D2" s="94"/>
      <c r="E2" s="126"/>
      <c r="F2" s="1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</row>
    <row r="3" spans="1:40" ht="15.75" thickBot="1" x14ac:dyDescent="0.3">
      <c r="A3" s="162"/>
      <c r="B3" s="162"/>
      <c r="C3" s="162"/>
      <c r="D3" s="163"/>
      <c r="E3" s="124"/>
      <c r="F3" s="124"/>
    </row>
    <row r="4" spans="1:40" ht="15.75" customHeight="1" x14ac:dyDescent="0.25">
      <c r="A4" s="382" t="s">
        <v>0</v>
      </c>
      <c r="B4" s="373" t="s">
        <v>243</v>
      </c>
      <c r="C4" s="405" t="s">
        <v>2</v>
      </c>
      <c r="D4" s="373" t="s">
        <v>244</v>
      </c>
      <c r="E4" s="373" t="s">
        <v>4</v>
      </c>
      <c r="F4" s="387" t="s">
        <v>357</v>
      </c>
      <c r="G4" s="397" t="s">
        <v>8</v>
      </c>
      <c r="H4" s="398"/>
      <c r="I4" s="398"/>
      <c r="J4" s="398"/>
      <c r="K4" s="398"/>
      <c r="L4" s="398"/>
      <c r="M4" s="399" t="s">
        <v>9</v>
      </c>
      <c r="N4" s="400"/>
      <c r="O4" s="400"/>
      <c r="P4" s="400"/>
      <c r="Q4" s="400"/>
      <c r="R4" s="400"/>
      <c r="S4" s="399" t="s">
        <v>10</v>
      </c>
      <c r="T4" s="400"/>
      <c r="U4" s="400"/>
      <c r="V4" s="400"/>
      <c r="W4" s="400"/>
      <c r="X4" s="400"/>
      <c r="Y4" s="399" t="s">
        <v>11</v>
      </c>
      <c r="Z4" s="400"/>
      <c r="AA4" s="400"/>
      <c r="AB4" s="400"/>
      <c r="AC4" s="400"/>
      <c r="AD4" s="400"/>
      <c r="AE4" s="399" t="s">
        <v>12</v>
      </c>
      <c r="AF4" s="400"/>
      <c r="AG4" s="400"/>
      <c r="AH4" s="400"/>
      <c r="AI4" s="400"/>
      <c r="AJ4" s="401"/>
    </row>
    <row r="5" spans="1:40" ht="13.5" customHeight="1" x14ac:dyDescent="0.25">
      <c r="A5" s="383"/>
      <c r="B5" s="374"/>
      <c r="C5" s="406"/>
      <c r="D5" s="374"/>
      <c r="E5" s="374"/>
      <c r="F5" s="388"/>
      <c r="G5" s="402" t="s">
        <v>13</v>
      </c>
      <c r="H5" s="404" t="s">
        <v>14</v>
      </c>
      <c r="I5" s="404"/>
      <c r="J5" s="404"/>
      <c r="K5" s="404"/>
      <c r="L5" s="404"/>
      <c r="M5" s="394" t="s">
        <v>8</v>
      </c>
      <c r="N5" s="393" t="s">
        <v>14</v>
      </c>
      <c r="O5" s="393"/>
      <c r="P5" s="393"/>
      <c r="Q5" s="393"/>
      <c r="R5" s="393"/>
      <c r="S5" s="394" t="s">
        <v>8</v>
      </c>
      <c r="T5" s="393" t="s">
        <v>14</v>
      </c>
      <c r="U5" s="393"/>
      <c r="V5" s="393"/>
      <c r="W5" s="393"/>
      <c r="X5" s="393"/>
      <c r="Y5" s="394" t="s">
        <v>8</v>
      </c>
      <c r="Z5" s="393" t="s">
        <v>14</v>
      </c>
      <c r="AA5" s="393"/>
      <c r="AB5" s="393"/>
      <c r="AC5" s="393"/>
      <c r="AD5" s="393"/>
      <c r="AE5" s="394" t="s">
        <v>8</v>
      </c>
      <c r="AF5" s="393" t="s">
        <v>14</v>
      </c>
      <c r="AG5" s="393"/>
      <c r="AH5" s="393"/>
      <c r="AI5" s="393"/>
      <c r="AJ5" s="396"/>
    </row>
    <row r="6" spans="1:40" ht="67.5" customHeight="1" thickBot="1" x14ac:dyDescent="0.3">
      <c r="A6" s="384"/>
      <c r="B6" s="375"/>
      <c r="C6" s="407"/>
      <c r="D6" s="375"/>
      <c r="E6" s="375"/>
      <c r="F6" s="389"/>
      <c r="G6" s="403"/>
      <c r="H6" s="103" t="s">
        <v>15</v>
      </c>
      <c r="I6" s="103" t="s">
        <v>16</v>
      </c>
      <c r="J6" s="103" t="s">
        <v>17</v>
      </c>
      <c r="K6" s="103" t="s">
        <v>18</v>
      </c>
      <c r="L6" s="103" t="s">
        <v>19</v>
      </c>
      <c r="M6" s="395"/>
      <c r="N6" s="281" t="s">
        <v>15</v>
      </c>
      <c r="O6" s="281" t="s">
        <v>16</v>
      </c>
      <c r="P6" s="281" t="s">
        <v>17</v>
      </c>
      <c r="Q6" s="281" t="s">
        <v>18</v>
      </c>
      <c r="R6" s="281" t="s">
        <v>19</v>
      </c>
      <c r="S6" s="395"/>
      <c r="T6" s="281" t="s">
        <v>15</v>
      </c>
      <c r="U6" s="281" t="s">
        <v>16</v>
      </c>
      <c r="V6" s="281" t="s">
        <v>17</v>
      </c>
      <c r="W6" s="281" t="s">
        <v>18</v>
      </c>
      <c r="X6" s="281" t="s">
        <v>19</v>
      </c>
      <c r="Y6" s="395"/>
      <c r="Z6" s="281" t="s">
        <v>15</v>
      </c>
      <c r="AA6" s="281" t="s">
        <v>16</v>
      </c>
      <c r="AB6" s="281" t="s">
        <v>17</v>
      </c>
      <c r="AC6" s="281" t="s">
        <v>18</v>
      </c>
      <c r="AD6" s="281" t="s">
        <v>19</v>
      </c>
      <c r="AE6" s="395"/>
      <c r="AF6" s="281" t="s">
        <v>15</v>
      </c>
      <c r="AG6" s="281" t="s">
        <v>16</v>
      </c>
      <c r="AH6" s="281" t="s">
        <v>17</v>
      </c>
      <c r="AI6" s="281" t="s">
        <v>18</v>
      </c>
      <c r="AJ6" s="105" t="s">
        <v>19</v>
      </c>
    </row>
    <row r="7" spans="1:40" ht="38.25" x14ac:dyDescent="0.25">
      <c r="A7" s="164" t="s">
        <v>27</v>
      </c>
      <c r="B7" s="165">
        <v>500101</v>
      </c>
      <c r="C7" s="165">
        <v>10101</v>
      </c>
      <c r="D7" s="166" t="s">
        <v>28</v>
      </c>
      <c r="E7" s="167">
        <v>3</v>
      </c>
      <c r="F7" s="168" t="s">
        <v>260</v>
      </c>
      <c r="G7" s="169">
        <f>SUM(H7:L7)</f>
        <v>1500981</v>
      </c>
      <c r="H7" s="170">
        <f>N7+T7+Z7+AF7</f>
        <v>27546</v>
      </c>
      <c r="I7" s="170">
        <f t="shared" ref="I7:L7" si="0">O7+U7+AA7+AG7</f>
        <v>988869</v>
      </c>
      <c r="J7" s="170">
        <f t="shared" si="0"/>
        <v>3404</v>
      </c>
      <c r="K7" s="170">
        <f t="shared" si="0"/>
        <v>403476</v>
      </c>
      <c r="L7" s="170">
        <f t="shared" si="0"/>
        <v>77686</v>
      </c>
      <c r="M7" s="171">
        <f>SUM(N7:R7)</f>
        <v>375247</v>
      </c>
      <c r="N7" s="170">
        <v>6887</v>
      </c>
      <c r="O7" s="170">
        <v>247217</v>
      </c>
      <c r="P7" s="170">
        <v>851</v>
      </c>
      <c r="Q7" s="170">
        <v>100870</v>
      </c>
      <c r="R7" s="170">
        <v>19422</v>
      </c>
      <c r="S7" s="171">
        <f>SUM(T7:X7)</f>
        <v>375243</v>
      </c>
      <c r="T7" s="170">
        <v>6886</v>
      </c>
      <c r="U7" s="170">
        <v>247217</v>
      </c>
      <c r="V7" s="170">
        <v>851</v>
      </c>
      <c r="W7" s="170">
        <v>100868</v>
      </c>
      <c r="X7" s="170">
        <v>19421</v>
      </c>
      <c r="Y7" s="171">
        <f>SUM(Z7:AD7)</f>
        <v>375247</v>
      </c>
      <c r="Z7" s="170">
        <v>6887</v>
      </c>
      <c r="AA7" s="170">
        <v>247217</v>
      </c>
      <c r="AB7" s="170">
        <v>851</v>
      </c>
      <c r="AC7" s="170">
        <v>100870</v>
      </c>
      <c r="AD7" s="170">
        <v>19422</v>
      </c>
      <c r="AE7" s="171">
        <f>SUM(AF7:AJ7)</f>
        <v>375244</v>
      </c>
      <c r="AF7" s="170">
        <v>6886</v>
      </c>
      <c r="AG7" s="170">
        <v>247218</v>
      </c>
      <c r="AH7" s="170">
        <v>851</v>
      </c>
      <c r="AI7" s="170">
        <v>100868</v>
      </c>
      <c r="AJ7" s="170">
        <v>19421</v>
      </c>
      <c r="AL7" s="342"/>
      <c r="AM7" s="342"/>
      <c r="AN7" s="342"/>
    </row>
    <row r="8" spans="1:40" ht="38.25" x14ac:dyDescent="0.25">
      <c r="A8" s="172" t="s">
        <v>27</v>
      </c>
      <c r="B8" s="165">
        <v>500102</v>
      </c>
      <c r="C8" s="173">
        <v>10108</v>
      </c>
      <c r="D8" s="174" t="s">
        <v>261</v>
      </c>
      <c r="E8" s="173">
        <v>3</v>
      </c>
      <c r="F8" s="175" t="s">
        <v>260</v>
      </c>
      <c r="G8" s="169">
        <f t="shared" ref="G8:G71" si="1">SUM(H8:L8)</f>
        <v>131057</v>
      </c>
      <c r="H8" s="170">
        <f t="shared" ref="H8:H71" si="2">N8+T8+Z8+AF8</f>
        <v>1900</v>
      </c>
      <c r="I8" s="170">
        <f t="shared" ref="I8:I71" si="3">O8+U8+AA8+AG8</f>
        <v>103241</v>
      </c>
      <c r="J8" s="170">
        <f t="shared" ref="J8:J71" si="4">P8+V8+AB8+AH8</f>
        <v>168</v>
      </c>
      <c r="K8" s="170">
        <f t="shared" ref="K8:K71" si="5">Q8+W8+AC8+AI8</f>
        <v>16064</v>
      </c>
      <c r="L8" s="170">
        <f t="shared" ref="L8:L71" si="6">R8+X8+AD8+AJ8</f>
        <v>9684</v>
      </c>
      <c r="M8" s="171">
        <f t="shared" ref="M8:M71" si="7">SUM(N8:R8)</f>
        <v>32764</v>
      </c>
      <c r="N8" s="170">
        <v>475</v>
      </c>
      <c r="O8" s="170">
        <v>25810</v>
      </c>
      <c r="P8" s="170">
        <v>42</v>
      </c>
      <c r="Q8" s="170">
        <v>4016</v>
      </c>
      <c r="R8" s="170">
        <v>2421</v>
      </c>
      <c r="S8" s="171">
        <f t="shared" ref="S8:S71" si="8">SUM(T8:X8)</f>
        <v>32765</v>
      </c>
      <c r="T8" s="170">
        <v>475</v>
      </c>
      <c r="U8" s="170">
        <v>25811</v>
      </c>
      <c r="V8" s="170">
        <v>42</v>
      </c>
      <c r="W8" s="170">
        <v>4016</v>
      </c>
      <c r="X8" s="170">
        <v>2421</v>
      </c>
      <c r="Y8" s="171">
        <f t="shared" ref="Y8:Y71" si="9">SUM(Z8:AD8)</f>
        <v>32764</v>
      </c>
      <c r="Z8" s="170">
        <v>475</v>
      </c>
      <c r="AA8" s="170">
        <v>25810</v>
      </c>
      <c r="AB8" s="170">
        <v>42</v>
      </c>
      <c r="AC8" s="170">
        <v>4016</v>
      </c>
      <c r="AD8" s="170">
        <v>2421</v>
      </c>
      <c r="AE8" s="171">
        <f t="shared" ref="AE8:AE71" si="10">SUM(AF8:AJ8)</f>
        <v>32764</v>
      </c>
      <c r="AF8" s="170">
        <v>475</v>
      </c>
      <c r="AG8" s="170">
        <v>25810</v>
      </c>
      <c r="AH8" s="170">
        <v>42</v>
      </c>
      <c r="AI8" s="170">
        <v>4016</v>
      </c>
      <c r="AJ8" s="170">
        <v>2421</v>
      </c>
      <c r="AL8" s="342"/>
      <c r="AM8" s="342"/>
      <c r="AN8" s="342"/>
    </row>
    <row r="9" spans="1:40" ht="38.25" x14ac:dyDescent="0.25">
      <c r="A9" s="172" t="s">
        <v>20</v>
      </c>
      <c r="B9" s="165">
        <v>500104</v>
      </c>
      <c r="C9" s="173">
        <v>10501</v>
      </c>
      <c r="D9" s="174" t="s">
        <v>262</v>
      </c>
      <c r="E9" s="173">
        <v>3</v>
      </c>
      <c r="F9" s="175" t="s">
        <v>260</v>
      </c>
      <c r="G9" s="169">
        <f t="shared" si="1"/>
        <v>1188</v>
      </c>
      <c r="H9" s="170">
        <f t="shared" si="2"/>
        <v>8</v>
      </c>
      <c r="I9" s="170">
        <f t="shared" si="3"/>
        <v>1052</v>
      </c>
      <c r="J9" s="170">
        <f t="shared" si="4"/>
        <v>0</v>
      </c>
      <c r="K9" s="170">
        <f t="shared" si="5"/>
        <v>72</v>
      </c>
      <c r="L9" s="170">
        <f t="shared" si="6"/>
        <v>56</v>
      </c>
      <c r="M9" s="171">
        <f t="shared" si="7"/>
        <v>295</v>
      </c>
      <c r="N9" s="170">
        <v>2</v>
      </c>
      <c r="O9" s="170">
        <v>261</v>
      </c>
      <c r="P9" s="170">
        <v>0</v>
      </c>
      <c r="Q9" s="170">
        <v>18</v>
      </c>
      <c r="R9" s="170">
        <v>14</v>
      </c>
      <c r="S9" s="171">
        <f t="shared" si="8"/>
        <v>299</v>
      </c>
      <c r="T9" s="170">
        <v>2</v>
      </c>
      <c r="U9" s="170">
        <v>265</v>
      </c>
      <c r="V9" s="170">
        <v>0</v>
      </c>
      <c r="W9" s="170">
        <v>18</v>
      </c>
      <c r="X9" s="170">
        <v>14</v>
      </c>
      <c r="Y9" s="171">
        <f t="shared" si="9"/>
        <v>295</v>
      </c>
      <c r="Z9" s="170">
        <v>2</v>
      </c>
      <c r="AA9" s="170">
        <v>261</v>
      </c>
      <c r="AB9" s="170">
        <v>0</v>
      </c>
      <c r="AC9" s="170">
        <v>18</v>
      </c>
      <c r="AD9" s="170">
        <v>14</v>
      </c>
      <c r="AE9" s="171">
        <f t="shared" si="10"/>
        <v>299</v>
      </c>
      <c r="AF9" s="170">
        <v>2</v>
      </c>
      <c r="AG9" s="170">
        <v>265</v>
      </c>
      <c r="AH9" s="170">
        <v>0</v>
      </c>
      <c r="AI9" s="170">
        <v>18</v>
      </c>
      <c r="AJ9" s="170">
        <v>14</v>
      </c>
      <c r="AL9" s="342"/>
      <c r="AM9" s="342"/>
      <c r="AN9" s="342"/>
    </row>
    <row r="10" spans="1:40" ht="38.25" x14ac:dyDescent="0.25">
      <c r="A10" s="172" t="s">
        <v>27</v>
      </c>
      <c r="B10" s="165">
        <v>500114</v>
      </c>
      <c r="C10" s="173">
        <v>11401</v>
      </c>
      <c r="D10" s="174" t="s">
        <v>29</v>
      </c>
      <c r="E10" s="173">
        <v>3</v>
      </c>
      <c r="F10" s="175" t="s">
        <v>260</v>
      </c>
      <c r="G10" s="169">
        <f t="shared" si="1"/>
        <v>88076</v>
      </c>
      <c r="H10" s="170">
        <f t="shared" si="2"/>
        <v>7707</v>
      </c>
      <c r="I10" s="170">
        <f t="shared" si="3"/>
        <v>43371</v>
      </c>
      <c r="J10" s="170">
        <f t="shared" si="4"/>
        <v>368</v>
      </c>
      <c r="K10" s="170">
        <f t="shared" si="5"/>
        <v>35486</v>
      </c>
      <c r="L10" s="170">
        <f t="shared" si="6"/>
        <v>1144</v>
      </c>
      <c r="M10" s="171">
        <f t="shared" si="7"/>
        <v>22021</v>
      </c>
      <c r="N10" s="170">
        <v>1927</v>
      </c>
      <c r="O10" s="170">
        <v>10844</v>
      </c>
      <c r="P10" s="170">
        <v>92</v>
      </c>
      <c r="Q10" s="170">
        <v>8872</v>
      </c>
      <c r="R10" s="170">
        <v>286</v>
      </c>
      <c r="S10" s="171">
        <f t="shared" si="8"/>
        <v>22017</v>
      </c>
      <c r="T10" s="170">
        <v>1926</v>
      </c>
      <c r="U10" s="170">
        <v>10842</v>
      </c>
      <c r="V10" s="170">
        <v>92</v>
      </c>
      <c r="W10" s="170">
        <v>8871</v>
      </c>
      <c r="X10" s="170">
        <v>286</v>
      </c>
      <c r="Y10" s="171">
        <f t="shared" si="9"/>
        <v>22021</v>
      </c>
      <c r="Z10" s="170">
        <v>1927</v>
      </c>
      <c r="AA10" s="170">
        <v>10844</v>
      </c>
      <c r="AB10" s="170">
        <v>92</v>
      </c>
      <c r="AC10" s="170">
        <v>8872</v>
      </c>
      <c r="AD10" s="170">
        <v>286</v>
      </c>
      <c r="AE10" s="171">
        <f t="shared" si="10"/>
        <v>22017</v>
      </c>
      <c r="AF10" s="170">
        <v>1927</v>
      </c>
      <c r="AG10" s="170">
        <v>10841</v>
      </c>
      <c r="AH10" s="170">
        <v>92</v>
      </c>
      <c r="AI10" s="170">
        <v>8871</v>
      </c>
      <c r="AJ10" s="170">
        <v>286</v>
      </c>
      <c r="AL10" s="342"/>
      <c r="AM10" s="342"/>
      <c r="AN10" s="342"/>
    </row>
    <row r="11" spans="1:40" ht="38.25" x14ac:dyDescent="0.25">
      <c r="A11" s="172" t="s">
        <v>27</v>
      </c>
      <c r="B11" s="165">
        <v>500201</v>
      </c>
      <c r="C11" s="173">
        <v>20101</v>
      </c>
      <c r="D11" s="174" t="s">
        <v>31</v>
      </c>
      <c r="E11" s="173">
        <v>3</v>
      </c>
      <c r="F11" s="175" t="s">
        <v>260</v>
      </c>
      <c r="G11" s="169">
        <f t="shared" si="1"/>
        <v>123938</v>
      </c>
      <c r="H11" s="170">
        <f t="shared" si="2"/>
        <v>352</v>
      </c>
      <c r="I11" s="170">
        <f t="shared" si="3"/>
        <v>72975</v>
      </c>
      <c r="J11" s="170">
        <f t="shared" si="4"/>
        <v>3784</v>
      </c>
      <c r="K11" s="170">
        <f t="shared" si="5"/>
        <v>46723</v>
      </c>
      <c r="L11" s="170">
        <f t="shared" si="6"/>
        <v>104</v>
      </c>
      <c r="M11" s="171">
        <f t="shared" si="7"/>
        <v>30985</v>
      </c>
      <c r="N11" s="170">
        <v>88</v>
      </c>
      <c r="O11" s="170">
        <v>18244</v>
      </c>
      <c r="P11" s="170">
        <v>946</v>
      </c>
      <c r="Q11" s="170">
        <v>11681</v>
      </c>
      <c r="R11" s="170">
        <v>26</v>
      </c>
      <c r="S11" s="171">
        <f t="shared" si="8"/>
        <v>30984</v>
      </c>
      <c r="T11" s="170">
        <v>88</v>
      </c>
      <c r="U11" s="170">
        <v>18244</v>
      </c>
      <c r="V11" s="170">
        <v>946</v>
      </c>
      <c r="W11" s="170">
        <v>11680</v>
      </c>
      <c r="X11" s="170">
        <v>26</v>
      </c>
      <c r="Y11" s="171">
        <f t="shared" si="9"/>
        <v>30985</v>
      </c>
      <c r="Z11" s="170">
        <v>88</v>
      </c>
      <c r="AA11" s="170">
        <v>18244</v>
      </c>
      <c r="AB11" s="170">
        <v>946</v>
      </c>
      <c r="AC11" s="170">
        <v>11681</v>
      </c>
      <c r="AD11" s="170">
        <v>26</v>
      </c>
      <c r="AE11" s="171">
        <f t="shared" si="10"/>
        <v>30984</v>
      </c>
      <c r="AF11" s="170">
        <v>88</v>
      </c>
      <c r="AG11" s="170">
        <v>18243</v>
      </c>
      <c r="AH11" s="170">
        <v>946</v>
      </c>
      <c r="AI11" s="170">
        <v>11681</v>
      </c>
      <c r="AJ11" s="170">
        <v>26</v>
      </c>
      <c r="AL11" s="342"/>
      <c r="AM11" s="342"/>
      <c r="AN11" s="342"/>
    </row>
    <row r="12" spans="1:40" ht="38.25" x14ac:dyDescent="0.25">
      <c r="A12" s="172" t="s">
        <v>27</v>
      </c>
      <c r="B12" s="165">
        <v>500301</v>
      </c>
      <c r="C12" s="173">
        <v>30101</v>
      </c>
      <c r="D12" s="174" t="s">
        <v>32</v>
      </c>
      <c r="E12" s="173">
        <v>3</v>
      </c>
      <c r="F12" s="175" t="s">
        <v>260</v>
      </c>
      <c r="G12" s="169">
        <f t="shared" si="1"/>
        <v>277297</v>
      </c>
      <c r="H12" s="170">
        <f t="shared" si="2"/>
        <v>7352</v>
      </c>
      <c r="I12" s="170">
        <f t="shared" si="3"/>
        <v>129884</v>
      </c>
      <c r="J12" s="170">
        <f t="shared" si="4"/>
        <v>32</v>
      </c>
      <c r="K12" s="170">
        <f t="shared" si="5"/>
        <v>139813</v>
      </c>
      <c r="L12" s="170">
        <f t="shared" si="6"/>
        <v>216</v>
      </c>
      <c r="M12" s="171">
        <f t="shared" si="7"/>
        <v>69325</v>
      </c>
      <c r="N12" s="170">
        <v>1838</v>
      </c>
      <c r="O12" s="170">
        <v>32471</v>
      </c>
      <c r="P12" s="170">
        <v>8</v>
      </c>
      <c r="Q12" s="170">
        <v>34954</v>
      </c>
      <c r="R12" s="170">
        <v>54</v>
      </c>
      <c r="S12" s="171">
        <f t="shared" si="8"/>
        <v>69324</v>
      </c>
      <c r="T12" s="170">
        <v>1838</v>
      </c>
      <c r="U12" s="170">
        <v>32471</v>
      </c>
      <c r="V12" s="170">
        <v>8</v>
      </c>
      <c r="W12" s="170">
        <v>34953</v>
      </c>
      <c r="X12" s="170">
        <v>54</v>
      </c>
      <c r="Y12" s="171">
        <f t="shared" si="9"/>
        <v>69325</v>
      </c>
      <c r="Z12" s="170">
        <v>1838</v>
      </c>
      <c r="AA12" s="170">
        <v>32471</v>
      </c>
      <c r="AB12" s="170">
        <v>8</v>
      </c>
      <c r="AC12" s="170">
        <v>34954</v>
      </c>
      <c r="AD12" s="170">
        <v>54</v>
      </c>
      <c r="AE12" s="171">
        <f t="shared" si="10"/>
        <v>69323</v>
      </c>
      <c r="AF12" s="170">
        <v>1838</v>
      </c>
      <c r="AG12" s="170">
        <v>32471</v>
      </c>
      <c r="AH12" s="170">
        <v>8</v>
      </c>
      <c r="AI12" s="170">
        <v>34952</v>
      </c>
      <c r="AJ12" s="170">
        <v>54</v>
      </c>
      <c r="AL12" s="342"/>
      <c r="AM12" s="342"/>
      <c r="AN12" s="342"/>
    </row>
    <row r="13" spans="1:40" ht="38.25" x14ac:dyDescent="0.25">
      <c r="A13" s="172" t="s">
        <v>27</v>
      </c>
      <c r="B13" s="165">
        <v>500302</v>
      </c>
      <c r="C13" s="173">
        <v>30201</v>
      </c>
      <c r="D13" s="174" t="s">
        <v>33</v>
      </c>
      <c r="E13" s="173">
        <v>3</v>
      </c>
      <c r="F13" s="175" t="s">
        <v>260</v>
      </c>
      <c r="G13" s="169">
        <f t="shared" si="1"/>
        <v>111969</v>
      </c>
      <c r="H13" s="170">
        <f t="shared" si="2"/>
        <v>1716</v>
      </c>
      <c r="I13" s="170">
        <f t="shared" si="3"/>
        <v>48148</v>
      </c>
      <c r="J13" s="170">
        <f t="shared" si="4"/>
        <v>4</v>
      </c>
      <c r="K13" s="170">
        <f t="shared" si="5"/>
        <v>62065</v>
      </c>
      <c r="L13" s="170">
        <f t="shared" si="6"/>
        <v>36</v>
      </c>
      <c r="M13" s="171">
        <f t="shared" si="7"/>
        <v>27993</v>
      </c>
      <c r="N13" s="170">
        <v>429</v>
      </c>
      <c r="O13" s="170">
        <v>12037</v>
      </c>
      <c r="P13" s="170">
        <v>1</v>
      </c>
      <c r="Q13" s="170">
        <v>15517</v>
      </c>
      <c r="R13" s="170">
        <v>9</v>
      </c>
      <c r="S13" s="171">
        <f t="shared" si="8"/>
        <v>27990</v>
      </c>
      <c r="T13" s="170">
        <v>429</v>
      </c>
      <c r="U13" s="170">
        <v>12036</v>
      </c>
      <c r="V13" s="170">
        <v>1</v>
      </c>
      <c r="W13" s="170">
        <v>15515</v>
      </c>
      <c r="X13" s="170">
        <v>9</v>
      </c>
      <c r="Y13" s="171">
        <f t="shared" si="9"/>
        <v>27993</v>
      </c>
      <c r="Z13" s="170">
        <v>429</v>
      </c>
      <c r="AA13" s="170">
        <v>12037</v>
      </c>
      <c r="AB13" s="170">
        <v>1</v>
      </c>
      <c r="AC13" s="170">
        <v>15517</v>
      </c>
      <c r="AD13" s="170">
        <v>9</v>
      </c>
      <c r="AE13" s="171">
        <f t="shared" si="10"/>
        <v>27993</v>
      </c>
      <c r="AF13" s="170">
        <v>429</v>
      </c>
      <c r="AG13" s="170">
        <v>12038</v>
      </c>
      <c r="AH13" s="170">
        <v>1</v>
      </c>
      <c r="AI13" s="170">
        <v>15516</v>
      </c>
      <c r="AJ13" s="170">
        <v>9</v>
      </c>
      <c r="AL13" s="342"/>
      <c r="AM13" s="342"/>
      <c r="AN13" s="342"/>
    </row>
    <row r="14" spans="1:40" ht="38.25" x14ac:dyDescent="0.25">
      <c r="A14" s="172" t="s">
        <v>27</v>
      </c>
      <c r="B14" s="165">
        <v>500305</v>
      </c>
      <c r="C14" s="173">
        <v>31301</v>
      </c>
      <c r="D14" s="174" t="s">
        <v>263</v>
      </c>
      <c r="E14" s="173">
        <v>3</v>
      </c>
      <c r="F14" s="175" t="s">
        <v>260</v>
      </c>
      <c r="G14" s="169">
        <f t="shared" si="1"/>
        <v>66684</v>
      </c>
      <c r="H14" s="170">
        <f t="shared" si="2"/>
        <v>1192</v>
      </c>
      <c r="I14" s="170">
        <f t="shared" si="3"/>
        <v>32115</v>
      </c>
      <c r="J14" s="170">
        <f t="shared" si="4"/>
        <v>36</v>
      </c>
      <c r="K14" s="170">
        <f t="shared" si="5"/>
        <v>33285</v>
      </c>
      <c r="L14" s="170">
        <f t="shared" si="6"/>
        <v>56</v>
      </c>
      <c r="M14" s="171">
        <f t="shared" si="7"/>
        <v>16671</v>
      </c>
      <c r="N14" s="170">
        <v>298</v>
      </c>
      <c r="O14" s="170">
        <v>8029</v>
      </c>
      <c r="P14" s="170">
        <v>9</v>
      </c>
      <c r="Q14" s="170">
        <v>8321</v>
      </c>
      <c r="R14" s="170">
        <v>14</v>
      </c>
      <c r="S14" s="171">
        <f t="shared" si="8"/>
        <v>16671</v>
      </c>
      <c r="T14" s="170">
        <v>298</v>
      </c>
      <c r="U14" s="170">
        <v>8029</v>
      </c>
      <c r="V14" s="170">
        <v>9</v>
      </c>
      <c r="W14" s="170">
        <v>8321</v>
      </c>
      <c r="X14" s="170">
        <v>14</v>
      </c>
      <c r="Y14" s="171">
        <f t="shared" si="9"/>
        <v>16671</v>
      </c>
      <c r="Z14" s="170">
        <v>298</v>
      </c>
      <c r="AA14" s="170">
        <v>8029</v>
      </c>
      <c r="AB14" s="170">
        <v>9</v>
      </c>
      <c r="AC14" s="170">
        <v>8321</v>
      </c>
      <c r="AD14" s="170">
        <v>14</v>
      </c>
      <c r="AE14" s="171">
        <f t="shared" si="10"/>
        <v>16671</v>
      </c>
      <c r="AF14" s="170">
        <v>298</v>
      </c>
      <c r="AG14" s="170">
        <v>8028</v>
      </c>
      <c r="AH14" s="170">
        <v>9</v>
      </c>
      <c r="AI14" s="170">
        <v>8322</v>
      </c>
      <c r="AJ14" s="170">
        <v>14</v>
      </c>
      <c r="AL14" s="342"/>
      <c r="AM14" s="342"/>
      <c r="AN14" s="342"/>
    </row>
    <row r="15" spans="1:40" ht="38.25" x14ac:dyDescent="0.25">
      <c r="A15" s="172" t="s">
        <v>27</v>
      </c>
      <c r="B15" s="165">
        <v>500407</v>
      </c>
      <c r="C15" s="173">
        <v>40701</v>
      </c>
      <c r="D15" s="174" t="s">
        <v>264</v>
      </c>
      <c r="E15" s="173">
        <v>3</v>
      </c>
      <c r="F15" s="175" t="s">
        <v>260</v>
      </c>
      <c r="G15" s="169">
        <f t="shared" si="1"/>
        <v>58329</v>
      </c>
      <c r="H15" s="170">
        <f t="shared" si="2"/>
        <v>22733</v>
      </c>
      <c r="I15" s="170">
        <f t="shared" si="3"/>
        <v>32588</v>
      </c>
      <c r="J15" s="170">
        <f t="shared" si="4"/>
        <v>4</v>
      </c>
      <c r="K15" s="170">
        <f t="shared" si="5"/>
        <v>2992</v>
      </c>
      <c r="L15" s="170">
        <f t="shared" si="6"/>
        <v>12</v>
      </c>
      <c r="M15" s="171">
        <f t="shared" si="7"/>
        <v>14582</v>
      </c>
      <c r="N15" s="170">
        <v>5683</v>
      </c>
      <c r="O15" s="170">
        <v>8147</v>
      </c>
      <c r="P15" s="170">
        <v>1</v>
      </c>
      <c r="Q15" s="170">
        <v>748</v>
      </c>
      <c r="R15" s="170">
        <v>3</v>
      </c>
      <c r="S15" s="171">
        <f t="shared" si="8"/>
        <v>14582</v>
      </c>
      <c r="T15" s="170">
        <v>5683</v>
      </c>
      <c r="U15" s="170">
        <v>8147</v>
      </c>
      <c r="V15" s="170">
        <v>1</v>
      </c>
      <c r="W15" s="170">
        <v>748</v>
      </c>
      <c r="X15" s="170">
        <v>3</v>
      </c>
      <c r="Y15" s="171">
        <f t="shared" si="9"/>
        <v>14582</v>
      </c>
      <c r="Z15" s="170">
        <v>5683</v>
      </c>
      <c r="AA15" s="170">
        <v>8147</v>
      </c>
      <c r="AB15" s="170">
        <v>1</v>
      </c>
      <c r="AC15" s="170">
        <v>748</v>
      </c>
      <c r="AD15" s="170">
        <v>3</v>
      </c>
      <c r="AE15" s="171">
        <f t="shared" si="10"/>
        <v>14583</v>
      </c>
      <c r="AF15" s="170">
        <v>5684</v>
      </c>
      <c r="AG15" s="170">
        <v>8147</v>
      </c>
      <c r="AH15" s="170">
        <v>1</v>
      </c>
      <c r="AI15" s="170">
        <v>748</v>
      </c>
      <c r="AJ15" s="170">
        <v>3</v>
      </c>
      <c r="AL15" s="342"/>
      <c r="AM15" s="342"/>
      <c r="AN15" s="342"/>
    </row>
    <row r="16" spans="1:40" ht="38.25" x14ac:dyDescent="0.25">
      <c r="A16" s="172" t="s">
        <v>27</v>
      </c>
      <c r="B16" s="165">
        <v>500416</v>
      </c>
      <c r="C16" s="173">
        <v>41601</v>
      </c>
      <c r="D16" s="174" t="s">
        <v>34</v>
      </c>
      <c r="E16" s="173">
        <v>3</v>
      </c>
      <c r="F16" s="175" t="s">
        <v>260</v>
      </c>
      <c r="G16" s="169">
        <f t="shared" si="1"/>
        <v>416590</v>
      </c>
      <c r="H16" s="170">
        <f t="shared" si="2"/>
        <v>161681</v>
      </c>
      <c r="I16" s="170">
        <f t="shared" si="3"/>
        <v>192835</v>
      </c>
      <c r="J16" s="170">
        <f t="shared" si="4"/>
        <v>4856</v>
      </c>
      <c r="K16" s="170">
        <f t="shared" si="5"/>
        <v>52818</v>
      </c>
      <c r="L16" s="170">
        <f t="shared" si="6"/>
        <v>4400</v>
      </c>
      <c r="M16" s="171">
        <f t="shared" si="7"/>
        <v>104147</v>
      </c>
      <c r="N16" s="170">
        <v>40420</v>
      </c>
      <c r="O16" s="170">
        <v>48208</v>
      </c>
      <c r="P16" s="170">
        <v>1214</v>
      </c>
      <c r="Q16" s="170">
        <v>13205</v>
      </c>
      <c r="R16" s="170">
        <v>1100</v>
      </c>
      <c r="S16" s="171">
        <f t="shared" si="8"/>
        <v>104147</v>
      </c>
      <c r="T16" s="170">
        <v>40420</v>
      </c>
      <c r="U16" s="170">
        <v>48209</v>
      </c>
      <c r="V16" s="170">
        <v>1214</v>
      </c>
      <c r="W16" s="170">
        <v>13204</v>
      </c>
      <c r="X16" s="170">
        <v>1100</v>
      </c>
      <c r="Y16" s="171">
        <f t="shared" si="9"/>
        <v>104147</v>
      </c>
      <c r="Z16" s="170">
        <v>40420</v>
      </c>
      <c r="AA16" s="170">
        <v>48208</v>
      </c>
      <c r="AB16" s="170">
        <v>1214</v>
      </c>
      <c r="AC16" s="170">
        <v>13205</v>
      </c>
      <c r="AD16" s="170">
        <v>1100</v>
      </c>
      <c r="AE16" s="171">
        <f t="shared" si="10"/>
        <v>104149</v>
      </c>
      <c r="AF16" s="170">
        <v>40421</v>
      </c>
      <c r="AG16" s="170">
        <v>48210</v>
      </c>
      <c r="AH16" s="170">
        <v>1214</v>
      </c>
      <c r="AI16" s="170">
        <v>13204</v>
      </c>
      <c r="AJ16" s="170">
        <v>1100</v>
      </c>
      <c r="AL16" s="342"/>
      <c r="AM16" s="342"/>
      <c r="AN16" s="342"/>
    </row>
    <row r="17" spans="1:40" ht="38.25" x14ac:dyDescent="0.25">
      <c r="A17" s="172" t="s">
        <v>27</v>
      </c>
      <c r="B17" s="165">
        <v>500501</v>
      </c>
      <c r="C17" s="173">
        <v>50101</v>
      </c>
      <c r="D17" s="174" t="s">
        <v>35</v>
      </c>
      <c r="E17" s="173">
        <v>3</v>
      </c>
      <c r="F17" s="175" t="s">
        <v>260</v>
      </c>
      <c r="G17" s="169">
        <f t="shared" si="1"/>
        <v>216014</v>
      </c>
      <c r="H17" s="170">
        <f t="shared" si="2"/>
        <v>185479</v>
      </c>
      <c r="I17" s="170">
        <f t="shared" si="3"/>
        <v>10505</v>
      </c>
      <c r="J17" s="170">
        <f t="shared" si="4"/>
        <v>460</v>
      </c>
      <c r="K17" s="170">
        <f t="shared" si="5"/>
        <v>19018</v>
      </c>
      <c r="L17" s="170">
        <f t="shared" si="6"/>
        <v>552</v>
      </c>
      <c r="M17" s="171">
        <f t="shared" si="7"/>
        <v>54003</v>
      </c>
      <c r="N17" s="170">
        <v>46369</v>
      </c>
      <c r="O17" s="170">
        <v>2626</v>
      </c>
      <c r="P17" s="170">
        <v>115</v>
      </c>
      <c r="Q17" s="170">
        <v>4755</v>
      </c>
      <c r="R17" s="170">
        <v>138</v>
      </c>
      <c r="S17" s="171">
        <f t="shared" si="8"/>
        <v>54004</v>
      </c>
      <c r="T17" s="170">
        <v>46371</v>
      </c>
      <c r="U17" s="170">
        <v>2626</v>
      </c>
      <c r="V17" s="170">
        <v>115</v>
      </c>
      <c r="W17" s="170">
        <v>4754</v>
      </c>
      <c r="X17" s="170">
        <v>138</v>
      </c>
      <c r="Y17" s="171">
        <f t="shared" si="9"/>
        <v>54003</v>
      </c>
      <c r="Z17" s="170">
        <v>46369</v>
      </c>
      <c r="AA17" s="170">
        <v>2626</v>
      </c>
      <c r="AB17" s="170">
        <v>115</v>
      </c>
      <c r="AC17" s="170">
        <v>4755</v>
      </c>
      <c r="AD17" s="170">
        <v>138</v>
      </c>
      <c r="AE17" s="171">
        <f t="shared" si="10"/>
        <v>54004</v>
      </c>
      <c r="AF17" s="170">
        <v>46370</v>
      </c>
      <c r="AG17" s="170">
        <v>2627</v>
      </c>
      <c r="AH17" s="170">
        <v>115</v>
      </c>
      <c r="AI17" s="170">
        <v>4754</v>
      </c>
      <c r="AJ17" s="170">
        <v>138</v>
      </c>
      <c r="AL17" s="342"/>
      <c r="AM17" s="342"/>
      <c r="AN17" s="342"/>
    </row>
    <row r="18" spans="1:40" ht="38.25" x14ac:dyDescent="0.25">
      <c r="A18" s="172" t="s">
        <v>27</v>
      </c>
      <c r="B18" s="165">
        <v>500601</v>
      </c>
      <c r="C18" s="173">
        <v>60101</v>
      </c>
      <c r="D18" s="174" t="s">
        <v>36</v>
      </c>
      <c r="E18" s="173">
        <v>3</v>
      </c>
      <c r="F18" s="175" t="s">
        <v>260</v>
      </c>
      <c r="G18" s="169">
        <f t="shared" si="1"/>
        <v>421127</v>
      </c>
      <c r="H18" s="170">
        <f t="shared" si="2"/>
        <v>3620</v>
      </c>
      <c r="I18" s="170">
        <f t="shared" si="3"/>
        <v>195984</v>
      </c>
      <c r="J18" s="170">
        <f t="shared" si="4"/>
        <v>536</v>
      </c>
      <c r="K18" s="170">
        <f t="shared" si="5"/>
        <v>220743</v>
      </c>
      <c r="L18" s="170">
        <f t="shared" si="6"/>
        <v>244</v>
      </c>
      <c r="M18" s="171">
        <f t="shared" si="7"/>
        <v>105282</v>
      </c>
      <c r="N18" s="170">
        <v>905</v>
      </c>
      <c r="O18" s="170">
        <v>48996</v>
      </c>
      <c r="P18" s="170">
        <v>134</v>
      </c>
      <c r="Q18" s="170">
        <v>55186</v>
      </c>
      <c r="R18" s="170">
        <v>61</v>
      </c>
      <c r="S18" s="171">
        <f t="shared" si="8"/>
        <v>105283</v>
      </c>
      <c r="T18" s="170">
        <v>905</v>
      </c>
      <c r="U18" s="170">
        <v>48997</v>
      </c>
      <c r="V18" s="170">
        <v>134</v>
      </c>
      <c r="W18" s="170">
        <v>55186</v>
      </c>
      <c r="X18" s="170">
        <v>61</v>
      </c>
      <c r="Y18" s="171">
        <f t="shared" si="9"/>
        <v>105282</v>
      </c>
      <c r="Z18" s="170">
        <v>905</v>
      </c>
      <c r="AA18" s="170">
        <v>48996</v>
      </c>
      <c r="AB18" s="170">
        <v>134</v>
      </c>
      <c r="AC18" s="170">
        <v>55186</v>
      </c>
      <c r="AD18" s="170">
        <v>61</v>
      </c>
      <c r="AE18" s="171">
        <f t="shared" si="10"/>
        <v>105280</v>
      </c>
      <c r="AF18" s="170">
        <v>905</v>
      </c>
      <c r="AG18" s="170">
        <v>48995</v>
      </c>
      <c r="AH18" s="170">
        <v>134</v>
      </c>
      <c r="AI18" s="170">
        <v>55185</v>
      </c>
      <c r="AJ18" s="170">
        <v>61</v>
      </c>
      <c r="AL18" s="342"/>
      <c r="AM18" s="342"/>
      <c r="AN18" s="342"/>
    </row>
    <row r="19" spans="1:40" ht="38.25" x14ac:dyDescent="0.25">
      <c r="A19" s="172" t="s">
        <v>27</v>
      </c>
      <c r="B19" s="165">
        <v>500602</v>
      </c>
      <c r="C19" s="173">
        <v>60115</v>
      </c>
      <c r="D19" s="174" t="s">
        <v>265</v>
      </c>
      <c r="E19" s="173">
        <v>3</v>
      </c>
      <c r="F19" s="175" t="s">
        <v>260</v>
      </c>
      <c r="G19" s="169">
        <f t="shared" si="1"/>
        <v>45581</v>
      </c>
      <c r="H19" s="170">
        <f t="shared" si="2"/>
        <v>480</v>
      </c>
      <c r="I19" s="170">
        <f t="shared" si="3"/>
        <v>22698</v>
      </c>
      <c r="J19" s="170">
        <f t="shared" si="4"/>
        <v>60</v>
      </c>
      <c r="K19" s="170">
        <f t="shared" si="5"/>
        <v>22307</v>
      </c>
      <c r="L19" s="170">
        <f t="shared" si="6"/>
        <v>36</v>
      </c>
      <c r="M19" s="171">
        <f t="shared" si="7"/>
        <v>11396</v>
      </c>
      <c r="N19" s="170">
        <v>120</v>
      </c>
      <c r="O19" s="170">
        <v>5674</v>
      </c>
      <c r="P19" s="170">
        <v>15</v>
      </c>
      <c r="Q19" s="170">
        <v>5578</v>
      </c>
      <c r="R19" s="170">
        <v>9</v>
      </c>
      <c r="S19" s="171">
        <f t="shared" si="8"/>
        <v>11393</v>
      </c>
      <c r="T19" s="170">
        <v>120</v>
      </c>
      <c r="U19" s="170">
        <v>5675</v>
      </c>
      <c r="V19" s="170">
        <v>15</v>
      </c>
      <c r="W19" s="170">
        <v>5574</v>
      </c>
      <c r="X19" s="170">
        <v>9</v>
      </c>
      <c r="Y19" s="171">
        <f t="shared" si="9"/>
        <v>11396</v>
      </c>
      <c r="Z19" s="170">
        <v>120</v>
      </c>
      <c r="AA19" s="170">
        <v>5674</v>
      </c>
      <c r="AB19" s="170">
        <v>15</v>
      </c>
      <c r="AC19" s="170">
        <v>5578</v>
      </c>
      <c r="AD19" s="170">
        <v>9</v>
      </c>
      <c r="AE19" s="171">
        <f t="shared" si="10"/>
        <v>11396</v>
      </c>
      <c r="AF19" s="170">
        <v>120</v>
      </c>
      <c r="AG19" s="170">
        <v>5675</v>
      </c>
      <c r="AH19" s="170">
        <v>15</v>
      </c>
      <c r="AI19" s="170">
        <v>5577</v>
      </c>
      <c r="AJ19" s="170">
        <v>9</v>
      </c>
      <c r="AL19" s="342"/>
      <c r="AM19" s="342"/>
      <c r="AN19" s="342"/>
    </row>
    <row r="20" spans="1:40" ht="38.25" x14ac:dyDescent="0.25">
      <c r="A20" s="172" t="s">
        <v>27</v>
      </c>
      <c r="B20" s="165">
        <v>500604</v>
      </c>
      <c r="C20" s="173">
        <v>60301</v>
      </c>
      <c r="D20" s="174" t="s">
        <v>266</v>
      </c>
      <c r="E20" s="173">
        <v>3</v>
      </c>
      <c r="F20" s="175" t="s">
        <v>260</v>
      </c>
      <c r="G20" s="169">
        <f t="shared" si="1"/>
        <v>112453</v>
      </c>
      <c r="H20" s="170">
        <f t="shared" si="2"/>
        <v>1120</v>
      </c>
      <c r="I20" s="170">
        <f t="shared" si="3"/>
        <v>56905</v>
      </c>
      <c r="J20" s="170">
        <f t="shared" si="4"/>
        <v>340</v>
      </c>
      <c r="K20" s="170">
        <f t="shared" si="5"/>
        <v>53976</v>
      </c>
      <c r="L20" s="170">
        <f t="shared" si="6"/>
        <v>112</v>
      </c>
      <c r="M20" s="171">
        <f t="shared" si="7"/>
        <v>28113</v>
      </c>
      <c r="N20" s="170">
        <v>280</v>
      </c>
      <c r="O20" s="170">
        <v>14226</v>
      </c>
      <c r="P20" s="170">
        <v>85</v>
      </c>
      <c r="Q20" s="170">
        <v>13494</v>
      </c>
      <c r="R20" s="170">
        <v>28</v>
      </c>
      <c r="S20" s="171">
        <f t="shared" si="8"/>
        <v>28114</v>
      </c>
      <c r="T20" s="170">
        <v>280</v>
      </c>
      <c r="U20" s="170">
        <v>14227</v>
      </c>
      <c r="V20" s="170">
        <v>85</v>
      </c>
      <c r="W20" s="170">
        <v>13494</v>
      </c>
      <c r="X20" s="170">
        <v>28</v>
      </c>
      <c r="Y20" s="171">
        <f t="shared" si="9"/>
        <v>28113</v>
      </c>
      <c r="Z20" s="170">
        <v>280</v>
      </c>
      <c r="AA20" s="170">
        <v>14226</v>
      </c>
      <c r="AB20" s="170">
        <v>85</v>
      </c>
      <c r="AC20" s="170">
        <v>13494</v>
      </c>
      <c r="AD20" s="170">
        <v>28</v>
      </c>
      <c r="AE20" s="171">
        <f t="shared" si="10"/>
        <v>28113</v>
      </c>
      <c r="AF20" s="170">
        <v>280</v>
      </c>
      <c r="AG20" s="170">
        <v>14226</v>
      </c>
      <c r="AH20" s="170">
        <v>85</v>
      </c>
      <c r="AI20" s="170">
        <v>13494</v>
      </c>
      <c r="AJ20" s="170">
        <v>28</v>
      </c>
      <c r="AL20" s="342"/>
      <c r="AM20" s="342"/>
      <c r="AN20" s="342"/>
    </row>
    <row r="21" spans="1:40" ht="38.25" x14ac:dyDescent="0.25">
      <c r="A21" s="172" t="s">
        <v>20</v>
      </c>
      <c r="B21" s="165">
        <v>500611</v>
      </c>
      <c r="C21" s="173">
        <v>61001</v>
      </c>
      <c r="D21" s="174" t="s">
        <v>170</v>
      </c>
      <c r="E21" s="173">
        <v>3</v>
      </c>
      <c r="F21" s="175" t="s">
        <v>260</v>
      </c>
      <c r="G21" s="169">
        <f t="shared" si="1"/>
        <v>726</v>
      </c>
      <c r="H21" s="170">
        <f t="shared" si="2"/>
        <v>218</v>
      </c>
      <c r="I21" s="170">
        <f t="shared" si="3"/>
        <v>318</v>
      </c>
      <c r="J21" s="170">
        <f t="shared" si="4"/>
        <v>16</v>
      </c>
      <c r="K21" s="170">
        <f t="shared" si="5"/>
        <v>174</v>
      </c>
      <c r="L21" s="170">
        <f t="shared" si="6"/>
        <v>0</v>
      </c>
      <c r="M21" s="171">
        <f t="shared" si="7"/>
        <v>182</v>
      </c>
      <c r="N21" s="170">
        <v>55</v>
      </c>
      <c r="O21" s="170">
        <v>79</v>
      </c>
      <c r="P21" s="170">
        <v>4</v>
      </c>
      <c r="Q21" s="170">
        <v>44</v>
      </c>
      <c r="R21" s="170">
        <v>0</v>
      </c>
      <c r="S21" s="171">
        <f t="shared" si="8"/>
        <v>181</v>
      </c>
      <c r="T21" s="170">
        <v>54</v>
      </c>
      <c r="U21" s="170">
        <v>80</v>
      </c>
      <c r="V21" s="170">
        <v>4</v>
      </c>
      <c r="W21" s="170">
        <v>43</v>
      </c>
      <c r="X21" s="170">
        <v>0</v>
      </c>
      <c r="Y21" s="171">
        <f t="shared" si="9"/>
        <v>182</v>
      </c>
      <c r="Z21" s="170">
        <v>55</v>
      </c>
      <c r="AA21" s="170">
        <v>79</v>
      </c>
      <c r="AB21" s="170">
        <v>4</v>
      </c>
      <c r="AC21" s="170">
        <v>44</v>
      </c>
      <c r="AD21" s="170">
        <v>0</v>
      </c>
      <c r="AE21" s="171">
        <f t="shared" si="10"/>
        <v>181</v>
      </c>
      <c r="AF21" s="170">
        <v>54</v>
      </c>
      <c r="AG21" s="170">
        <v>80</v>
      </c>
      <c r="AH21" s="170">
        <v>4</v>
      </c>
      <c r="AI21" s="170">
        <v>43</v>
      </c>
      <c r="AJ21" s="170">
        <v>0</v>
      </c>
      <c r="AL21" s="342"/>
      <c r="AM21" s="342"/>
      <c r="AN21" s="342"/>
    </row>
    <row r="22" spans="1:40" ht="38.25" x14ac:dyDescent="0.25">
      <c r="A22" s="172" t="s">
        <v>27</v>
      </c>
      <c r="B22" s="165">
        <v>500701</v>
      </c>
      <c r="C22" s="173">
        <v>70101</v>
      </c>
      <c r="D22" s="174" t="s">
        <v>37</v>
      </c>
      <c r="E22" s="173">
        <v>3</v>
      </c>
      <c r="F22" s="175" t="s">
        <v>260</v>
      </c>
      <c r="G22" s="169">
        <f t="shared" si="1"/>
        <v>181708</v>
      </c>
      <c r="H22" s="170">
        <f t="shared" si="2"/>
        <v>169445</v>
      </c>
      <c r="I22" s="170">
        <f t="shared" si="3"/>
        <v>5096</v>
      </c>
      <c r="J22" s="170">
        <f t="shared" si="4"/>
        <v>4</v>
      </c>
      <c r="K22" s="170">
        <f t="shared" si="5"/>
        <v>7127</v>
      </c>
      <c r="L22" s="170">
        <f t="shared" si="6"/>
        <v>36</v>
      </c>
      <c r="M22" s="171">
        <f t="shared" si="7"/>
        <v>45427</v>
      </c>
      <c r="N22" s="170">
        <v>42361</v>
      </c>
      <c r="O22" s="170">
        <v>1274</v>
      </c>
      <c r="P22" s="170">
        <v>1</v>
      </c>
      <c r="Q22" s="170">
        <v>1782</v>
      </c>
      <c r="R22" s="170">
        <v>9</v>
      </c>
      <c r="S22" s="171">
        <f t="shared" si="8"/>
        <v>45426</v>
      </c>
      <c r="T22" s="170">
        <v>42361</v>
      </c>
      <c r="U22" s="170">
        <v>1273</v>
      </c>
      <c r="V22" s="170">
        <v>1</v>
      </c>
      <c r="W22" s="170">
        <v>1782</v>
      </c>
      <c r="X22" s="170">
        <v>9</v>
      </c>
      <c r="Y22" s="171">
        <f t="shared" si="9"/>
        <v>45427</v>
      </c>
      <c r="Z22" s="170">
        <v>42361</v>
      </c>
      <c r="AA22" s="170">
        <v>1274</v>
      </c>
      <c r="AB22" s="170">
        <v>1</v>
      </c>
      <c r="AC22" s="170">
        <v>1782</v>
      </c>
      <c r="AD22" s="170">
        <v>9</v>
      </c>
      <c r="AE22" s="171">
        <f t="shared" si="10"/>
        <v>45428</v>
      </c>
      <c r="AF22" s="170">
        <v>42362</v>
      </c>
      <c r="AG22" s="170">
        <v>1275</v>
      </c>
      <c r="AH22" s="170">
        <v>1</v>
      </c>
      <c r="AI22" s="170">
        <v>1781</v>
      </c>
      <c r="AJ22" s="170">
        <v>9</v>
      </c>
      <c r="AL22" s="342"/>
      <c r="AM22" s="342"/>
      <c r="AN22" s="342"/>
    </row>
    <row r="23" spans="1:40" ht="38.25" x14ac:dyDescent="0.25">
      <c r="A23" s="172" t="s">
        <v>38</v>
      </c>
      <c r="B23" s="165">
        <v>500702</v>
      </c>
      <c r="C23" s="173">
        <v>70301</v>
      </c>
      <c r="D23" s="174" t="s">
        <v>39</v>
      </c>
      <c r="E23" s="173">
        <v>3</v>
      </c>
      <c r="F23" s="175" t="s">
        <v>260</v>
      </c>
      <c r="G23" s="169">
        <f t="shared" si="1"/>
        <v>81527</v>
      </c>
      <c r="H23" s="170">
        <f t="shared" si="2"/>
        <v>79001</v>
      </c>
      <c r="I23" s="170">
        <f t="shared" si="3"/>
        <v>690</v>
      </c>
      <c r="J23" s="170">
        <f t="shared" si="4"/>
        <v>12</v>
      </c>
      <c r="K23" s="170">
        <f t="shared" si="5"/>
        <v>1808</v>
      </c>
      <c r="L23" s="170">
        <f t="shared" si="6"/>
        <v>16</v>
      </c>
      <c r="M23" s="171">
        <f t="shared" si="7"/>
        <v>20381</v>
      </c>
      <c r="N23" s="170">
        <v>19750</v>
      </c>
      <c r="O23" s="170">
        <v>172</v>
      </c>
      <c r="P23" s="170">
        <v>3</v>
      </c>
      <c r="Q23" s="170">
        <v>452</v>
      </c>
      <c r="R23" s="170">
        <v>4</v>
      </c>
      <c r="S23" s="171">
        <f t="shared" si="8"/>
        <v>20381</v>
      </c>
      <c r="T23" s="170">
        <v>19750</v>
      </c>
      <c r="U23" s="170">
        <v>172</v>
      </c>
      <c r="V23" s="170">
        <v>3</v>
      </c>
      <c r="W23" s="170">
        <v>452</v>
      </c>
      <c r="X23" s="170">
        <v>4</v>
      </c>
      <c r="Y23" s="171">
        <f t="shared" si="9"/>
        <v>20381</v>
      </c>
      <c r="Z23" s="170">
        <v>19750</v>
      </c>
      <c r="AA23" s="170">
        <v>172</v>
      </c>
      <c r="AB23" s="170">
        <v>3</v>
      </c>
      <c r="AC23" s="170">
        <v>452</v>
      </c>
      <c r="AD23" s="170">
        <v>4</v>
      </c>
      <c r="AE23" s="171">
        <f t="shared" si="10"/>
        <v>20384</v>
      </c>
      <c r="AF23" s="170">
        <v>19751</v>
      </c>
      <c r="AG23" s="170">
        <v>174</v>
      </c>
      <c r="AH23" s="170">
        <v>3</v>
      </c>
      <c r="AI23" s="170">
        <v>452</v>
      </c>
      <c r="AJ23" s="170">
        <v>4</v>
      </c>
      <c r="AL23" s="342"/>
      <c r="AM23" s="342"/>
      <c r="AN23" s="342"/>
    </row>
    <row r="24" spans="1:40" ht="38.25" x14ac:dyDescent="0.25">
      <c r="A24" s="172" t="s">
        <v>27</v>
      </c>
      <c r="B24" s="165">
        <v>500703</v>
      </c>
      <c r="C24" s="173">
        <v>70801</v>
      </c>
      <c r="D24" s="174" t="s">
        <v>267</v>
      </c>
      <c r="E24" s="173">
        <v>3</v>
      </c>
      <c r="F24" s="175" t="s">
        <v>260</v>
      </c>
      <c r="G24" s="169">
        <f t="shared" si="1"/>
        <v>35233</v>
      </c>
      <c r="H24" s="170">
        <f t="shared" si="2"/>
        <v>34829</v>
      </c>
      <c r="I24" s="170">
        <f t="shared" si="3"/>
        <v>180</v>
      </c>
      <c r="J24" s="170">
        <f t="shared" si="4"/>
        <v>0</v>
      </c>
      <c r="K24" s="170">
        <f t="shared" si="5"/>
        <v>224</v>
      </c>
      <c r="L24" s="170">
        <f t="shared" si="6"/>
        <v>0</v>
      </c>
      <c r="M24" s="171">
        <f t="shared" si="7"/>
        <v>8807</v>
      </c>
      <c r="N24" s="170">
        <v>8706</v>
      </c>
      <c r="O24" s="170">
        <v>45</v>
      </c>
      <c r="P24" s="170">
        <v>0</v>
      </c>
      <c r="Q24" s="170">
        <v>56</v>
      </c>
      <c r="R24" s="170">
        <v>0</v>
      </c>
      <c r="S24" s="171">
        <f t="shared" si="8"/>
        <v>8811</v>
      </c>
      <c r="T24" s="170">
        <v>8710</v>
      </c>
      <c r="U24" s="170">
        <v>45</v>
      </c>
      <c r="V24" s="170">
        <v>0</v>
      </c>
      <c r="W24" s="170">
        <v>56</v>
      </c>
      <c r="X24" s="170">
        <v>0</v>
      </c>
      <c r="Y24" s="171">
        <f t="shared" si="9"/>
        <v>8807</v>
      </c>
      <c r="Z24" s="170">
        <v>8706</v>
      </c>
      <c r="AA24" s="170">
        <v>45</v>
      </c>
      <c r="AB24" s="170">
        <v>0</v>
      </c>
      <c r="AC24" s="170">
        <v>56</v>
      </c>
      <c r="AD24" s="170">
        <v>0</v>
      </c>
      <c r="AE24" s="171">
        <f t="shared" si="10"/>
        <v>8808</v>
      </c>
      <c r="AF24" s="170">
        <v>8707</v>
      </c>
      <c r="AG24" s="170">
        <v>45</v>
      </c>
      <c r="AH24" s="170">
        <v>0</v>
      </c>
      <c r="AI24" s="170">
        <v>56</v>
      </c>
      <c r="AJ24" s="170">
        <v>0</v>
      </c>
      <c r="AL24" s="342"/>
      <c r="AM24" s="342"/>
      <c r="AN24" s="342"/>
    </row>
    <row r="25" spans="1:40" ht="38.25" x14ac:dyDescent="0.25">
      <c r="A25" s="172" t="s">
        <v>27</v>
      </c>
      <c r="B25" s="165">
        <v>500801</v>
      </c>
      <c r="C25" s="173">
        <v>80101</v>
      </c>
      <c r="D25" s="174" t="s">
        <v>40</v>
      </c>
      <c r="E25" s="173">
        <v>3</v>
      </c>
      <c r="F25" s="175" t="s">
        <v>260</v>
      </c>
      <c r="G25" s="169">
        <f t="shared" si="1"/>
        <v>200663</v>
      </c>
      <c r="H25" s="170">
        <f t="shared" si="2"/>
        <v>2020</v>
      </c>
      <c r="I25" s="170">
        <f t="shared" si="3"/>
        <v>74062</v>
      </c>
      <c r="J25" s="170">
        <f t="shared" si="4"/>
        <v>36</v>
      </c>
      <c r="K25" s="170">
        <f t="shared" si="5"/>
        <v>124525</v>
      </c>
      <c r="L25" s="170">
        <f t="shared" si="6"/>
        <v>20</v>
      </c>
      <c r="M25" s="171">
        <f t="shared" si="7"/>
        <v>50165</v>
      </c>
      <c r="N25" s="170">
        <v>505</v>
      </c>
      <c r="O25" s="170">
        <v>18515</v>
      </c>
      <c r="P25" s="170">
        <v>9</v>
      </c>
      <c r="Q25" s="170">
        <v>31131</v>
      </c>
      <c r="R25" s="170">
        <v>5</v>
      </c>
      <c r="S25" s="171">
        <f t="shared" si="8"/>
        <v>50166</v>
      </c>
      <c r="T25" s="170">
        <v>505</v>
      </c>
      <c r="U25" s="170">
        <v>18515</v>
      </c>
      <c r="V25" s="170">
        <v>9</v>
      </c>
      <c r="W25" s="170">
        <v>31132</v>
      </c>
      <c r="X25" s="170">
        <v>5</v>
      </c>
      <c r="Y25" s="171">
        <f t="shared" si="9"/>
        <v>50165</v>
      </c>
      <c r="Z25" s="170">
        <v>505</v>
      </c>
      <c r="AA25" s="170">
        <v>18515</v>
      </c>
      <c r="AB25" s="170">
        <v>9</v>
      </c>
      <c r="AC25" s="170">
        <v>31131</v>
      </c>
      <c r="AD25" s="170">
        <v>5</v>
      </c>
      <c r="AE25" s="171">
        <f t="shared" si="10"/>
        <v>50167</v>
      </c>
      <c r="AF25" s="170">
        <v>505</v>
      </c>
      <c r="AG25" s="170">
        <v>18517</v>
      </c>
      <c r="AH25" s="170">
        <v>9</v>
      </c>
      <c r="AI25" s="170">
        <v>31131</v>
      </c>
      <c r="AJ25" s="170">
        <v>5</v>
      </c>
      <c r="AL25" s="342"/>
      <c r="AM25" s="342"/>
      <c r="AN25" s="342"/>
    </row>
    <row r="26" spans="1:40" ht="38.25" x14ac:dyDescent="0.25">
      <c r="A26" s="172" t="s">
        <v>27</v>
      </c>
      <c r="B26" s="165">
        <v>500802</v>
      </c>
      <c r="C26" s="173">
        <v>80104</v>
      </c>
      <c r="D26" s="174" t="s">
        <v>268</v>
      </c>
      <c r="E26" s="173">
        <v>3</v>
      </c>
      <c r="F26" s="175" t="s">
        <v>260</v>
      </c>
      <c r="G26" s="169">
        <f t="shared" si="1"/>
        <v>81249</v>
      </c>
      <c r="H26" s="170">
        <f t="shared" si="2"/>
        <v>784</v>
      </c>
      <c r="I26" s="170">
        <f t="shared" si="3"/>
        <v>32793</v>
      </c>
      <c r="J26" s="170">
        <f t="shared" si="4"/>
        <v>64</v>
      </c>
      <c r="K26" s="170">
        <f t="shared" si="5"/>
        <v>47580</v>
      </c>
      <c r="L26" s="170">
        <f t="shared" si="6"/>
        <v>28</v>
      </c>
      <c r="M26" s="171">
        <f t="shared" si="7"/>
        <v>20312</v>
      </c>
      <c r="N26" s="170">
        <v>196</v>
      </c>
      <c r="O26" s="170">
        <v>8198</v>
      </c>
      <c r="P26" s="170">
        <v>16</v>
      </c>
      <c r="Q26" s="170">
        <v>11895</v>
      </c>
      <c r="R26" s="170">
        <v>7</v>
      </c>
      <c r="S26" s="171">
        <f t="shared" si="8"/>
        <v>20313</v>
      </c>
      <c r="T26" s="170">
        <v>196</v>
      </c>
      <c r="U26" s="170">
        <v>8199</v>
      </c>
      <c r="V26" s="170">
        <v>16</v>
      </c>
      <c r="W26" s="170">
        <v>11895</v>
      </c>
      <c r="X26" s="170">
        <v>7</v>
      </c>
      <c r="Y26" s="171">
        <f t="shared" si="9"/>
        <v>20312</v>
      </c>
      <c r="Z26" s="170">
        <v>196</v>
      </c>
      <c r="AA26" s="170">
        <v>8198</v>
      </c>
      <c r="AB26" s="170">
        <v>16</v>
      </c>
      <c r="AC26" s="170">
        <v>11895</v>
      </c>
      <c r="AD26" s="170">
        <v>7</v>
      </c>
      <c r="AE26" s="171">
        <f t="shared" si="10"/>
        <v>20312</v>
      </c>
      <c r="AF26" s="170">
        <v>196</v>
      </c>
      <c r="AG26" s="170">
        <v>8198</v>
      </c>
      <c r="AH26" s="170">
        <v>16</v>
      </c>
      <c r="AI26" s="170">
        <v>11895</v>
      </c>
      <c r="AJ26" s="170">
        <v>7</v>
      </c>
      <c r="AL26" s="342"/>
      <c r="AM26" s="342"/>
      <c r="AN26" s="342"/>
    </row>
    <row r="27" spans="1:40" ht="38.25" x14ac:dyDescent="0.25">
      <c r="A27" s="172" t="s">
        <v>27</v>
      </c>
      <c r="B27" s="165">
        <v>500803</v>
      </c>
      <c r="C27" s="173">
        <v>80301</v>
      </c>
      <c r="D27" s="174" t="s">
        <v>41</v>
      </c>
      <c r="E27" s="173">
        <v>3</v>
      </c>
      <c r="F27" s="175" t="s">
        <v>260</v>
      </c>
      <c r="G27" s="169">
        <f t="shared" si="1"/>
        <v>36697</v>
      </c>
      <c r="H27" s="170">
        <f t="shared" si="2"/>
        <v>664</v>
      </c>
      <c r="I27" s="170">
        <f t="shared" si="3"/>
        <v>14466</v>
      </c>
      <c r="J27" s="170">
        <f t="shared" si="4"/>
        <v>64</v>
      </c>
      <c r="K27" s="170">
        <f t="shared" si="5"/>
        <v>21463</v>
      </c>
      <c r="L27" s="170">
        <f t="shared" si="6"/>
        <v>40</v>
      </c>
      <c r="M27" s="171">
        <f t="shared" si="7"/>
        <v>9173</v>
      </c>
      <c r="N27" s="170">
        <v>166</v>
      </c>
      <c r="O27" s="170">
        <v>3616</v>
      </c>
      <c r="P27" s="170">
        <v>16</v>
      </c>
      <c r="Q27" s="170">
        <v>5365</v>
      </c>
      <c r="R27" s="170">
        <v>10</v>
      </c>
      <c r="S27" s="171">
        <f t="shared" si="8"/>
        <v>9174</v>
      </c>
      <c r="T27" s="170">
        <v>166</v>
      </c>
      <c r="U27" s="170">
        <v>3616</v>
      </c>
      <c r="V27" s="170">
        <v>16</v>
      </c>
      <c r="W27" s="170">
        <v>5366</v>
      </c>
      <c r="X27" s="170">
        <v>10</v>
      </c>
      <c r="Y27" s="171">
        <f t="shared" si="9"/>
        <v>9173</v>
      </c>
      <c r="Z27" s="170">
        <v>166</v>
      </c>
      <c r="AA27" s="170">
        <v>3616</v>
      </c>
      <c r="AB27" s="170">
        <v>16</v>
      </c>
      <c r="AC27" s="170">
        <v>5365</v>
      </c>
      <c r="AD27" s="170">
        <v>10</v>
      </c>
      <c r="AE27" s="171">
        <f t="shared" si="10"/>
        <v>9177</v>
      </c>
      <c r="AF27" s="170">
        <v>166</v>
      </c>
      <c r="AG27" s="170">
        <v>3618</v>
      </c>
      <c r="AH27" s="170">
        <v>16</v>
      </c>
      <c r="AI27" s="170">
        <v>5367</v>
      </c>
      <c r="AJ27" s="170">
        <v>10</v>
      </c>
      <c r="AL27" s="342"/>
      <c r="AM27" s="342"/>
      <c r="AN27" s="342"/>
    </row>
    <row r="28" spans="1:40" ht="38.25" x14ac:dyDescent="0.25">
      <c r="A28" s="172" t="s">
        <v>27</v>
      </c>
      <c r="B28" s="165">
        <v>500903</v>
      </c>
      <c r="C28" s="173">
        <v>90401</v>
      </c>
      <c r="D28" s="174" t="s">
        <v>269</v>
      </c>
      <c r="E28" s="173">
        <v>3</v>
      </c>
      <c r="F28" s="175" t="s">
        <v>260</v>
      </c>
      <c r="G28" s="169">
        <f t="shared" si="1"/>
        <v>68930</v>
      </c>
      <c r="H28" s="170">
        <f t="shared" si="2"/>
        <v>472</v>
      </c>
      <c r="I28" s="170">
        <f t="shared" si="3"/>
        <v>44614</v>
      </c>
      <c r="J28" s="170">
        <f t="shared" si="4"/>
        <v>120</v>
      </c>
      <c r="K28" s="170">
        <f t="shared" si="5"/>
        <v>23492</v>
      </c>
      <c r="L28" s="170">
        <f t="shared" si="6"/>
        <v>232</v>
      </c>
      <c r="M28" s="171">
        <f t="shared" si="7"/>
        <v>17233</v>
      </c>
      <c r="N28" s="170">
        <v>118</v>
      </c>
      <c r="O28" s="170">
        <v>11154</v>
      </c>
      <c r="P28" s="170">
        <v>30</v>
      </c>
      <c r="Q28" s="170">
        <v>5873</v>
      </c>
      <c r="R28" s="170">
        <v>58</v>
      </c>
      <c r="S28" s="171">
        <f t="shared" si="8"/>
        <v>17232</v>
      </c>
      <c r="T28" s="170">
        <v>118</v>
      </c>
      <c r="U28" s="170">
        <v>11153</v>
      </c>
      <c r="V28" s="170">
        <v>30</v>
      </c>
      <c r="W28" s="170">
        <v>5873</v>
      </c>
      <c r="X28" s="170">
        <v>58</v>
      </c>
      <c r="Y28" s="171">
        <f t="shared" si="9"/>
        <v>17233</v>
      </c>
      <c r="Z28" s="170">
        <v>118</v>
      </c>
      <c r="AA28" s="170">
        <v>11154</v>
      </c>
      <c r="AB28" s="170">
        <v>30</v>
      </c>
      <c r="AC28" s="170">
        <v>5873</v>
      </c>
      <c r="AD28" s="170">
        <v>58</v>
      </c>
      <c r="AE28" s="171">
        <f t="shared" si="10"/>
        <v>17232</v>
      </c>
      <c r="AF28" s="170">
        <v>118</v>
      </c>
      <c r="AG28" s="170">
        <v>11153</v>
      </c>
      <c r="AH28" s="170">
        <v>30</v>
      </c>
      <c r="AI28" s="170">
        <v>5873</v>
      </c>
      <c r="AJ28" s="170">
        <v>58</v>
      </c>
      <c r="AL28" s="342"/>
      <c r="AM28" s="342"/>
      <c r="AN28" s="342"/>
    </row>
    <row r="29" spans="1:40" ht="38.25" x14ac:dyDescent="0.25">
      <c r="A29" s="172" t="s">
        <v>20</v>
      </c>
      <c r="B29" s="165">
        <v>500904</v>
      </c>
      <c r="C29" s="173">
        <v>90601</v>
      </c>
      <c r="D29" s="174" t="s">
        <v>42</v>
      </c>
      <c r="E29" s="173">
        <v>3</v>
      </c>
      <c r="F29" s="175" t="s">
        <v>260</v>
      </c>
      <c r="G29" s="169">
        <f t="shared" si="1"/>
        <v>3626</v>
      </c>
      <c r="H29" s="170">
        <f t="shared" si="2"/>
        <v>218</v>
      </c>
      <c r="I29" s="170">
        <f t="shared" si="3"/>
        <v>2360</v>
      </c>
      <c r="J29" s="170">
        <f t="shared" si="4"/>
        <v>72</v>
      </c>
      <c r="K29" s="170">
        <f t="shared" si="5"/>
        <v>904</v>
      </c>
      <c r="L29" s="170">
        <f t="shared" si="6"/>
        <v>72</v>
      </c>
      <c r="M29" s="171">
        <f t="shared" si="7"/>
        <v>907</v>
      </c>
      <c r="N29" s="170">
        <v>55</v>
      </c>
      <c r="O29" s="170">
        <v>590</v>
      </c>
      <c r="P29" s="170">
        <v>18</v>
      </c>
      <c r="Q29" s="170">
        <v>226</v>
      </c>
      <c r="R29" s="170">
        <v>18</v>
      </c>
      <c r="S29" s="171">
        <f t="shared" si="8"/>
        <v>906</v>
      </c>
      <c r="T29" s="170">
        <v>54</v>
      </c>
      <c r="U29" s="170">
        <v>590</v>
      </c>
      <c r="V29" s="170">
        <v>18</v>
      </c>
      <c r="W29" s="170">
        <v>226</v>
      </c>
      <c r="X29" s="170">
        <v>18</v>
      </c>
      <c r="Y29" s="171">
        <f t="shared" si="9"/>
        <v>907</v>
      </c>
      <c r="Z29" s="170">
        <v>55</v>
      </c>
      <c r="AA29" s="170">
        <v>590</v>
      </c>
      <c r="AB29" s="170">
        <v>18</v>
      </c>
      <c r="AC29" s="170">
        <v>226</v>
      </c>
      <c r="AD29" s="170">
        <v>18</v>
      </c>
      <c r="AE29" s="171">
        <f t="shared" si="10"/>
        <v>906</v>
      </c>
      <c r="AF29" s="170">
        <v>54</v>
      </c>
      <c r="AG29" s="170">
        <v>590</v>
      </c>
      <c r="AH29" s="170">
        <v>18</v>
      </c>
      <c r="AI29" s="170">
        <v>226</v>
      </c>
      <c r="AJ29" s="170">
        <v>18</v>
      </c>
      <c r="AL29" s="342"/>
      <c r="AM29" s="342"/>
      <c r="AN29" s="342"/>
    </row>
    <row r="30" spans="1:40" ht="38.25" x14ac:dyDescent="0.25">
      <c r="A30" s="172" t="s">
        <v>27</v>
      </c>
      <c r="B30" s="165">
        <v>501001</v>
      </c>
      <c r="C30" s="173">
        <v>100101</v>
      </c>
      <c r="D30" s="174" t="s">
        <v>43</v>
      </c>
      <c r="E30" s="173">
        <v>3</v>
      </c>
      <c r="F30" s="175" t="s">
        <v>260</v>
      </c>
      <c r="G30" s="169">
        <f t="shared" si="1"/>
        <v>294978</v>
      </c>
      <c r="H30" s="170">
        <f t="shared" si="2"/>
        <v>34276</v>
      </c>
      <c r="I30" s="170">
        <f t="shared" si="3"/>
        <v>59015</v>
      </c>
      <c r="J30" s="170">
        <f t="shared" si="4"/>
        <v>40</v>
      </c>
      <c r="K30" s="170">
        <f t="shared" si="5"/>
        <v>200739</v>
      </c>
      <c r="L30" s="170">
        <f t="shared" si="6"/>
        <v>908</v>
      </c>
      <c r="M30" s="171">
        <f t="shared" si="7"/>
        <v>73745</v>
      </c>
      <c r="N30" s="170">
        <v>8569</v>
      </c>
      <c r="O30" s="170">
        <v>14754</v>
      </c>
      <c r="P30" s="170">
        <v>10</v>
      </c>
      <c r="Q30" s="170">
        <v>50185</v>
      </c>
      <c r="R30" s="170">
        <v>227</v>
      </c>
      <c r="S30" s="171">
        <f t="shared" si="8"/>
        <v>73746</v>
      </c>
      <c r="T30" s="170">
        <v>8569</v>
      </c>
      <c r="U30" s="170">
        <v>14754</v>
      </c>
      <c r="V30" s="170">
        <v>10</v>
      </c>
      <c r="W30" s="170">
        <v>50186</v>
      </c>
      <c r="X30" s="170">
        <v>227</v>
      </c>
      <c r="Y30" s="171">
        <f t="shared" si="9"/>
        <v>73745</v>
      </c>
      <c r="Z30" s="170">
        <v>8569</v>
      </c>
      <c r="AA30" s="170">
        <v>14754</v>
      </c>
      <c r="AB30" s="170">
        <v>10</v>
      </c>
      <c r="AC30" s="170">
        <v>50185</v>
      </c>
      <c r="AD30" s="170">
        <v>227</v>
      </c>
      <c r="AE30" s="171">
        <f t="shared" si="10"/>
        <v>73742</v>
      </c>
      <c r="AF30" s="170">
        <v>8569</v>
      </c>
      <c r="AG30" s="170">
        <v>14753</v>
      </c>
      <c r="AH30" s="170">
        <v>10</v>
      </c>
      <c r="AI30" s="170">
        <v>50183</v>
      </c>
      <c r="AJ30" s="170">
        <v>227</v>
      </c>
      <c r="AL30" s="342"/>
      <c r="AM30" s="342"/>
      <c r="AN30" s="342"/>
    </row>
    <row r="31" spans="1:40" ht="38.25" x14ac:dyDescent="0.25">
      <c r="A31" s="172" t="s">
        <v>38</v>
      </c>
      <c r="B31" s="165">
        <v>501002</v>
      </c>
      <c r="C31" s="173">
        <v>100201</v>
      </c>
      <c r="D31" s="174" t="s">
        <v>171</v>
      </c>
      <c r="E31" s="173">
        <v>3</v>
      </c>
      <c r="F31" s="175" t="s">
        <v>260</v>
      </c>
      <c r="G31" s="169">
        <f t="shared" si="1"/>
        <v>36282</v>
      </c>
      <c r="H31" s="170">
        <f t="shared" si="2"/>
        <v>1971</v>
      </c>
      <c r="I31" s="170">
        <f t="shared" si="3"/>
        <v>5657</v>
      </c>
      <c r="J31" s="170">
        <f t="shared" si="4"/>
        <v>16</v>
      </c>
      <c r="K31" s="170">
        <f t="shared" si="5"/>
        <v>28626</v>
      </c>
      <c r="L31" s="170">
        <f t="shared" si="6"/>
        <v>12</v>
      </c>
      <c r="M31" s="171">
        <f t="shared" si="7"/>
        <v>9071</v>
      </c>
      <c r="N31" s="170">
        <v>493</v>
      </c>
      <c r="O31" s="170">
        <v>1414</v>
      </c>
      <c r="P31" s="170">
        <v>4</v>
      </c>
      <c r="Q31" s="170">
        <v>7157</v>
      </c>
      <c r="R31" s="170">
        <v>3</v>
      </c>
      <c r="S31" s="171">
        <f t="shared" si="8"/>
        <v>9068</v>
      </c>
      <c r="T31" s="170">
        <v>492</v>
      </c>
      <c r="U31" s="170">
        <v>1414</v>
      </c>
      <c r="V31" s="170">
        <v>4</v>
      </c>
      <c r="W31" s="170">
        <v>7155</v>
      </c>
      <c r="X31" s="170">
        <v>3</v>
      </c>
      <c r="Y31" s="171">
        <f t="shared" si="9"/>
        <v>9071</v>
      </c>
      <c r="Z31" s="170">
        <v>493</v>
      </c>
      <c r="AA31" s="170">
        <v>1414</v>
      </c>
      <c r="AB31" s="170">
        <v>4</v>
      </c>
      <c r="AC31" s="170">
        <v>7157</v>
      </c>
      <c r="AD31" s="170">
        <v>3</v>
      </c>
      <c r="AE31" s="171">
        <f t="shared" si="10"/>
        <v>9072</v>
      </c>
      <c r="AF31" s="170">
        <v>493</v>
      </c>
      <c r="AG31" s="170">
        <v>1415</v>
      </c>
      <c r="AH31" s="170">
        <v>4</v>
      </c>
      <c r="AI31" s="170">
        <v>7157</v>
      </c>
      <c r="AJ31" s="170">
        <v>3</v>
      </c>
      <c r="AL31" s="342"/>
      <c r="AM31" s="342"/>
      <c r="AN31" s="342"/>
    </row>
    <row r="32" spans="1:40" ht="38.25" x14ac:dyDescent="0.25">
      <c r="A32" s="172" t="s">
        <v>20</v>
      </c>
      <c r="B32" s="165">
        <v>501003</v>
      </c>
      <c r="C32" s="173">
        <v>100301</v>
      </c>
      <c r="D32" s="174" t="s">
        <v>270</v>
      </c>
      <c r="E32" s="173">
        <v>3</v>
      </c>
      <c r="F32" s="175" t="s">
        <v>260</v>
      </c>
      <c r="G32" s="169">
        <f t="shared" si="1"/>
        <v>24223</v>
      </c>
      <c r="H32" s="170">
        <f t="shared" si="2"/>
        <v>1740</v>
      </c>
      <c r="I32" s="170">
        <f t="shared" si="3"/>
        <v>7649</v>
      </c>
      <c r="J32" s="170">
        <f t="shared" si="4"/>
        <v>0</v>
      </c>
      <c r="K32" s="170">
        <f t="shared" si="5"/>
        <v>14830</v>
      </c>
      <c r="L32" s="170">
        <f t="shared" si="6"/>
        <v>4</v>
      </c>
      <c r="M32" s="171">
        <f t="shared" si="7"/>
        <v>6056</v>
      </c>
      <c r="N32" s="170">
        <v>435</v>
      </c>
      <c r="O32" s="170">
        <v>1912</v>
      </c>
      <c r="P32" s="170">
        <v>0</v>
      </c>
      <c r="Q32" s="170">
        <v>3708</v>
      </c>
      <c r="R32" s="170">
        <v>1</v>
      </c>
      <c r="S32" s="171">
        <f t="shared" si="8"/>
        <v>6056</v>
      </c>
      <c r="T32" s="170">
        <v>435</v>
      </c>
      <c r="U32" s="170">
        <v>1913</v>
      </c>
      <c r="V32" s="170">
        <v>0</v>
      </c>
      <c r="W32" s="170">
        <v>3707</v>
      </c>
      <c r="X32" s="170">
        <v>1</v>
      </c>
      <c r="Y32" s="171">
        <f t="shared" si="9"/>
        <v>6056</v>
      </c>
      <c r="Z32" s="170">
        <v>435</v>
      </c>
      <c r="AA32" s="170">
        <v>1912</v>
      </c>
      <c r="AB32" s="170">
        <v>0</v>
      </c>
      <c r="AC32" s="170">
        <v>3708</v>
      </c>
      <c r="AD32" s="170">
        <v>1</v>
      </c>
      <c r="AE32" s="171">
        <f t="shared" si="10"/>
        <v>6055</v>
      </c>
      <c r="AF32" s="170">
        <v>435</v>
      </c>
      <c r="AG32" s="170">
        <v>1912</v>
      </c>
      <c r="AH32" s="170">
        <v>0</v>
      </c>
      <c r="AI32" s="170">
        <v>3707</v>
      </c>
      <c r="AJ32" s="170">
        <v>1</v>
      </c>
      <c r="AL32" s="342"/>
      <c r="AM32" s="342"/>
      <c r="AN32" s="342"/>
    </row>
    <row r="33" spans="1:40" ht="38.25" x14ac:dyDescent="0.25">
      <c r="A33" s="172" t="s">
        <v>27</v>
      </c>
      <c r="B33" s="165">
        <v>501004</v>
      </c>
      <c r="C33" s="173">
        <v>100401</v>
      </c>
      <c r="D33" s="174" t="s">
        <v>271</v>
      </c>
      <c r="E33" s="173">
        <v>3</v>
      </c>
      <c r="F33" s="175" t="s">
        <v>260</v>
      </c>
      <c r="G33" s="169">
        <f t="shared" si="1"/>
        <v>33950</v>
      </c>
      <c r="H33" s="170">
        <f t="shared" si="2"/>
        <v>8488</v>
      </c>
      <c r="I33" s="170">
        <f t="shared" si="3"/>
        <v>14597</v>
      </c>
      <c r="J33" s="170">
        <f t="shared" si="4"/>
        <v>340</v>
      </c>
      <c r="K33" s="170">
        <f t="shared" si="5"/>
        <v>10185</v>
      </c>
      <c r="L33" s="170">
        <f t="shared" si="6"/>
        <v>340</v>
      </c>
      <c r="M33" s="171">
        <f t="shared" si="7"/>
        <v>8487</v>
      </c>
      <c r="N33" s="170">
        <v>2122</v>
      </c>
      <c r="O33" s="170">
        <v>3649</v>
      </c>
      <c r="P33" s="170">
        <v>85</v>
      </c>
      <c r="Q33" s="170">
        <v>2546</v>
      </c>
      <c r="R33" s="170">
        <v>85</v>
      </c>
      <c r="S33" s="171">
        <f t="shared" si="8"/>
        <v>8489</v>
      </c>
      <c r="T33" s="170">
        <v>2122</v>
      </c>
      <c r="U33" s="170">
        <v>3650</v>
      </c>
      <c r="V33" s="170">
        <v>85</v>
      </c>
      <c r="W33" s="170">
        <v>2547</v>
      </c>
      <c r="X33" s="170">
        <v>85</v>
      </c>
      <c r="Y33" s="171">
        <f t="shared" si="9"/>
        <v>8487</v>
      </c>
      <c r="Z33" s="170">
        <v>2122</v>
      </c>
      <c r="AA33" s="170">
        <v>3649</v>
      </c>
      <c r="AB33" s="170">
        <v>85</v>
      </c>
      <c r="AC33" s="170">
        <v>2546</v>
      </c>
      <c r="AD33" s="170">
        <v>85</v>
      </c>
      <c r="AE33" s="171">
        <f t="shared" si="10"/>
        <v>8487</v>
      </c>
      <c r="AF33" s="170">
        <v>2122</v>
      </c>
      <c r="AG33" s="170">
        <v>3649</v>
      </c>
      <c r="AH33" s="170">
        <v>85</v>
      </c>
      <c r="AI33" s="170">
        <v>2546</v>
      </c>
      <c r="AJ33" s="170">
        <v>85</v>
      </c>
      <c r="AL33" s="342"/>
      <c r="AM33" s="342"/>
      <c r="AN33" s="342"/>
    </row>
    <row r="34" spans="1:40" ht="38.25" x14ac:dyDescent="0.25">
      <c r="A34" s="172" t="s">
        <v>20</v>
      </c>
      <c r="B34" s="165">
        <v>501008</v>
      </c>
      <c r="C34" s="173">
        <v>100801</v>
      </c>
      <c r="D34" s="174" t="s">
        <v>172</v>
      </c>
      <c r="E34" s="173">
        <v>3</v>
      </c>
      <c r="F34" s="175" t="s">
        <v>260</v>
      </c>
      <c r="G34" s="169">
        <f t="shared" si="1"/>
        <v>204</v>
      </c>
      <c r="H34" s="170">
        <f t="shared" si="2"/>
        <v>16</v>
      </c>
      <c r="I34" s="170">
        <f t="shared" si="3"/>
        <v>36</v>
      </c>
      <c r="J34" s="170">
        <f t="shared" si="4"/>
        <v>0</v>
      </c>
      <c r="K34" s="170">
        <f t="shared" si="5"/>
        <v>152</v>
      </c>
      <c r="L34" s="170">
        <f t="shared" si="6"/>
        <v>0</v>
      </c>
      <c r="M34" s="171">
        <f t="shared" si="7"/>
        <v>51</v>
      </c>
      <c r="N34" s="170">
        <v>4</v>
      </c>
      <c r="O34" s="170">
        <v>9</v>
      </c>
      <c r="P34" s="170">
        <v>0</v>
      </c>
      <c r="Q34" s="170">
        <v>38</v>
      </c>
      <c r="R34" s="170">
        <v>0</v>
      </c>
      <c r="S34" s="171">
        <f t="shared" si="8"/>
        <v>51</v>
      </c>
      <c r="T34" s="170">
        <v>4</v>
      </c>
      <c r="U34" s="170">
        <v>9</v>
      </c>
      <c r="V34" s="170">
        <v>0</v>
      </c>
      <c r="W34" s="170">
        <v>38</v>
      </c>
      <c r="X34" s="170">
        <v>0</v>
      </c>
      <c r="Y34" s="171">
        <f t="shared" si="9"/>
        <v>51</v>
      </c>
      <c r="Z34" s="170">
        <v>4</v>
      </c>
      <c r="AA34" s="170">
        <v>9</v>
      </c>
      <c r="AB34" s="170">
        <v>0</v>
      </c>
      <c r="AC34" s="170">
        <v>38</v>
      </c>
      <c r="AD34" s="170">
        <v>0</v>
      </c>
      <c r="AE34" s="171">
        <f t="shared" si="10"/>
        <v>51</v>
      </c>
      <c r="AF34" s="170">
        <v>4</v>
      </c>
      <c r="AG34" s="170">
        <v>9</v>
      </c>
      <c r="AH34" s="170">
        <v>0</v>
      </c>
      <c r="AI34" s="170">
        <v>38</v>
      </c>
      <c r="AJ34" s="170">
        <v>0</v>
      </c>
      <c r="AL34" s="342"/>
      <c r="AM34" s="342"/>
      <c r="AN34" s="342"/>
    </row>
    <row r="35" spans="1:40" ht="38.25" x14ac:dyDescent="0.25">
      <c r="A35" s="172" t="s">
        <v>27</v>
      </c>
      <c r="B35" s="165">
        <v>501101</v>
      </c>
      <c r="C35" s="173">
        <v>110101</v>
      </c>
      <c r="D35" s="174" t="s">
        <v>45</v>
      </c>
      <c r="E35" s="173">
        <v>3</v>
      </c>
      <c r="F35" s="175" t="s">
        <v>260</v>
      </c>
      <c r="G35" s="169">
        <f t="shared" si="1"/>
        <v>213568</v>
      </c>
      <c r="H35" s="170">
        <f t="shared" si="2"/>
        <v>2268</v>
      </c>
      <c r="I35" s="170">
        <f t="shared" si="3"/>
        <v>157564</v>
      </c>
      <c r="J35" s="170">
        <f t="shared" si="4"/>
        <v>1724</v>
      </c>
      <c r="K35" s="170">
        <f t="shared" si="5"/>
        <v>51592</v>
      </c>
      <c r="L35" s="170">
        <f t="shared" si="6"/>
        <v>420</v>
      </c>
      <c r="M35" s="171">
        <f t="shared" si="7"/>
        <v>53392</v>
      </c>
      <c r="N35" s="170">
        <v>567</v>
      </c>
      <c r="O35" s="170">
        <v>39391</v>
      </c>
      <c r="P35" s="170">
        <v>431</v>
      </c>
      <c r="Q35" s="170">
        <v>12898</v>
      </c>
      <c r="R35" s="170">
        <v>105</v>
      </c>
      <c r="S35" s="171">
        <f t="shared" si="8"/>
        <v>53392</v>
      </c>
      <c r="T35" s="170">
        <v>567</v>
      </c>
      <c r="U35" s="170">
        <v>39391</v>
      </c>
      <c r="V35" s="170">
        <v>431</v>
      </c>
      <c r="W35" s="170">
        <v>12898</v>
      </c>
      <c r="X35" s="170">
        <v>105</v>
      </c>
      <c r="Y35" s="171">
        <f t="shared" si="9"/>
        <v>53392</v>
      </c>
      <c r="Z35" s="170">
        <v>567</v>
      </c>
      <c r="AA35" s="170">
        <v>39391</v>
      </c>
      <c r="AB35" s="170">
        <v>431</v>
      </c>
      <c r="AC35" s="170">
        <v>12898</v>
      </c>
      <c r="AD35" s="170">
        <v>105</v>
      </c>
      <c r="AE35" s="171">
        <f t="shared" si="10"/>
        <v>53392</v>
      </c>
      <c r="AF35" s="170">
        <v>567</v>
      </c>
      <c r="AG35" s="170">
        <v>39391</v>
      </c>
      <c r="AH35" s="170">
        <v>431</v>
      </c>
      <c r="AI35" s="170">
        <v>12898</v>
      </c>
      <c r="AJ35" s="170">
        <v>105</v>
      </c>
      <c r="AL35" s="342"/>
      <c r="AM35" s="342"/>
      <c r="AN35" s="342"/>
    </row>
    <row r="36" spans="1:40" ht="38.25" x14ac:dyDescent="0.25">
      <c r="A36" s="172" t="s">
        <v>27</v>
      </c>
      <c r="B36" s="165">
        <v>501301</v>
      </c>
      <c r="C36" s="173">
        <v>130101</v>
      </c>
      <c r="D36" s="174" t="s">
        <v>46</v>
      </c>
      <c r="E36" s="173">
        <v>3</v>
      </c>
      <c r="F36" s="175" t="s">
        <v>260</v>
      </c>
      <c r="G36" s="169">
        <f t="shared" si="1"/>
        <v>207721</v>
      </c>
      <c r="H36" s="170">
        <f t="shared" si="2"/>
        <v>14120</v>
      </c>
      <c r="I36" s="170">
        <f t="shared" si="3"/>
        <v>10084</v>
      </c>
      <c r="J36" s="170">
        <f t="shared" si="4"/>
        <v>1008</v>
      </c>
      <c r="K36" s="170">
        <f t="shared" si="5"/>
        <v>181569</v>
      </c>
      <c r="L36" s="170">
        <f t="shared" si="6"/>
        <v>940</v>
      </c>
      <c r="M36" s="171">
        <f t="shared" si="7"/>
        <v>51931</v>
      </c>
      <c r="N36" s="170">
        <v>3530</v>
      </c>
      <c r="O36" s="170">
        <v>2521</v>
      </c>
      <c r="P36" s="170">
        <v>252</v>
      </c>
      <c r="Q36" s="170">
        <v>45393</v>
      </c>
      <c r="R36" s="170">
        <v>235</v>
      </c>
      <c r="S36" s="171">
        <f t="shared" si="8"/>
        <v>51929</v>
      </c>
      <c r="T36" s="170">
        <v>3530</v>
      </c>
      <c r="U36" s="170">
        <v>2521</v>
      </c>
      <c r="V36" s="170">
        <v>252</v>
      </c>
      <c r="W36" s="170">
        <v>45391</v>
      </c>
      <c r="X36" s="170">
        <v>235</v>
      </c>
      <c r="Y36" s="171">
        <f t="shared" si="9"/>
        <v>51931</v>
      </c>
      <c r="Z36" s="170">
        <v>3530</v>
      </c>
      <c r="AA36" s="170">
        <v>2521</v>
      </c>
      <c r="AB36" s="170">
        <v>252</v>
      </c>
      <c r="AC36" s="170">
        <v>45393</v>
      </c>
      <c r="AD36" s="170">
        <v>235</v>
      </c>
      <c r="AE36" s="171">
        <f t="shared" si="10"/>
        <v>51930</v>
      </c>
      <c r="AF36" s="170">
        <v>3530</v>
      </c>
      <c r="AG36" s="170">
        <v>2521</v>
      </c>
      <c r="AH36" s="170">
        <v>252</v>
      </c>
      <c r="AI36" s="170">
        <v>45392</v>
      </c>
      <c r="AJ36" s="170">
        <v>235</v>
      </c>
      <c r="AL36" s="342"/>
      <c r="AM36" s="342"/>
      <c r="AN36" s="342"/>
    </row>
    <row r="37" spans="1:40" ht="38.25" x14ac:dyDescent="0.25">
      <c r="A37" s="172" t="s">
        <v>27</v>
      </c>
      <c r="B37" s="165">
        <v>501411</v>
      </c>
      <c r="C37" s="173">
        <v>141101</v>
      </c>
      <c r="D37" s="174" t="s">
        <v>47</v>
      </c>
      <c r="E37" s="173">
        <v>3</v>
      </c>
      <c r="F37" s="175" t="s">
        <v>260</v>
      </c>
      <c r="G37" s="169">
        <f t="shared" si="1"/>
        <v>305471</v>
      </c>
      <c r="H37" s="170">
        <f t="shared" si="2"/>
        <v>39244</v>
      </c>
      <c r="I37" s="170">
        <f t="shared" si="3"/>
        <v>237878</v>
      </c>
      <c r="J37" s="170">
        <f t="shared" si="4"/>
        <v>572</v>
      </c>
      <c r="K37" s="170">
        <f t="shared" si="5"/>
        <v>26897</v>
      </c>
      <c r="L37" s="170">
        <f t="shared" si="6"/>
        <v>880</v>
      </c>
      <c r="M37" s="171">
        <f t="shared" si="7"/>
        <v>76369</v>
      </c>
      <c r="N37" s="170">
        <v>9811</v>
      </c>
      <c r="O37" s="170">
        <v>59471</v>
      </c>
      <c r="P37" s="170">
        <v>143</v>
      </c>
      <c r="Q37" s="170">
        <v>6724</v>
      </c>
      <c r="R37" s="170">
        <v>220</v>
      </c>
      <c r="S37" s="171">
        <f t="shared" si="8"/>
        <v>76368</v>
      </c>
      <c r="T37" s="170">
        <v>9811</v>
      </c>
      <c r="U37" s="170">
        <v>59469</v>
      </c>
      <c r="V37" s="170">
        <v>143</v>
      </c>
      <c r="W37" s="170">
        <v>6725</v>
      </c>
      <c r="X37" s="170">
        <v>220</v>
      </c>
      <c r="Y37" s="171">
        <f t="shared" si="9"/>
        <v>76369</v>
      </c>
      <c r="Z37" s="170">
        <v>9811</v>
      </c>
      <c r="AA37" s="170">
        <v>59471</v>
      </c>
      <c r="AB37" s="170">
        <v>143</v>
      </c>
      <c r="AC37" s="170">
        <v>6724</v>
      </c>
      <c r="AD37" s="170">
        <v>220</v>
      </c>
      <c r="AE37" s="171">
        <f t="shared" si="10"/>
        <v>76365</v>
      </c>
      <c r="AF37" s="170">
        <v>9811</v>
      </c>
      <c r="AG37" s="170">
        <v>59467</v>
      </c>
      <c r="AH37" s="170">
        <v>143</v>
      </c>
      <c r="AI37" s="170">
        <v>6724</v>
      </c>
      <c r="AJ37" s="170">
        <v>220</v>
      </c>
      <c r="AL37" s="342"/>
      <c r="AM37" s="342"/>
      <c r="AN37" s="342"/>
    </row>
    <row r="38" spans="1:40" ht="38.25" x14ac:dyDescent="0.25">
      <c r="A38" s="172" t="s">
        <v>27</v>
      </c>
      <c r="B38" s="165">
        <v>501501</v>
      </c>
      <c r="C38" s="173">
        <v>150101</v>
      </c>
      <c r="D38" s="174" t="s">
        <v>48</v>
      </c>
      <c r="E38" s="173">
        <v>3</v>
      </c>
      <c r="F38" s="175" t="s">
        <v>260</v>
      </c>
      <c r="G38" s="169">
        <f t="shared" si="1"/>
        <v>405854</v>
      </c>
      <c r="H38" s="170">
        <f t="shared" si="2"/>
        <v>342379</v>
      </c>
      <c r="I38" s="170">
        <f t="shared" si="3"/>
        <v>26992</v>
      </c>
      <c r="J38" s="170">
        <f t="shared" si="4"/>
        <v>1192</v>
      </c>
      <c r="K38" s="170">
        <f t="shared" si="5"/>
        <v>34511</v>
      </c>
      <c r="L38" s="170">
        <f t="shared" si="6"/>
        <v>780</v>
      </c>
      <c r="M38" s="171">
        <f t="shared" si="7"/>
        <v>101464</v>
      </c>
      <c r="N38" s="170">
        <v>85595</v>
      </c>
      <c r="O38" s="170">
        <v>6748</v>
      </c>
      <c r="P38" s="170">
        <v>298</v>
      </c>
      <c r="Q38" s="170">
        <v>8628</v>
      </c>
      <c r="R38" s="170">
        <v>195</v>
      </c>
      <c r="S38" s="171">
        <f t="shared" si="8"/>
        <v>101464</v>
      </c>
      <c r="T38" s="170">
        <v>85595</v>
      </c>
      <c r="U38" s="170">
        <v>6748</v>
      </c>
      <c r="V38" s="170">
        <v>298</v>
      </c>
      <c r="W38" s="170">
        <v>8628</v>
      </c>
      <c r="X38" s="170">
        <v>195</v>
      </c>
      <c r="Y38" s="171">
        <f t="shared" si="9"/>
        <v>101464</v>
      </c>
      <c r="Z38" s="170">
        <v>85595</v>
      </c>
      <c r="AA38" s="170">
        <v>6748</v>
      </c>
      <c r="AB38" s="170">
        <v>298</v>
      </c>
      <c r="AC38" s="170">
        <v>8628</v>
      </c>
      <c r="AD38" s="170">
        <v>195</v>
      </c>
      <c r="AE38" s="171">
        <f t="shared" si="10"/>
        <v>101462</v>
      </c>
      <c r="AF38" s="170">
        <v>85594</v>
      </c>
      <c r="AG38" s="170">
        <v>6748</v>
      </c>
      <c r="AH38" s="170">
        <v>298</v>
      </c>
      <c r="AI38" s="170">
        <v>8627</v>
      </c>
      <c r="AJ38" s="170">
        <v>195</v>
      </c>
      <c r="AL38" s="342"/>
      <c r="AM38" s="342"/>
      <c r="AN38" s="342"/>
    </row>
    <row r="39" spans="1:40" ht="38.25" x14ac:dyDescent="0.25">
      <c r="A39" s="172" t="s">
        <v>38</v>
      </c>
      <c r="B39" s="165">
        <v>501505</v>
      </c>
      <c r="C39" s="173">
        <v>150601</v>
      </c>
      <c r="D39" s="174" t="s">
        <v>173</v>
      </c>
      <c r="E39" s="173">
        <v>3</v>
      </c>
      <c r="F39" s="175" t="s">
        <v>260</v>
      </c>
      <c r="G39" s="169">
        <f t="shared" si="1"/>
        <v>190827</v>
      </c>
      <c r="H39" s="170">
        <f t="shared" si="2"/>
        <v>178774</v>
      </c>
      <c r="I39" s="170">
        <f t="shared" si="3"/>
        <v>3669</v>
      </c>
      <c r="J39" s="170">
        <f t="shared" si="4"/>
        <v>196</v>
      </c>
      <c r="K39" s="170">
        <f t="shared" si="5"/>
        <v>7820</v>
      </c>
      <c r="L39" s="170">
        <f t="shared" si="6"/>
        <v>368</v>
      </c>
      <c r="M39" s="171">
        <f t="shared" si="7"/>
        <v>47707</v>
      </c>
      <c r="N39" s="170">
        <v>44694</v>
      </c>
      <c r="O39" s="170">
        <v>917</v>
      </c>
      <c r="P39" s="170">
        <v>49</v>
      </c>
      <c r="Q39" s="170">
        <v>1955</v>
      </c>
      <c r="R39" s="170">
        <v>92</v>
      </c>
      <c r="S39" s="171">
        <f t="shared" si="8"/>
        <v>47706</v>
      </c>
      <c r="T39" s="170">
        <v>44693</v>
      </c>
      <c r="U39" s="170">
        <v>917</v>
      </c>
      <c r="V39" s="170">
        <v>49</v>
      </c>
      <c r="W39" s="170">
        <v>1955</v>
      </c>
      <c r="X39" s="170">
        <v>92</v>
      </c>
      <c r="Y39" s="171">
        <f t="shared" si="9"/>
        <v>47707</v>
      </c>
      <c r="Z39" s="170">
        <v>44694</v>
      </c>
      <c r="AA39" s="170">
        <v>917</v>
      </c>
      <c r="AB39" s="170">
        <v>49</v>
      </c>
      <c r="AC39" s="170">
        <v>1955</v>
      </c>
      <c r="AD39" s="170">
        <v>92</v>
      </c>
      <c r="AE39" s="171">
        <f t="shared" si="10"/>
        <v>47707</v>
      </c>
      <c r="AF39" s="170">
        <v>44693</v>
      </c>
      <c r="AG39" s="170">
        <v>918</v>
      </c>
      <c r="AH39" s="170">
        <v>49</v>
      </c>
      <c r="AI39" s="170">
        <v>1955</v>
      </c>
      <c r="AJ39" s="170">
        <v>92</v>
      </c>
      <c r="AL39" s="342"/>
      <c r="AM39" s="342"/>
      <c r="AN39" s="342"/>
    </row>
    <row r="40" spans="1:40" ht="38.25" x14ac:dyDescent="0.25">
      <c r="A40" s="172" t="s">
        <v>27</v>
      </c>
      <c r="B40" s="165">
        <v>501506</v>
      </c>
      <c r="C40" s="173">
        <v>150701</v>
      </c>
      <c r="D40" s="174" t="s">
        <v>49</v>
      </c>
      <c r="E40" s="173">
        <v>3</v>
      </c>
      <c r="F40" s="175" t="s">
        <v>260</v>
      </c>
      <c r="G40" s="169">
        <f t="shared" si="1"/>
        <v>109222</v>
      </c>
      <c r="H40" s="170">
        <f t="shared" si="2"/>
        <v>90546</v>
      </c>
      <c r="I40" s="170">
        <f t="shared" si="3"/>
        <v>10518</v>
      </c>
      <c r="J40" s="170">
        <f t="shared" si="4"/>
        <v>2012</v>
      </c>
      <c r="K40" s="170">
        <f t="shared" si="5"/>
        <v>5974</v>
      </c>
      <c r="L40" s="170">
        <f t="shared" si="6"/>
        <v>172</v>
      </c>
      <c r="M40" s="171">
        <f t="shared" si="7"/>
        <v>27305</v>
      </c>
      <c r="N40" s="170">
        <v>22636</v>
      </c>
      <c r="O40" s="170">
        <v>2630</v>
      </c>
      <c r="P40" s="170">
        <v>503</v>
      </c>
      <c r="Q40" s="170">
        <v>1493</v>
      </c>
      <c r="R40" s="170">
        <v>43</v>
      </c>
      <c r="S40" s="171">
        <f t="shared" si="8"/>
        <v>27306</v>
      </c>
      <c r="T40" s="170">
        <v>22637</v>
      </c>
      <c r="U40" s="170">
        <v>2629</v>
      </c>
      <c r="V40" s="170">
        <v>503</v>
      </c>
      <c r="W40" s="170">
        <v>1494</v>
      </c>
      <c r="X40" s="170">
        <v>43</v>
      </c>
      <c r="Y40" s="171">
        <f t="shared" si="9"/>
        <v>27305</v>
      </c>
      <c r="Z40" s="170">
        <v>22636</v>
      </c>
      <c r="AA40" s="170">
        <v>2630</v>
      </c>
      <c r="AB40" s="170">
        <v>503</v>
      </c>
      <c r="AC40" s="170">
        <v>1493</v>
      </c>
      <c r="AD40" s="170">
        <v>43</v>
      </c>
      <c r="AE40" s="171">
        <f t="shared" si="10"/>
        <v>27306</v>
      </c>
      <c r="AF40" s="170">
        <v>22637</v>
      </c>
      <c r="AG40" s="170">
        <v>2629</v>
      </c>
      <c r="AH40" s="170">
        <v>503</v>
      </c>
      <c r="AI40" s="170">
        <v>1494</v>
      </c>
      <c r="AJ40" s="170">
        <v>43</v>
      </c>
      <c r="AL40" s="342"/>
      <c r="AM40" s="342"/>
      <c r="AN40" s="342"/>
    </row>
    <row r="41" spans="1:40" ht="38.25" x14ac:dyDescent="0.25">
      <c r="A41" s="172" t="s">
        <v>27</v>
      </c>
      <c r="B41" s="165">
        <v>501507</v>
      </c>
      <c r="C41" s="173">
        <v>150801</v>
      </c>
      <c r="D41" s="174" t="s">
        <v>272</v>
      </c>
      <c r="E41" s="173">
        <v>3</v>
      </c>
      <c r="F41" s="175" t="s">
        <v>260</v>
      </c>
      <c r="G41" s="169">
        <f t="shared" si="1"/>
        <v>133469</v>
      </c>
      <c r="H41" s="170">
        <f t="shared" si="2"/>
        <v>117504</v>
      </c>
      <c r="I41" s="170">
        <f t="shared" si="3"/>
        <v>7577</v>
      </c>
      <c r="J41" s="170">
        <f t="shared" si="4"/>
        <v>260</v>
      </c>
      <c r="K41" s="170">
        <f t="shared" si="5"/>
        <v>7292</v>
      </c>
      <c r="L41" s="170">
        <f t="shared" si="6"/>
        <v>836</v>
      </c>
      <c r="M41" s="171">
        <f t="shared" si="7"/>
        <v>33366</v>
      </c>
      <c r="N41" s="170">
        <v>29375</v>
      </c>
      <c r="O41" s="170">
        <v>1894</v>
      </c>
      <c r="P41" s="170">
        <v>65</v>
      </c>
      <c r="Q41" s="170">
        <v>1823</v>
      </c>
      <c r="R41" s="170">
        <v>209</v>
      </c>
      <c r="S41" s="171">
        <f t="shared" si="8"/>
        <v>33367</v>
      </c>
      <c r="T41" s="170">
        <v>29376</v>
      </c>
      <c r="U41" s="170">
        <v>1894</v>
      </c>
      <c r="V41" s="170">
        <v>65</v>
      </c>
      <c r="W41" s="170">
        <v>1823</v>
      </c>
      <c r="X41" s="170">
        <v>209</v>
      </c>
      <c r="Y41" s="171">
        <f t="shared" si="9"/>
        <v>33366</v>
      </c>
      <c r="Z41" s="170">
        <v>29375</v>
      </c>
      <c r="AA41" s="170">
        <v>1894</v>
      </c>
      <c r="AB41" s="170">
        <v>65</v>
      </c>
      <c r="AC41" s="170">
        <v>1823</v>
      </c>
      <c r="AD41" s="170">
        <v>209</v>
      </c>
      <c r="AE41" s="171">
        <f t="shared" si="10"/>
        <v>33370</v>
      </c>
      <c r="AF41" s="170">
        <v>29378</v>
      </c>
      <c r="AG41" s="170">
        <v>1895</v>
      </c>
      <c r="AH41" s="170">
        <v>65</v>
      </c>
      <c r="AI41" s="170">
        <v>1823</v>
      </c>
      <c r="AJ41" s="170">
        <v>209</v>
      </c>
      <c r="AL41" s="342"/>
      <c r="AM41" s="342"/>
      <c r="AN41" s="342"/>
    </row>
    <row r="42" spans="1:40" ht="38.25" x14ac:dyDescent="0.25">
      <c r="A42" s="172" t="s">
        <v>20</v>
      </c>
      <c r="B42" s="165">
        <v>501519</v>
      </c>
      <c r="C42" s="173">
        <v>151901</v>
      </c>
      <c r="D42" s="174" t="s">
        <v>50</v>
      </c>
      <c r="E42" s="173">
        <v>3</v>
      </c>
      <c r="F42" s="175" t="s">
        <v>260</v>
      </c>
      <c r="G42" s="169">
        <f t="shared" si="1"/>
        <v>180</v>
      </c>
      <c r="H42" s="170">
        <f t="shared" si="2"/>
        <v>50</v>
      </c>
      <c r="I42" s="170">
        <f t="shared" si="3"/>
        <v>85</v>
      </c>
      <c r="J42" s="170">
        <f t="shared" si="4"/>
        <v>0</v>
      </c>
      <c r="K42" s="170">
        <f t="shared" si="5"/>
        <v>45</v>
      </c>
      <c r="L42" s="170">
        <f t="shared" si="6"/>
        <v>0</v>
      </c>
      <c r="M42" s="171">
        <f t="shared" si="7"/>
        <v>44</v>
      </c>
      <c r="N42" s="170">
        <v>12</v>
      </c>
      <c r="O42" s="170">
        <v>21</v>
      </c>
      <c r="P42" s="170">
        <v>0</v>
      </c>
      <c r="Q42" s="170">
        <v>11</v>
      </c>
      <c r="R42" s="170">
        <v>0</v>
      </c>
      <c r="S42" s="171">
        <f t="shared" si="8"/>
        <v>48</v>
      </c>
      <c r="T42" s="170">
        <v>13</v>
      </c>
      <c r="U42" s="170">
        <v>23</v>
      </c>
      <c r="V42" s="170">
        <v>0</v>
      </c>
      <c r="W42" s="170">
        <v>12</v>
      </c>
      <c r="X42" s="170">
        <v>0</v>
      </c>
      <c r="Y42" s="171">
        <f t="shared" si="9"/>
        <v>44</v>
      </c>
      <c r="Z42" s="170">
        <v>12</v>
      </c>
      <c r="AA42" s="170">
        <v>21</v>
      </c>
      <c r="AB42" s="170">
        <v>0</v>
      </c>
      <c r="AC42" s="170">
        <v>11</v>
      </c>
      <c r="AD42" s="170">
        <v>0</v>
      </c>
      <c r="AE42" s="171">
        <f t="shared" si="10"/>
        <v>44</v>
      </c>
      <c r="AF42" s="170">
        <v>13</v>
      </c>
      <c r="AG42" s="170">
        <v>20</v>
      </c>
      <c r="AH42" s="170">
        <v>0</v>
      </c>
      <c r="AI42" s="170">
        <v>11</v>
      </c>
      <c r="AJ42" s="170">
        <v>0</v>
      </c>
      <c r="AL42" s="342"/>
      <c r="AM42" s="342"/>
      <c r="AN42" s="342"/>
    </row>
    <row r="43" spans="1:40" ht="38.25" x14ac:dyDescent="0.25">
      <c r="A43" s="172" t="s">
        <v>27</v>
      </c>
      <c r="B43" s="165">
        <v>501601</v>
      </c>
      <c r="C43" s="173">
        <v>160101</v>
      </c>
      <c r="D43" s="174" t="s">
        <v>51</v>
      </c>
      <c r="E43" s="173">
        <v>3</v>
      </c>
      <c r="F43" s="175" t="s">
        <v>260</v>
      </c>
      <c r="G43" s="169">
        <f t="shared" si="1"/>
        <v>126400</v>
      </c>
      <c r="H43" s="170">
        <f t="shared" si="2"/>
        <v>1096</v>
      </c>
      <c r="I43" s="170">
        <f t="shared" si="3"/>
        <v>117091</v>
      </c>
      <c r="J43" s="170">
        <f t="shared" si="4"/>
        <v>20</v>
      </c>
      <c r="K43" s="170">
        <f t="shared" si="5"/>
        <v>8097</v>
      </c>
      <c r="L43" s="170">
        <f t="shared" si="6"/>
        <v>96</v>
      </c>
      <c r="M43" s="171">
        <f t="shared" si="7"/>
        <v>31601</v>
      </c>
      <c r="N43" s="170">
        <v>274</v>
      </c>
      <c r="O43" s="170">
        <v>29274</v>
      </c>
      <c r="P43" s="170">
        <v>5</v>
      </c>
      <c r="Q43" s="170">
        <v>2024</v>
      </c>
      <c r="R43" s="170">
        <v>24</v>
      </c>
      <c r="S43" s="171">
        <f t="shared" si="8"/>
        <v>31599</v>
      </c>
      <c r="T43" s="170">
        <v>274</v>
      </c>
      <c r="U43" s="170">
        <v>29271</v>
      </c>
      <c r="V43" s="170">
        <v>5</v>
      </c>
      <c r="W43" s="170">
        <v>2025</v>
      </c>
      <c r="X43" s="170">
        <v>24</v>
      </c>
      <c r="Y43" s="171">
        <f t="shared" si="9"/>
        <v>31601</v>
      </c>
      <c r="Z43" s="170">
        <v>274</v>
      </c>
      <c r="AA43" s="170">
        <v>29274</v>
      </c>
      <c r="AB43" s="170">
        <v>5</v>
      </c>
      <c r="AC43" s="170">
        <v>2024</v>
      </c>
      <c r="AD43" s="170">
        <v>24</v>
      </c>
      <c r="AE43" s="171">
        <f t="shared" si="10"/>
        <v>31599</v>
      </c>
      <c r="AF43" s="170">
        <v>274</v>
      </c>
      <c r="AG43" s="170">
        <v>29272</v>
      </c>
      <c r="AH43" s="170">
        <v>5</v>
      </c>
      <c r="AI43" s="170">
        <v>2024</v>
      </c>
      <c r="AJ43" s="170">
        <v>24</v>
      </c>
      <c r="AL43" s="342"/>
      <c r="AM43" s="342"/>
      <c r="AN43" s="342"/>
    </row>
    <row r="44" spans="1:40" ht="38.25" x14ac:dyDescent="0.25">
      <c r="A44" s="172" t="s">
        <v>20</v>
      </c>
      <c r="B44" s="165">
        <v>501602</v>
      </c>
      <c r="C44" s="173">
        <v>160201</v>
      </c>
      <c r="D44" s="174" t="s">
        <v>174</v>
      </c>
      <c r="E44" s="173">
        <v>3</v>
      </c>
      <c r="F44" s="175" t="s">
        <v>260</v>
      </c>
      <c r="G44" s="169">
        <f t="shared" si="1"/>
        <v>20419</v>
      </c>
      <c r="H44" s="170">
        <f t="shared" si="2"/>
        <v>204</v>
      </c>
      <c r="I44" s="170">
        <f t="shared" si="3"/>
        <v>18831</v>
      </c>
      <c r="J44" s="170">
        <f t="shared" si="4"/>
        <v>0</v>
      </c>
      <c r="K44" s="170">
        <f t="shared" si="5"/>
        <v>1384</v>
      </c>
      <c r="L44" s="170">
        <f t="shared" si="6"/>
        <v>0</v>
      </c>
      <c r="M44" s="171">
        <f t="shared" si="7"/>
        <v>5106</v>
      </c>
      <c r="N44" s="170">
        <v>51</v>
      </c>
      <c r="O44" s="170">
        <v>4709</v>
      </c>
      <c r="P44" s="170">
        <v>0</v>
      </c>
      <c r="Q44" s="170">
        <v>346</v>
      </c>
      <c r="R44" s="170">
        <v>0</v>
      </c>
      <c r="S44" s="171">
        <f t="shared" si="8"/>
        <v>5101</v>
      </c>
      <c r="T44" s="170">
        <v>51</v>
      </c>
      <c r="U44" s="170">
        <v>4704</v>
      </c>
      <c r="V44" s="170">
        <v>0</v>
      </c>
      <c r="W44" s="170">
        <v>346</v>
      </c>
      <c r="X44" s="170">
        <v>0</v>
      </c>
      <c r="Y44" s="171">
        <f t="shared" si="9"/>
        <v>5106</v>
      </c>
      <c r="Z44" s="170">
        <v>51</v>
      </c>
      <c r="AA44" s="170">
        <v>4709</v>
      </c>
      <c r="AB44" s="170">
        <v>0</v>
      </c>
      <c r="AC44" s="170">
        <v>346</v>
      </c>
      <c r="AD44" s="170">
        <v>0</v>
      </c>
      <c r="AE44" s="171">
        <f t="shared" si="10"/>
        <v>5106</v>
      </c>
      <c r="AF44" s="170">
        <v>51</v>
      </c>
      <c r="AG44" s="170">
        <v>4709</v>
      </c>
      <c r="AH44" s="170">
        <v>0</v>
      </c>
      <c r="AI44" s="170">
        <v>346</v>
      </c>
      <c r="AJ44" s="170">
        <v>0</v>
      </c>
      <c r="AL44" s="342"/>
      <c r="AM44" s="342"/>
      <c r="AN44" s="342"/>
    </row>
    <row r="45" spans="1:40" ht="38.25" x14ac:dyDescent="0.25">
      <c r="A45" s="172" t="s">
        <v>27</v>
      </c>
      <c r="B45" s="165">
        <v>501701</v>
      </c>
      <c r="C45" s="173">
        <v>170101</v>
      </c>
      <c r="D45" s="174" t="s">
        <v>52</v>
      </c>
      <c r="E45" s="173">
        <v>3</v>
      </c>
      <c r="F45" s="175" t="s">
        <v>260</v>
      </c>
      <c r="G45" s="169">
        <f t="shared" si="1"/>
        <v>342764</v>
      </c>
      <c r="H45" s="170">
        <f t="shared" si="2"/>
        <v>3504</v>
      </c>
      <c r="I45" s="170">
        <f t="shared" si="3"/>
        <v>309851</v>
      </c>
      <c r="J45" s="170">
        <f t="shared" si="4"/>
        <v>100</v>
      </c>
      <c r="K45" s="170">
        <f t="shared" si="5"/>
        <v>28941</v>
      </c>
      <c r="L45" s="170">
        <f t="shared" si="6"/>
        <v>368</v>
      </c>
      <c r="M45" s="171">
        <f t="shared" si="7"/>
        <v>85691</v>
      </c>
      <c r="N45" s="170">
        <v>876</v>
      </c>
      <c r="O45" s="170">
        <v>77463</v>
      </c>
      <c r="P45" s="170">
        <v>25</v>
      </c>
      <c r="Q45" s="170">
        <v>7235</v>
      </c>
      <c r="R45" s="170">
        <v>92</v>
      </c>
      <c r="S45" s="171">
        <f t="shared" si="8"/>
        <v>85691</v>
      </c>
      <c r="T45" s="170">
        <v>876</v>
      </c>
      <c r="U45" s="170">
        <v>77462</v>
      </c>
      <c r="V45" s="170">
        <v>25</v>
      </c>
      <c r="W45" s="170">
        <v>7236</v>
      </c>
      <c r="X45" s="170">
        <v>92</v>
      </c>
      <c r="Y45" s="171">
        <f t="shared" si="9"/>
        <v>85691</v>
      </c>
      <c r="Z45" s="170">
        <v>876</v>
      </c>
      <c r="AA45" s="170">
        <v>77463</v>
      </c>
      <c r="AB45" s="170">
        <v>25</v>
      </c>
      <c r="AC45" s="170">
        <v>7235</v>
      </c>
      <c r="AD45" s="170">
        <v>92</v>
      </c>
      <c r="AE45" s="171">
        <f t="shared" si="10"/>
        <v>85691</v>
      </c>
      <c r="AF45" s="170">
        <v>876</v>
      </c>
      <c r="AG45" s="170">
        <v>77463</v>
      </c>
      <c r="AH45" s="170">
        <v>25</v>
      </c>
      <c r="AI45" s="170">
        <v>7235</v>
      </c>
      <c r="AJ45" s="170">
        <v>92</v>
      </c>
      <c r="AL45" s="342"/>
      <c r="AM45" s="342"/>
      <c r="AN45" s="342"/>
    </row>
    <row r="46" spans="1:40" ht="38.25" x14ac:dyDescent="0.25">
      <c r="A46" s="172" t="s">
        <v>27</v>
      </c>
      <c r="B46" s="165">
        <v>501704</v>
      </c>
      <c r="C46" s="173">
        <v>170501</v>
      </c>
      <c r="D46" s="174" t="s">
        <v>273</v>
      </c>
      <c r="E46" s="173">
        <v>3</v>
      </c>
      <c r="F46" s="175" t="s">
        <v>260</v>
      </c>
      <c r="G46" s="169">
        <f t="shared" si="1"/>
        <v>96568</v>
      </c>
      <c r="H46" s="170">
        <f t="shared" si="2"/>
        <v>488</v>
      </c>
      <c r="I46" s="170">
        <f t="shared" si="3"/>
        <v>91100</v>
      </c>
      <c r="J46" s="170">
        <f t="shared" si="4"/>
        <v>12</v>
      </c>
      <c r="K46" s="170">
        <f t="shared" si="5"/>
        <v>4856</v>
      </c>
      <c r="L46" s="170">
        <f t="shared" si="6"/>
        <v>112</v>
      </c>
      <c r="M46" s="171">
        <f t="shared" si="7"/>
        <v>24141</v>
      </c>
      <c r="N46" s="170">
        <v>122</v>
      </c>
      <c r="O46" s="170">
        <v>22774</v>
      </c>
      <c r="P46" s="170">
        <v>3</v>
      </c>
      <c r="Q46" s="170">
        <v>1214</v>
      </c>
      <c r="R46" s="170">
        <v>28</v>
      </c>
      <c r="S46" s="171">
        <f t="shared" si="8"/>
        <v>24141</v>
      </c>
      <c r="T46" s="170">
        <v>122</v>
      </c>
      <c r="U46" s="170">
        <v>22774</v>
      </c>
      <c r="V46" s="170">
        <v>3</v>
      </c>
      <c r="W46" s="170">
        <v>1214</v>
      </c>
      <c r="X46" s="170">
        <v>28</v>
      </c>
      <c r="Y46" s="171">
        <f t="shared" si="9"/>
        <v>24141</v>
      </c>
      <c r="Z46" s="170">
        <v>122</v>
      </c>
      <c r="AA46" s="170">
        <v>22774</v>
      </c>
      <c r="AB46" s="170">
        <v>3</v>
      </c>
      <c r="AC46" s="170">
        <v>1214</v>
      </c>
      <c r="AD46" s="170">
        <v>28</v>
      </c>
      <c r="AE46" s="171">
        <f t="shared" si="10"/>
        <v>24145</v>
      </c>
      <c r="AF46" s="170">
        <v>122</v>
      </c>
      <c r="AG46" s="170">
        <v>22778</v>
      </c>
      <c r="AH46" s="170">
        <v>3</v>
      </c>
      <c r="AI46" s="170">
        <v>1214</v>
      </c>
      <c r="AJ46" s="170">
        <v>28</v>
      </c>
      <c r="AL46" s="342"/>
      <c r="AM46" s="342"/>
      <c r="AN46" s="342"/>
    </row>
    <row r="47" spans="1:40" ht="38.25" x14ac:dyDescent="0.25">
      <c r="A47" s="172" t="s">
        <v>27</v>
      </c>
      <c r="B47" s="165">
        <v>501705</v>
      </c>
      <c r="C47" s="173">
        <v>170601</v>
      </c>
      <c r="D47" s="174" t="s">
        <v>53</v>
      </c>
      <c r="E47" s="173">
        <v>3</v>
      </c>
      <c r="F47" s="175" t="s">
        <v>260</v>
      </c>
      <c r="G47" s="169">
        <f t="shared" si="1"/>
        <v>32429</v>
      </c>
      <c r="H47" s="170">
        <f t="shared" si="2"/>
        <v>5508</v>
      </c>
      <c r="I47" s="170">
        <f t="shared" si="3"/>
        <v>10721</v>
      </c>
      <c r="J47" s="170">
        <f t="shared" si="4"/>
        <v>5508</v>
      </c>
      <c r="K47" s="170">
        <f t="shared" si="5"/>
        <v>5508</v>
      </c>
      <c r="L47" s="170">
        <f t="shared" si="6"/>
        <v>5184</v>
      </c>
      <c r="M47" s="171">
        <f t="shared" si="7"/>
        <v>8107</v>
      </c>
      <c r="N47" s="170">
        <v>1377</v>
      </c>
      <c r="O47" s="170">
        <v>2680</v>
      </c>
      <c r="P47" s="170">
        <v>1377</v>
      </c>
      <c r="Q47" s="170">
        <v>1377</v>
      </c>
      <c r="R47" s="170">
        <v>1296</v>
      </c>
      <c r="S47" s="171">
        <f t="shared" si="8"/>
        <v>8107</v>
      </c>
      <c r="T47" s="170">
        <v>1377</v>
      </c>
      <c r="U47" s="170">
        <v>2680</v>
      </c>
      <c r="V47" s="170">
        <v>1377</v>
      </c>
      <c r="W47" s="170">
        <v>1377</v>
      </c>
      <c r="X47" s="170">
        <v>1296</v>
      </c>
      <c r="Y47" s="171">
        <f t="shared" si="9"/>
        <v>8107</v>
      </c>
      <c r="Z47" s="170">
        <v>1377</v>
      </c>
      <c r="AA47" s="170">
        <v>2680</v>
      </c>
      <c r="AB47" s="170">
        <v>1377</v>
      </c>
      <c r="AC47" s="170">
        <v>1377</v>
      </c>
      <c r="AD47" s="170">
        <v>1296</v>
      </c>
      <c r="AE47" s="171">
        <f t="shared" si="10"/>
        <v>8108</v>
      </c>
      <c r="AF47" s="170">
        <v>1377</v>
      </c>
      <c r="AG47" s="170">
        <v>2681</v>
      </c>
      <c r="AH47" s="170">
        <v>1377</v>
      </c>
      <c r="AI47" s="170">
        <v>1377</v>
      </c>
      <c r="AJ47" s="170">
        <v>1296</v>
      </c>
      <c r="AL47" s="342"/>
      <c r="AM47" s="342"/>
      <c r="AN47" s="342"/>
    </row>
    <row r="48" spans="1:40" ht="38.25" x14ac:dyDescent="0.25">
      <c r="A48" s="172" t="s">
        <v>20</v>
      </c>
      <c r="B48" s="165">
        <v>501707</v>
      </c>
      <c r="C48" s="173">
        <v>171001</v>
      </c>
      <c r="D48" s="174" t="s">
        <v>175</v>
      </c>
      <c r="E48" s="173">
        <v>3</v>
      </c>
      <c r="F48" s="175" t="s">
        <v>260</v>
      </c>
      <c r="G48" s="169">
        <f t="shared" si="1"/>
        <v>9346</v>
      </c>
      <c r="H48" s="170">
        <f t="shared" si="2"/>
        <v>1868</v>
      </c>
      <c r="I48" s="170">
        <f t="shared" si="3"/>
        <v>1874</v>
      </c>
      <c r="J48" s="170">
        <f t="shared" si="4"/>
        <v>1868</v>
      </c>
      <c r="K48" s="170">
        <f t="shared" si="5"/>
        <v>1868</v>
      </c>
      <c r="L48" s="170">
        <f t="shared" si="6"/>
        <v>1868</v>
      </c>
      <c r="M48" s="171">
        <f t="shared" si="7"/>
        <v>2337</v>
      </c>
      <c r="N48" s="170">
        <v>467</v>
      </c>
      <c r="O48" s="170">
        <v>469</v>
      </c>
      <c r="P48" s="170">
        <v>467</v>
      </c>
      <c r="Q48" s="170">
        <v>467</v>
      </c>
      <c r="R48" s="170">
        <v>467</v>
      </c>
      <c r="S48" s="171">
        <f t="shared" si="8"/>
        <v>2335</v>
      </c>
      <c r="T48" s="170">
        <v>467</v>
      </c>
      <c r="U48" s="170">
        <v>467</v>
      </c>
      <c r="V48" s="170">
        <v>467</v>
      </c>
      <c r="W48" s="170">
        <v>467</v>
      </c>
      <c r="X48" s="170">
        <v>467</v>
      </c>
      <c r="Y48" s="171">
        <f t="shared" si="9"/>
        <v>2337</v>
      </c>
      <c r="Z48" s="170">
        <v>467</v>
      </c>
      <c r="AA48" s="170">
        <v>469</v>
      </c>
      <c r="AB48" s="170">
        <v>467</v>
      </c>
      <c r="AC48" s="170">
        <v>467</v>
      </c>
      <c r="AD48" s="170">
        <v>467</v>
      </c>
      <c r="AE48" s="171">
        <f t="shared" si="10"/>
        <v>2337</v>
      </c>
      <c r="AF48" s="170">
        <v>467</v>
      </c>
      <c r="AG48" s="170">
        <v>469</v>
      </c>
      <c r="AH48" s="170">
        <v>467</v>
      </c>
      <c r="AI48" s="170">
        <v>467</v>
      </c>
      <c r="AJ48" s="170">
        <v>467</v>
      </c>
      <c r="AL48" s="342"/>
      <c r="AM48" s="342"/>
      <c r="AN48" s="342"/>
    </row>
    <row r="49" spans="1:40" ht="38.25" x14ac:dyDescent="0.25">
      <c r="A49" s="172" t="s">
        <v>20</v>
      </c>
      <c r="B49" s="165">
        <v>501709</v>
      </c>
      <c r="C49" s="173">
        <v>171201</v>
      </c>
      <c r="D49" s="174" t="s">
        <v>274</v>
      </c>
      <c r="E49" s="173">
        <v>3</v>
      </c>
      <c r="F49" s="175" t="s">
        <v>260</v>
      </c>
      <c r="G49" s="169">
        <f t="shared" si="1"/>
        <v>3065</v>
      </c>
      <c r="H49" s="170">
        <f t="shared" si="2"/>
        <v>40</v>
      </c>
      <c r="I49" s="170">
        <f t="shared" si="3"/>
        <v>2801</v>
      </c>
      <c r="J49" s="170">
        <f t="shared" si="4"/>
        <v>20</v>
      </c>
      <c r="K49" s="170">
        <f t="shared" si="5"/>
        <v>200</v>
      </c>
      <c r="L49" s="170">
        <f t="shared" si="6"/>
        <v>4</v>
      </c>
      <c r="M49" s="171">
        <f t="shared" si="7"/>
        <v>767</v>
      </c>
      <c r="N49" s="170">
        <v>10</v>
      </c>
      <c r="O49" s="170">
        <v>701</v>
      </c>
      <c r="P49" s="170">
        <v>5</v>
      </c>
      <c r="Q49" s="170">
        <v>50</v>
      </c>
      <c r="R49" s="170">
        <v>1</v>
      </c>
      <c r="S49" s="171">
        <f t="shared" si="8"/>
        <v>767</v>
      </c>
      <c r="T49" s="170">
        <v>10</v>
      </c>
      <c r="U49" s="170">
        <v>701</v>
      </c>
      <c r="V49" s="170">
        <v>5</v>
      </c>
      <c r="W49" s="170">
        <v>50</v>
      </c>
      <c r="X49" s="170">
        <v>1</v>
      </c>
      <c r="Y49" s="171">
        <f t="shared" si="9"/>
        <v>767</v>
      </c>
      <c r="Z49" s="170">
        <v>10</v>
      </c>
      <c r="AA49" s="170">
        <v>701</v>
      </c>
      <c r="AB49" s="170">
        <v>5</v>
      </c>
      <c r="AC49" s="170">
        <v>50</v>
      </c>
      <c r="AD49" s="170">
        <v>1</v>
      </c>
      <c r="AE49" s="171">
        <f t="shared" si="10"/>
        <v>764</v>
      </c>
      <c r="AF49" s="170">
        <v>10</v>
      </c>
      <c r="AG49" s="170">
        <v>698</v>
      </c>
      <c r="AH49" s="170">
        <v>5</v>
      </c>
      <c r="AI49" s="170">
        <v>50</v>
      </c>
      <c r="AJ49" s="170">
        <v>1</v>
      </c>
      <c r="AL49" s="342"/>
      <c r="AM49" s="342"/>
      <c r="AN49" s="342"/>
    </row>
    <row r="50" spans="1:40" ht="38.25" x14ac:dyDescent="0.25">
      <c r="A50" s="172" t="s">
        <v>20</v>
      </c>
      <c r="B50" s="165">
        <v>501710</v>
      </c>
      <c r="C50" s="173">
        <v>171301</v>
      </c>
      <c r="D50" s="174" t="s">
        <v>275</v>
      </c>
      <c r="E50" s="173">
        <v>3</v>
      </c>
      <c r="F50" s="175" t="s">
        <v>260</v>
      </c>
      <c r="G50" s="169">
        <f t="shared" si="1"/>
        <v>2236</v>
      </c>
      <c r="H50" s="170">
        <f t="shared" si="2"/>
        <v>52</v>
      </c>
      <c r="I50" s="170">
        <f t="shared" si="3"/>
        <v>2032</v>
      </c>
      <c r="J50" s="170">
        <f t="shared" si="4"/>
        <v>4</v>
      </c>
      <c r="K50" s="170">
        <f t="shared" si="5"/>
        <v>148</v>
      </c>
      <c r="L50" s="170">
        <f t="shared" si="6"/>
        <v>0</v>
      </c>
      <c r="M50" s="171">
        <f t="shared" si="7"/>
        <v>560</v>
      </c>
      <c r="N50" s="170">
        <v>13</v>
      </c>
      <c r="O50" s="170">
        <v>509</v>
      </c>
      <c r="P50" s="170">
        <v>1</v>
      </c>
      <c r="Q50" s="170">
        <v>37</v>
      </c>
      <c r="R50" s="170">
        <v>0</v>
      </c>
      <c r="S50" s="171">
        <f t="shared" si="8"/>
        <v>558</v>
      </c>
      <c r="T50" s="170">
        <v>13</v>
      </c>
      <c r="U50" s="170">
        <v>507</v>
      </c>
      <c r="V50" s="170">
        <v>1</v>
      </c>
      <c r="W50" s="170">
        <v>37</v>
      </c>
      <c r="X50" s="170">
        <v>0</v>
      </c>
      <c r="Y50" s="171">
        <f t="shared" si="9"/>
        <v>560</v>
      </c>
      <c r="Z50" s="170">
        <v>13</v>
      </c>
      <c r="AA50" s="170">
        <v>509</v>
      </c>
      <c r="AB50" s="170">
        <v>1</v>
      </c>
      <c r="AC50" s="170">
        <v>37</v>
      </c>
      <c r="AD50" s="170">
        <v>0</v>
      </c>
      <c r="AE50" s="171">
        <f t="shared" si="10"/>
        <v>558</v>
      </c>
      <c r="AF50" s="170">
        <v>13</v>
      </c>
      <c r="AG50" s="170">
        <v>507</v>
      </c>
      <c r="AH50" s="170">
        <v>1</v>
      </c>
      <c r="AI50" s="170">
        <v>37</v>
      </c>
      <c r="AJ50" s="170">
        <v>0</v>
      </c>
      <c r="AL50" s="342"/>
      <c r="AM50" s="342"/>
      <c r="AN50" s="342"/>
    </row>
    <row r="51" spans="1:40" ht="38.25" x14ac:dyDescent="0.25">
      <c r="A51" s="172" t="s">
        <v>20</v>
      </c>
      <c r="B51" s="165">
        <v>501712</v>
      </c>
      <c r="C51" s="173">
        <v>171501</v>
      </c>
      <c r="D51" s="174" t="s">
        <v>276</v>
      </c>
      <c r="E51" s="173">
        <v>3</v>
      </c>
      <c r="F51" s="175" t="s">
        <v>260</v>
      </c>
      <c r="G51" s="169">
        <f t="shared" si="1"/>
        <v>2953</v>
      </c>
      <c r="H51" s="170">
        <f t="shared" si="2"/>
        <v>148</v>
      </c>
      <c r="I51" s="170">
        <f t="shared" si="3"/>
        <v>2509</v>
      </c>
      <c r="J51" s="170">
        <f t="shared" si="4"/>
        <v>0</v>
      </c>
      <c r="K51" s="170">
        <f t="shared" si="5"/>
        <v>296</v>
      </c>
      <c r="L51" s="170">
        <f t="shared" si="6"/>
        <v>0</v>
      </c>
      <c r="M51" s="171">
        <f t="shared" si="7"/>
        <v>738</v>
      </c>
      <c r="N51" s="170">
        <v>37</v>
      </c>
      <c r="O51" s="170">
        <v>627</v>
      </c>
      <c r="P51" s="170">
        <v>0</v>
      </c>
      <c r="Q51" s="170">
        <v>74</v>
      </c>
      <c r="R51" s="170">
        <v>0</v>
      </c>
      <c r="S51" s="171">
        <f t="shared" si="8"/>
        <v>739</v>
      </c>
      <c r="T51" s="170">
        <v>37</v>
      </c>
      <c r="U51" s="170">
        <v>628</v>
      </c>
      <c r="V51" s="170">
        <v>0</v>
      </c>
      <c r="W51" s="170">
        <v>74</v>
      </c>
      <c r="X51" s="170">
        <v>0</v>
      </c>
      <c r="Y51" s="171">
        <f t="shared" si="9"/>
        <v>738</v>
      </c>
      <c r="Z51" s="170">
        <v>37</v>
      </c>
      <c r="AA51" s="170">
        <v>627</v>
      </c>
      <c r="AB51" s="170">
        <v>0</v>
      </c>
      <c r="AC51" s="170">
        <v>74</v>
      </c>
      <c r="AD51" s="170">
        <v>0</v>
      </c>
      <c r="AE51" s="171">
        <f t="shared" si="10"/>
        <v>738</v>
      </c>
      <c r="AF51" s="170">
        <v>37</v>
      </c>
      <c r="AG51" s="170">
        <v>627</v>
      </c>
      <c r="AH51" s="170">
        <v>0</v>
      </c>
      <c r="AI51" s="170">
        <v>74</v>
      </c>
      <c r="AJ51" s="170">
        <v>0</v>
      </c>
      <c r="AL51" s="342"/>
      <c r="AM51" s="342"/>
      <c r="AN51" s="342"/>
    </row>
    <row r="52" spans="1:40" ht="38.25" x14ac:dyDescent="0.25">
      <c r="A52" s="176" t="s">
        <v>27</v>
      </c>
      <c r="B52" s="165">
        <v>501901</v>
      </c>
      <c r="C52" s="142">
        <v>190101</v>
      </c>
      <c r="D52" s="177" t="s">
        <v>56</v>
      </c>
      <c r="E52" s="173">
        <v>3</v>
      </c>
      <c r="F52" s="175" t="s">
        <v>260</v>
      </c>
      <c r="G52" s="169">
        <f t="shared" si="1"/>
        <v>477996</v>
      </c>
      <c r="H52" s="170">
        <f t="shared" si="2"/>
        <v>6556</v>
      </c>
      <c r="I52" s="170">
        <f t="shared" si="3"/>
        <v>189557</v>
      </c>
      <c r="J52" s="170">
        <f t="shared" si="4"/>
        <v>132</v>
      </c>
      <c r="K52" s="170">
        <f t="shared" si="5"/>
        <v>281459</v>
      </c>
      <c r="L52" s="170">
        <f t="shared" si="6"/>
        <v>292</v>
      </c>
      <c r="M52" s="171">
        <f t="shared" si="7"/>
        <v>119501</v>
      </c>
      <c r="N52" s="170">
        <v>1639</v>
      </c>
      <c r="O52" s="170">
        <v>47390</v>
      </c>
      <c r="P52" s="170">
        <v>33</v>
      </c>
      <c r="Q52" s="170">
        <v>70366</v>
      </c>
      <c r="R52" s="170">
        <v>73</v>
      </c>
      <c r="S52" s="171">
        <f t="shared" si="8"/>
        <v>119497</v>
      </c>
      <c r="T52" s="170">
        <v>1639</v>
      </c>
      <c r="U52" s="170">
        <v>47389</v>
      </c>
      <c r="V52" s="170">
        <v>33</v>
      </c>
      <c r="W52" s="170">
        <v>70363</v>
      </c>
      <c r="X52" s="170">
        <v>73</v>
      </c>
      <c r="Y52" s="171">
        <f t="shared" si="9"/>
        <v>119501</v>
      </c>
      <c r="Z52" s="170">
        <v>1639</v>
      </c>
      <c r="AA52" s="170">
        <v>47390</v>
      </c>
      <c r="AB52" s="170">
        <v>33</v>
      </c>
      <c r="AC52" s="170">
        <v>70366</v>
      </c>
      <c r="AD52" s="170">
        <v>73</v>
      </c>
      <c r="AE52" s="171">
        <f t="shared" si="10"/>
        <v>119497</v>
      </c>
      <c r="AF52" s="170">
        <v>1639</v>
      </c>
      <c r="AG52" s="170">
        <v>47388</v>
      </c>
      <c r="AH52" s="170">
        <v>33</v>
      </c>
      <c r="AI52" s="170">
        <v>70364</v>
      </c>
      <c r="AJ52" s="170">
        <v>73</v>
      </c>
      <c r="AL52" s="342"/>
      <c r="AM52" s="342"/>
      <c r="AN52" s="342"/>
    </row>
    <row r="53" spans="1:40" ht="38.25" x14ac:dyDescent="0.25">
      <c r="A53" s="172" t="s">
        <v>20</v>
      </c>
      <c r="B53" s="165">
        <v>501912</v>
      </c>
      <c r="C53" s="173">
        <v>191201</v>
      </c>
      <c r="D53" s="174" t="s">
        <v>57</v>
      </c>
      <c r="E53" s="173">
        <v>3</v>
      </c>
      <c r="F53" s="175" t="s">
        <v>260</v>
      </c>
      <c r="G53" s="169">
        <f t="shared" si="1"/>
        <v>6069</v>
      </c>
      <c r="H53" s="170">
        <f t="shared" si="2"/>
        <v>0</v>
      </c>
      <c r="I53" s="170">
        <f t="shared" si="3"/>
        <v>2312</v>
      </c>
      <c r="J53" s="170">
        <f t="shared" si="4"/>
        <v>0</v>
      </c>
      <c r="K53" s="170">
        <f t="shared" si="5"/>
        <v>3757</v>
      </c>
      <c r="L53" s="170">
        <f t="shared" si="6"/>
        <v>0</v>
      </c>
      <c r="M53" s="171">
        <f t="shared" si="7"/>
        <v>1518</v>
      </c>
      <c r="N53" s="170">
        <v>0</v>
      </c>
      <c r="O53" s="170">
        <v>578</v>
      </c>
      <c r="P53" s="170">
        <v>0</v>
      </c>
      <c r="Q53" s="170">
        <v>940</v>
      </c>
      <c r="R53" s="170">
        <v>0</v>
      </c>
      <c r="S53" s="171">
        <f t="shared" si="8"/>
        <v>1516</v>
      </c>
      <c r="T53" s="170">
        <v>0</v>
      </c>
      <c r="U53" s="170">
        <v>578</v>
      </c>
      <c r="V53" s="170">
        <v>0</v>
      </c>
      <c r="W53" s="170">
        <v>938</v>
      </c>
      <c r="X53" s="170">
        <v>0</v>
      </c>
      <c r="Y53" s="171">
        <f t="shared" si="9"/>
        <v>1518</v>
      </c>
      <c r="Z53" s="170">
        <v>0</v>
      </c>
      <c r="AA53" s="170">
        <v>578</v>
      </c>
      <c r="AB53" s="170">
        <v>0</v>
      </c>
      <c r="AC53" s="170">
        <v>940</v>
      </c>
      <c r="AD53" s="170">
        <v>0</v>
      </c>
      <c r="AE53" s="171">
        <f t="shared" si="10"/>
        <v>1517</v>
      </c>
      <c r="AF53" s="170">
        <v>0</v>
      </c>
      <c r="AG53" s="170">
        <v>578</v>
      </c>
      <c r="AH53" s="170">
        <v>0</v>
      </c>
      <c r="AI53" s="170">
        <v>939</v>
      </c>
      <c r="AJ53" s="170">
        <v>0</v>
      </c>
      <c r="AL53" s="342"/>
      <c r="AM53" s="342"/>
      <c r="AN53" s="342"/>
    </row>
    <row r="54" spans="1:40" ht="38.25" x14ac:dyDescent="0.25">
      <c r="A54" s="172" t="s">
        <v>27</v>
      </c>
      <c r="B54" s="165">
        <v>501914</v>
      </c>
      <c r="C54" s="173">
        <v>191401</v>
      </c>
      <c r="D54" s="174" t="s">
        <v>58</v>
      </c>
      <c r="E54" s="173">
        <v>3</v>
      </c>
      <c r="F54" s="175" t="s">
        <v>260</v>
      </c>
      <c r="G54" s="169">
        <f t="shared" si="1"/>
        <v>122766</v>
      </c>
      <c r="H54" s="170">
        <f t="shared" si="2"/>
        <v>636</v>
      </c>
      <c r="I54" s="170">
        <f t="shared" si="3"/>
        <v>61293</v>
      </c>
      <c r="J54" s="170">
        <f t="shared" si="4"/>
        <v>44</v>
      </c>
      <c r="K54" s="170">
        <f t="shared" si="5"/>
        <v>60777</v>
      </c>
      <c r="L54" s="170">
        <f t="shared" si="6"/>
        <v>16</v>
      </c>
      <c r="M54" s="171">
        <f t="shared" si="7"/>
        <v>30691</v>
      </c>
      <c r="N54" s="170">
        <v>159</v>
      </c>
      <c r="O54" s="170">
        <v>15323</v>
      </c>
      <c r="P54" s="170">
        <v>11</v>
      </c>
      <c r="Q54" s="170">
        <v>15194</v>
      </c>
      <c r="R54" s="170">
        <v>4</v>
      </c>
      <c r="S54" s="171">
        <f t="shared" si="8"/>
        <v>30691</v>
      </c>
      <c r="T54" s="170">
        <v>159</v>
      </c>
      <c r="U54" s="170">
        <v>15323</v>
      </c>
      <c r="V54" s="170">
        <v>11</v>
      </c>
      <c r="W54" s="170">
        <v>15194</v>
      </c>
      <c r="X54" s="170">
        <v>4</v>
      </c>
      <c r="Y54" s="171">
        <f t="shared" si="9"/>
        <v>30691</v>
      </c>
      <c r="Z54" s="170">
        <v>159</v>
      </c>
      <c r="AA54" s="170">
        <v>15323</v>
      </c>
      <c r="AB54" s="170">
        <v>11</v>
      </c>
      <c r="AC54" s="170">
        <v>15194</v>
      </c>
      <c r="AD54" s="170">
        <v>4</v>
      </c>
      <c r="AE54" s="171">
        <f t="shared" si="10"/>
        <v>30693</v>
      </c>
      <c r="AF54" s="170">
        <v>159</v>
      </c>
      <c r="AG54" s="170">
        <v>15324</v>
      </c>
      <c r="AH54" s="170">
        <v>11</v>
      </c>
      <c r="AI54" s="170">
        <v>15195</v>
      </c>
      <c r="AJ54" s="170">
        <v>4</v>
      </c>
      <c r="AL54" s="342"/>
      <c r="AM54" s="342"/>
      <c r="AN54" s="342"/>
    </row>
    <row r="55" spans="1:40" ht="38.25" x14ac:dyDescent="0.25">
      <c r="A55" s="172" t="s">
        <v>27</v>
      </c>
      <c r="B55" s="165">
        <v>502003</v>
      </c>
      <c r="C55" s="173">
        <v>200301</v>
      </c>
      <c r="D55" s="174" t="s">
        <v>59</v>
      </c>
      <c r="E55" s="173">
        <v>3</v>
      </c>
      <c r="F55" s="175" t="s">
        <v>260</v>
      </c>
      <c r="G55" s="169">
        <f t="shared" si="1"/>
        <v>310050</v>
      </c>
      <c r="H55" s="170">
        <f t="shared" si="2"/>
        <v>18072</v>
      </c>
      <c r="I55" s="170">
        <f t="shared" si="3"/>
        <v>195777</v>
      </c>
      <c r="J55" s="170">
        <f t="shared" si="4"/>
        <v>6024</v>
      </c>
      <c r="K55" s="170">
        <f t="shared" si="5"/>
        <v>84153</v>
      </c>
      <c r="L55" s="170">
        <f t="shared" si="6"/>
        <v>6024</v>
      </c>
      <c r="M55" s="171">
        <f t="shared" si="7"/>
        <v>77513</v>
      </c>
      <c r="N55" s="170">
        <v>4518</v>
      </c>
      <c r="O55" s="170">
        <v>48944</v>
      </c>
      <c r="P55" s="170">
        <v>1506</v>
      </c>
      <c r="Q55" s="170">
        <v>21039</v>
      </c>
      <c r="R55" s="170">
        <v>1506</v>
      </c>
      <c r="S55" s="171">
        <f t="shared" si="8"/>
        <v>77514</v>
      </c>
      <c r="T55" s="170">
        <v>4518</v>
      </c>
      <c r="U55" s="170">
        <v>48946</v>
      </c>
      <c r="V55" s="170">
        <v>1506</v>
      </c>
      <c r="W55" s="170">
        <v>21038</v>
      </c>
      <c r="X55" s="170">
        <v>1506</v>
      </c>
      <c r="Y55" s="171">
        <f t="shared" si="9"/>
        <v>77513</v>
      </c>
      <c r="Z55" s="170">
        <v>4518</v>
      </c>
      <c r="AA55" s="170">
        <v>48944</v>
      </c>
      <c r="AB55" s="170">
        <v>1506</v>
      </c>
      <c r="AC55" s="170">
        <v>21039</v>
      </c>
      <c r="AD55" s="170">
        <v>1506</v>
      </c>
      <c r="AE55" s="171">
        <f t="shared" si="10"/>
        <v>77510</v>
      </c>
      <c r="AF55" s="170">
        <v>4518</v>
      </c>
      <c r="AG55" s="170">
        <v>48943</v>
      </c>
      <c r="AH55" s="170">
        <v>1506</v>
      </c>
      <c r="AI55" s="170">
        <v>21037</v>
      </c>
      <c r="AJ55" s="170">
        <v>1506</v>
      </c>
      <c r="AL55" s="342"/>
      <c r="AM55" s="342"/>
      <c r="AN55" s="342"/>
    </row>
    <row r="56" spans="1:40" ht="38.25" x14ac:dyDescent="0.25">
      <c r="A56" s="172" t="s">
        <v>27</v>
      </c>
      <c r="B56" s="165">
        <v>502004</v>
      </c>
      <c r="C56" s="173">
        <v>200401</v>
      </c>
      <c r="D56" s="174" t="s">
        <v>60</v>
      </c>
      <c r="E56" s="173">
        <v>3</v>
      </c>
      <c r="F56" s="175" t="s">
        <v>260</v>
      </c>
      <c r="G56" s="169">
        <f t="shared" si="1"/>
        <v>411537</v>
      </c>
      <c r="H56" s="170">
        <f t="shared" si="2"/>
        <v>6016</v>
      </c>
      <c r="I56" s="170">
        <f t="shared" si="3"/>
        <v>171011</v>
      </c>
      <c r="J56" s="170">
        <f t="shared" si="4"/>
        <v>392</v>
      </c>
      <c r="K56" s="170">
        <f t="shared" si="5"/>
        <v>231742</v>
      </c>
      <c r="L56" s="170">
        <f t="shared" si="6"/>
        <v>2376</v>
      </c>
      <c r="M56" s="171">
        <f t="shared" si="7"/>
        <v>102885</v>
      </c>
      <c r="N56" s="170">
        <v>1504</v>
      </c>
      <c r="O56" s="170">
        <v>42753</v>
      </c>
      <c r="P56" s="170">
        <v>98</v>
      </c>
      <c r="Q56" s="170">
        <v>57936</v>
      </c>
      <c r="R56" s="170">
        <v>594</v>
      </c>
      <c r="S56" s="171">
        <f t="shared" si="8"/>
        <v>102884</v>
      </c>
      <c r="T56" s="170">
        <v>1504</v>
      </c>
      <c r="U56" s="170">
        <v>42753</v>
      </c>
      <c r="V56" s="170">
        <v>98</v>
      </c>
      <c r="W56" s="170">
        <v>57935</v>
      </c>
      <c r="X56" s="170">
        <v>594</v>
      </c>
      <c r="Y56" s="171">
        <f t="shared" si="9"/>
        <v>102885</v>
      </c>
      <c r="Z56" s="170">
        <v>1504</v>
      </c>
      <c r="AA56" s="170">
        <v>42753</v>
      </c>
      <c r="AB56" s="170">
        <v>98</v>
      </c>
      <c r="AC56" s="170">
        <v>57936</v>
      </c>
      <c r="AD56" s="170">
        <v>594</v>
      </c>
      <c r="AE56" s="171">
        <f t="shared" si="10"/>
        <v>102883</v>
      </c>
      <c r="AF56" s="170">
        <v>1504</v>
      </c>
      <c r="AG56" s="170">
        <v>42752</v>
      </c>
      <c r="AH56" s="170">
        <v>98</v>
      </c>
      <c r="AI56" s="170">
        <v>57935</v>
      </c>
      <c r="AJ56" s="170">
        <v>594</v>
      </c>
      <c r="AL56" s="342"/>
      <c r="AM56" s="342"/>
      <c r="AN56" s="342"/>
    </row>
    <row r="57" spans="1:40" ht="38.25" x14ac:dyDescent="0.25">
      <c r="A57" s="172" t="s">
        <v>27</v>
      </c>
      <c r="B57" s="165">
        <v>502005</v>
      </c>
      <c r="C57" s="173">
        <v>200501</v>
      </c>
      <c r="D57" s="174" t="s">
        <v>277</v>
      </c>
      <c r="E57" s="173">
        <v>3</v>
      </c>
      <c r="F57" s="175" t="s">
        <v>260</v>
      </c>
      <c r="G57" s="169">
        <f t="shared" si="1"/>
        <v>103960</v>
      </c>
      <c r="H57" s="170">
        <f t="shared" si="2"/>
        <v>1808</v>
      </c>
      <c r="I57" s="170">
        <f t="shared" si="3"/>
        <v>60425</v>
      </c>
      <c r="J57" s="170">
        <f t="shared" si="4"/>
        <v>316</v>
      </c>
      <c r="K57" s="170">
        <f t="shared" si="5"/>
        <v>40563</v>
      </c>
      <c r="L57" s="170">
        <f t="shared" si="6"/>
        <v>848</v>
      </c>
      <c r="M57" s="171">
        <f t="shared" si="7"/>
        <v>25991</v>
      </c>
      <c r="N57" s="170">
        <v>452</v>
      </c>
      <c r="O57" s="170">
        <v>15107</v>
      </c>
      <c r="P57" s="170">
        <v>79</v>
      </c>
      <c r="Q57" s="170">
        <v>10141</v>
      </c>
      <c r="R57" s="170">
        <v>212</v>
      </c>
      <c r="S57" s="171">
        <f t="shared" si="8"/>
        <v>25991</v>
      </c>
      <c r="T57" s="170">
        <v>452</v>
      </c>
      <c r="U57" s="170">
        <v>15107</v>
      </c>
      <c r="V57" s="170">
        <v>79</v>
      </c>
      <c r="W57" s="170">
        <v>10141</v>
      </c>
      <c r="X57" s="170">
        <v>212</v>
      </c>
      <c r="Y57" s="171">
        <f t="shared" si="9"/>
        <v>25991</v>
      </c>
      <c r="Z57" s="170">
        <v>452</v>
      </c>
      <c r="AA57" s="170">
        <v>15107</v>
      </c>
      <c r="AB57" s="170">
        <v>79</v>
      </c>
      <c r="AC57" s="170">
        <v>10141</v>
      </c>
      <c r="AD57" s="170">
        <v>212</v>
      </c>
      <c r="AE57" s="171">
        <f t="shared" si="10"/>
        <v>25987</v>
      </c>
      <c r="AF57" s="170">
        <v>452</v>
      </c>
      <c r="AG57" s="170">
        <v>15104</v>
      </c>
      <c r="AH57" s="170">
        <v>79</v>
      </c>
      <c r="AI57" s="170">
        <v>10140</v>
      </c>
      <c r="AJ57" s="170">
        <v>212</v>
      </c>
      <c r="AL57" s="342"/>
      <c r="AM57" s="342"/>
      <c r="AN57" s="342"/>
    </row>
    <row r="58" spans="1:40" ht="38.25" x14ac:dyDescent="0.25">
      <c r="A58" s="172" t="s">
        <v>27</v>
      </c>
      <c r="B58" s="165">
        <v>502008</v>
      </c>
      <c r="C58" s="173">
        <v>200901</v>
      </c>
      <c r="D58" s="174" t="s">
        <v>278</v>
      </c>
      <c r="E58" s="173">
        <v>3</v>
      </c>
      <c r="F58" s="175" t="s">
        <v>260</v>
      </c>
      <c r="G58" s="169">
        <f t="shared" si="1"/>
        <v>31203</v>
      </c>
      <c r="H58" s="170">
        <f t="shared" si="2"/>
        <v>436</v>
      </c>
      <c r="I58" s="170">
        <f t="shared" si="3"/>
        <v>15127</v>
      </c>
      <c r="J58" s="170">
        <f t="shared" si="4"/>
        <v>180</v>
      </c>
      <c r="K58" s="170">
        <f t="shared" si="5"/>
        <v>15016</v>
      </c>
      <c r="L58" s="170">
        <f t="shared" si="6"/>
        <v>444</v>
      </c>
      <c r="M58" s="171">
        <f t="shared" si="7"/>
        <v>7801</v>
      </c>
      <c r="N58" s="170">
        <v>109</v>
      </c>
      <c r="O58" s="170">
        <v>3782</v>
      </c>
      <c r="P58" s="170">
        <v>45</v>
      </c>
      <c r="Q58" s="170">
        <v>3754</v>
      </c>
      <c r="R58" s="170">
        <v>111</v>
      </c>
      <c r="S58" s="171">
        <f t="shared" si="8"/>
        <v>7801</v>
      </c>
      <c r="T58" s="170">
        <v>109</v>
      </c>
      <c r="U58" s="170">
        <v>3782</v>
      </c>
      <c r="V58" s="170">
        <v>45</v>
      </c>
      <c r="W58" s="170">
        <v>3754</v>
      </c>
      <c r="X58" s="170">
        <v>111</v>
      </c>
      <c r="Y58" s="171">
        <f t="shared" si="9"/>
        <v>7801</v>
      </c>
      <c r="Z58" s="170">
        <v>109</v>
      </c>
      <c r="AA58" s="170">
        <v>3782</v>
      </c>
      <c r="AB58" s="170">
        <v>45</v>
      </c>
      <c r="AC58" s="170">
        <v>3754</v>
      </c>
      <c r="AD58" s="170">
        <v>111</v>
      </c>
      <c r="AE58" s="171">
        <f t="shared" si="10"/>
        <v>7800</v>
      </c>
      <c r="AF58" s="170">
        <v>109</v>
      </c>
      <c r="AG58" s="170">
        <v>3781</v>
      </c>
      <c r="AH58" s="170">
        <v>45</v>
      </c>
      <c r="AI58" s="170">
        <v>3754</v>
      </c>
      <c r="AJ58" s="170">
        <v>111</v>
      </c>
      <c r="AL58" s="342"/>
      <c r="AM58" s="342"/>
      <c r="AN58" s="342"/>
    </row>
    <row r="59" spans="1:40" ht="38.25" x14ac:dyDescent="0.25">
      <c r="A59" s="172" t="s">
        <v>20</v>
      </c>
      <c r="B59" s="165">
        <v>502010</v>
      </c>
      <c r="C59" s="173">
        <v>201101</v>
      </c>
      <c r="D59" s="174" t="s">
        <v>279</v>
      </c>
      <c r="E59" s="173">
        <v>3</v>
      </c>
      <c r="F59" s="175" t="s">
        <v>260</v>
      </c>
      <c r="G59" s="169">
        <f t="shared" si="1"/>
        <v>6456</v>
      </c>
      <c r="H59" s="170">
        <f t="shared" si="2"/>
        <v>0</v>
      </c>
      <c r="I59" s="170">
        <f t="shared" si="3"/>
        <v>5164</v>
      </c>
      <c r="J59" s="170">
        <f t="shared" si="4"/>
        <v>0</v>
      </c>
      <c r="K59" s="170">
        <f t="shared" si="5"/>
        <v>1292</v>
      </c>
      <c r="L59" s="170">
        <f t="shared" si="6"/>
        <v>0</v>
      </c>
      <c r="M59" s="171">
        <f t="shared" si="7"/>
        <v>1615</v>
      </c>
      <c r="N59" s="170">
        <v>0</v>
      </c>
      <c r="O59" s="170">
        <v>1292</v>
      </c>
      <c r="P59" s="170">
        <v>0</v>
      </c>
      <c r="Q59" s="170">
        <v>323</v>
      </c>
      <c r="R59" s="170">
        <v>0</v>
      </c>
      <c r="S59" s="171">
        <f t="shared" si="8"/>
        <v>1613</v>
      </c>
      <c r="T59" s="170">
        <v>0</v>
      </c>
      <c r="U59" s="170">
        <v>1290</v>
      </c>
      <c r="V59" s="170">
        <v>0</v>
      </c>
      <c r="W59" s="170">
        <v>323</v>
      </c>
      <c r="X59" s="170">
        <v>0</v>
      </c>
      <c r="Y59" s="171">
        <f t="shared" si="9"/>
        <v>1615</v>
      </c>
      <c r="Z59" s="170">
        <v>0</v>
      </c>
      <c r="AA59" s="170">
        <v>1292</v>
      </c>
      <c r="AB59" s="170">
        <v>0</v>
      </c>
      <c r="AC59" s="170">
        <v>323</v>
      </c>
      <c r="AD59" s="170">
        <v>0</v>
      </c>
      <c r="AE59" s="171">
        <f t="shared" si="10"/>
        <v>1613</v>
      </c>
      <c r="AF59" s="170">
        <v>0</v>
      </c>
      <c r="AG59" s="170">
        <v>1290</v>
      </c>
      <c r="AH59" s="170">
        <v>0</v>
      </c>
      <c r="AI59" s="170">
        <v>323</v>
      </c>
      <c r="AJ59" s="170">
        <v>0</v>
      </c>
      <c r="AL59" s="342"/>
      <c r="AM59" s="342"/>
      <c r="AN59" s="342"/>
    </row>
    <row r="60" spans="1:40" ht="38.25" x14ac:dyDescent="0.25">
      <c r="A60" s="172" t="s">
        <v>27</v>
      </c>
      <c r="B60" s="165">
        <v>502101</v>
      </c>
      <c r="C60" s="173">
        <v>210101</v>
      </c>
      <c r="D60" s="174" t="s">
        <v>61</v>
      </c>
      <c r="E60" s="173">
        <v>3</v>
      </c>
      <c r="F60" s="175" t="s">
        <v>260</v>
      </c>
      <c r="G60" s="169">
        <f t="shared" si="1"/>
        <v>274412</v>
      </c>
      <c r="H60" s="170">
        <f t="shared" si="2"/>
        <v>52927</v>
      </c>
      <c r="I60" s="170">
        <f t="shared" si="3"/>
        <v>172075</v>
      </c>
      <c r="J60" s="170">
        <f t="shared" si="4"/>
        <v>1620</v>
      </c>
      <c r="K60" s="170">
        <f t="shared" si="5"/>
        <v>46550</v>
      </c>
      <c r="L60" s="170">
        <f t="shared" si="6"/>
        <v>1240</v>
      </c>
      <c r="M60" s="171">
        <f t="shared" si="7"/>
        <v>68604</v>
      </c>
      <c r="N60" s="170">
        <v>13232</v>
      </c>
      <c r="O60" s="170">
        <v>43019</v>
      </c>
      <c r="P60" s="170">
        <v>405</v>
      </c>
      <c r="Q60" s="170">
        <v>11638</v>
      </c>
      <c r="R60" s="170">
        <v>310</v>
      </c>
      <c r="S60" s="171">
        <f t="shared" si="8"/>
        <v>68602</v>
      </c>
      <c r="T60" s="170">
        <v>13232</v>
      </c>
      <c r="U60" s="170">
        <v>43018</v>
      </c>
      <c r="V60" s="170">
        <v>405</v>
      </c>
      <c r="W60" s="170">
        <v>11637</v>
      </c>
      <c r="X60" s="170">
        <v>310</v>
      </c>
      <c r="Y60" s="171">
        <f t="shared" si="9"/>
        <v>68604</v>
      </c>
      <c r="Z60" s="170">
        <v>13232</v>
      </c>
      <c r="AA60" s="170">
        <v>43019</v>
      </c>
      <c r="AB60" s="170">
        <v>405</v>
      </c>
      <c r="AC60" s="170">
        <v>11638</v>
      </c>
      <c r="AD60" s="170">
        <v>310</v>
      </c>
      <c r="AE60" s="171">
        <f t="shared" si="10"/>
        <v>68602</v>
      </c>
      <c r="AF60" s="170">
        <v>13231</v>
      </c>
      <c r="AG60" s="170">
        <v>43019</v>
      </c>
      <c r="AH60" s="170">
        <v>405</v>
      </c>
      <c r="AI60" s="170">
        <v>11637</v>
      </c>
      <c r="AJ60" s="170">
        <v>310</v>
      </c>
      <c r="AL60" s="342"/>
      <c r="AM60" s="342"/>
      <c r="AN60" s="342"/>
    </row>
    <row r="61" spans="1:40" ht="38.25" x14ac:dyDescent="0.25">
      <c r="A61" s="172" t="s">
        <v>27</v>
      </c>
      <c r="B61" s="165">
        <v>502102</v>
      </c>
      <c r="C61" s="173">
        <v>210102</v>
      </c>
      <c r="D61" s="174" t="s">
        <v>62</v>
      </c>
      <c r="E61" s="173">
        <v>3</v>
      </c>
      <c r="F61" s="175" t="s">
        <v>260</v>
      </c>
      <c r="G61" s="169">
        <f t="shared" si="1"/>
        <v>66055</v>
      </c>
      <c r="H61" s="170">
        <f t="shared" si="2"/>
        <v>13211</v>
      </c>
      <c r="I61" s="170">
        <f t="shared" si="3"/>
        <v>42952</v>
      </c>
      <c r="J61" s="170">
        <f t="shared" si="4"/>
        <v>404</v>
      </c>
      <c r="K61" s="170">
        <f t="shared" si="5"/>
        <v>9180</v>
      </c>
      <c r="L61" s="170">
        <f t="shared" si="6"/>
        <v>308</v>
      </c>
      <c r="M61" s="171">
        <f t="shared" si="7"/>
        <v>16514</v>
      </c>
      <c r="N61" s="170">
        <v>3303</v>
      </c>
      <c r="O61" s="170">
        <v>10738</v>
      </c>
      <c r="P61" s="170">
        <v>101</v>
      </c>
      <c r="Q61" s="170">
        <v>2295</v>
      </c>
      <c r="R61" s="170">
        <v>77</v>
      </c>
      <c r="S61" s="171">
        <f t="shared" si="8"/>
        <v>16515</v>
      </c>
      <c r="T61" s="170">
        <v>3303</v>
      </c>
      <c r="U61" s="170">
        <v>10739</v>
      </c>
      <c r="V61" s="170">
        <v>101</v>
      </c>
      <c r="W61" s="170">
        <v>2295</v>
      </c>
      <c r="X61" s="170">
        <v>77</v>
      </c>
      <c r="Y61" s="171">
        <f t="shared" si="9"/>
        <v>16514</v>
      </c>
      <c r="Z61" s="170">
        <v>3303</v>
      </c>
      <c r="AA61" s="170">
        <v>10738</v>
      </c>
      <c r="AB61" s="170">
        <v>101</v>
      </c>
      <c r="AC61" s="170">
        <v>2295</v>
      </c>
      <c r="AD61" s="170">
        <v>77</v>
      </c>
      <c r="AE61" s="171">
        <f t="shared" si="10"/>
        <v>16512</v>
      </c>
      <c r="AF61" s="170">
        <v>3302</v>
      </c>
      <c r="AG61" s="170">
        <v>10737</v>
      </c>
      <c r="AH61" s="170">
        <v>101</v>
      </c>
      <c r="AI61" s="170">
        <v>2295</v>
      </c>
      <c r="AJ61" s="170">
        <v>77</v>
      </c>
      <c r="AL61" s="342"/>
      <c r="AM61" s="342"/>
      <c r="AN61" s="342"/>
    </row>
    <row r="62" spans="1:40" ht="38.25" x14ac:dyDescent="0.25">
      <c r="A62" s="172" t="s">
        <v>27</v>
      </c>
      <c r="B62" s="165">
        <v>502116</v>
      </c>
      <c r="C62" s="173">
        <v>210116</v>
      </c>
      <c r="D62" s="174" t="s">
        <v>280</v>
      </c>
      <c r="E62" s="173">
        <v>3</v>
      </c>
      <c r="F62" s="175" t="s">
        <v>260</v>
      </c>
      <c r="G62" s="169">
        <f t="shared" si="1"/>
        <v>45023</v>
      </c>
      <c r="H62" s="170">
        <f t="shared" si="2"/>
        <v>8300</v>
      </c>
      <c r="I62" s="170">
        <f t="shared" si="3"/>
        <v>34979</v>
      </c>
      <c r="J62" s="170">
        <f t="shared" si="4"/>
        <v>80</v>
      </c>
      <c r="K62" s="170">
        <f t="shared" si="5"/>
        <v>1572</v>
      </c>
      <c r="L62" s="170">
        <f t="shared" si="6"/>
        <v>92</v>
      </c>
      <c r="M62" s="171">
        <f t="shared" si="7"/>
        <v>11255</v>
      </c>
      <c r="N62" s="170">
        <v>2075</v>
      </c>
      <c r="O62" s="170">
        <v>8744</v>
      </c>
      <c r="P62" s="170">
        <v>20</v>
      </c>
      <c r="Q62" s="170">
        <v>393</v>
      </c>
      <c r="R62" s="170">
        <v>23</v>
      </c>
      <c r="S62" s="171">
        <f t="shared" si="8"/>
        <v>11257</v>
      </c>
      <c r="T62" s="170">
        <v>2075</v>
      </c>
      <c r="U62" s="170">
        <v>8746</v>
      </c>
      <c r="V62" s="170">
        <v>20</v>
      </c>
      <c r="W62" s="170">
        <v>393</v>
      </c>
      <c r="X62" s="170">
        <v>23</v>
      </c>
      <c r="Y62" s="171">
        <f t="shared" si="9"/>
        <v>11255</v>
      </c>
      <c r="Z62" s="170">
        <v>2075</v>
      </c>
      <c r="AA62" s="170">
        <v>8744</v>
      </c>
      <c r="AB62" s="170">
        <v>20</v>
      </c>
      <c r="AC62" s="170">
        <v>393</v>
      </c>
      <c r="AD62" s="170">
        <v>23</v>
      </c>
      <c r="AE62" s="171">
        <f t="shared" si="10"/>
        <v>11256</v>
      </c>
      <c r="AF62" s="170">
        <v>2075</v>
      </c>
      <c r="AG62" s="170">
        <v>8745</v>
      </c>
      <c r="AH62" s="170">
        <v>20</v>
      </c>
      <c r="AI62" s="170">
        <v>393</v>
      </c>
      <c r="AJ62" s="170">
        <v>23</v>
      </c>
      <c r="AL62" s="342"/>
      <c r="AM62" s="342"/>
      <c r="AN62" s="342"/>
    </row>
    <row r="63" spans="1:40" ht="38.25" x14ac:dyDescent="0.25">
      <c r="A63" s="172" t="s">
        <v>20</v>
      </c>
      <c r="B63" s="165">
        <v>502122</v>
      </c>
      <c r="C63" s="173">
        <v>212301</v>
      </c>
      <c r="D63" s="174" t="s">
        <v>281</v>
      </c>
      <c r="E63" s="173">
        <v>3</v>
      </c>
      <c r="F63" s="175" t="s">
        <v>260</v>
      </c>
      <c r="G63" s="169">
        <f t="shared" si="1"/>
        <v>306</v>
      </c>
      <c r="H63" s="170">
        <f t="shared" si="2"/>
        <v>215</v>
      </c>
      <c r="I63" s="170">
        <f t="shared" si="3"/>
        <v>63</v>
      </c>
      <c r="J63" s="170">
        <f t="shared" si="4"/>
        <v>8</v>
      </c>
      <c r="K63" s="170">
        <f t="shared" si="5"/>
        <v>20</v>
      </c>
      <c r="L63" s="170">
        <f t="shared" si="6"/>
        <v>0</v>
      </c>
      <c r="M63" s="171">
        <f t="shared" si="7"/>
        <v>77</v>
      </c>
      <c r="N63" s="170">
        <v>54</v>
      </c>
      <c r="O63" s="170">
        <v>16</v>
      </c>
      <c r="P63" s="170">
        <v>2</v>
      </c>
      <c r="Q63" s="170">
        <v>5</v>
      </c>
      <c r="R63" s="170">
        <v>0</v>
      </c>
      <c r="S63" s="171">
        <f t="shared" si="8"/>
        <v>75</v>
      </c>
      <c r="T63" s="170">
        <v>53</v>
      </c>
      <c r="U63" s="170">
        <v>15</v>
      </c>
      <c r="V63" s="170">
        <v>2</v>
      </c>
      <c r="W63" s="170">
        <v>5</v>
      </c>
      <c r="X63" s="170">
        <v>0</v>
      </c>
      <c r="Y63" s="171">
        <f t="shared" si="9"/>
        <v>77</v>
      </c>
      <c r="Z63" s="170">
        <v>54</v>
      </c>
      <c r="AA63" s="170">
        <v>16</v>
      </c>
      <c r="AB63" s="170">
        <v>2</v>
      </c>
      <c r="AC63" s="170">
        <v>5</v>
      </c>
      <c r="AD63" s="170">
        <v>0</v>
      </c>
      <c r="AE63" s="171">
        <f t="shared" si="10"/>
        <v>77</v>
      </c>
      <c r="AF63" s="170">
        <v>54</v>
      </c>
      <c r="AG63" s="170">
        <v>16</v>
      </c>
      <c r="AH63" s="170">
        <v>2</v>
      </c>
      <c r="AI63" s="170">
        <v>5</v>
      </c>
      <c r="AJ63" s="170">
        <v>0</v>
      </c>
      <c r="AL63" s="342"/>
      <c r="AM63" s="342"/>
      <c r="AN63" s="342"/>
    </row>
    <row r="64" spans="1:40" ht="38.25" x14ac:dyDescent="0.25">
      <c r="A64" s="172" t="s">
        <v>27</v>
      </c>
      <c r="B64" s="165">
        <v>502201</v>
      </c>
      <c r="C64" s="173">
        <v>220101</v>
      </c>
      <c r="D64" s="174" t="s">
        <v>64</v>
      </c>
      <c r="E64" s="173">
        <v>3</v>
      </c>
      <c r="F64" s="175" t="s">
        <v>260</v>
      </c>
      <c r="G64" s="169">
        <f t="shared" si="1"/>
        <v>45141</v>
      </c>
      <c r="H64" s="170">
        <f t="shared" si="2"/>
        <v>384</v>
      </c>
      <c r="I64" s="170">
        <f t="shared" si="3"/>
        <v>43041</v>
      </c>
      <c r="J64" s="170">
        <f t="shared" si="4"/>
        <v>128</v>
      </c>
      <c r="K64" s="170">
        <f t="shared" si="5"/>
        <v>1540</v>
      </c>
      <c r="L64" s="170">
        <f t="shared" si="6"/>
        <v>48</v>
      </c>
      <c r="M64" s="171">
        <f t="shared" si="7"/>
        <v>11286</v>
      </c>
      <c r="N64" s="170">
        <v>96</v>
      </c>
      <c r="O64" s="170">
        <v>10761</v>
      </c>
      <c r="P64" s="170">
        <v>32</v>
      </c>
      <c r="Q64" s="170">
        <v>385</v>
      </c>
      <c r="R64" s="170">
        <v>12</v>
      </c>
      <c r="S64" s="171">
        <f t="shared" si="8"/>
        <v>11286</v>
      </c>
      <c r="T64" s="170">
        <v>96</v>
      </c>
      <c r="U64" s="170">
        <v>10761</v>
      </c>
      <c r="V64" s="170">
        <v>32</v>
      </c>
      <c r="W64" s="170">
        <v>385</v>
      </c>
      <c r="X64" s="170">
        <v>12</v>
      </c>
      <c r="Y64" s="171">
        <f t="shared" si="9"/>
        <v>11286</v>
      </c>
      <c r="Z64" s="170">
        <v>96</v>
      </c>
      <c r="AA64" s="170">
        <v>10761</v>
      </c>
      <c r="AB64" s="170">
        <v>32</v>
      </c>
      <c r="AC64" s="170">
        <v>385</v>
      </c>
      <c r="AD64" s="170">
        <v>12</v>
      </c>
      <c r="AE64" s="171">
        <f t="shared" si="10"/>
        <v>11283</v>
      </c>
      <c r="AF64" s="170">
        <v>96</v>
      </c>
      <c r="AG64" s="170">
        <v>10758</v>
      </c>
      <c r="AH64" s="170">
        <v>32</v>
      </c>
      <c r="AI64" s="170">
        <v>385</v>
      </c>
      <c r="AJ64" s="170">
        <v>12</v>
      </c>
      <c r="AL64" s="342"/>
      <c r="AM64" s="342"/>
      <c r="AN64" s="342"/>
    </row>
    <row r="65" spans="1:40" ht="38.25" x14ac:dyDescent="0.25">
      <c r="A65" s="172" t="s">
        <v>27</v>
      </c>
      <c r="B65" s="165">
        <v>502301</v>
      </c>
      <c r="C65" s="173">
        <v>230101</v>
      </c>
      <c r="D65" s="174" t="s">
        <v>65</v>
      </c>
      <c r="E65" s="173">
        <v>3</v>
      </c>
      <c r="F65" s="175" t="s">
        <v>260</v>
      </c>
      <c r="G65" s="169">
        <f t="shared" si="1"/>
        <v>346280</v>
      </c>
      <c r="H65" s="170">
        <f t="shared" si="2"/>
        <v>239586</v>
      </c>
      <c r="I65" s="170">
        <f t="shared" si="3"/>
        <v>12585</v>
      </c>
      <c r="J65" s="170">
        <f t="shared" si="4"/>
        <v>2388</v>
      </c>
      <c r="K65" s="170">
        <f t="shared" si="5"/>
        <v>91065</v>
      </c>
      <c r="L65" s="170">
        <f t="shared" si="6"/>
        <v>656</v>
      </c>
      <c r="M65" s="171">
        <f t="shared" si="7"/>
        <v>86569</v>
      </c>
      <c r="N65" s="170">
        <v>59896</v>
      </c>
      <c r="O65" s="170">
        <v>3146</v>
      </c>
      <c r="P65" s="170">
        <v>597</v>
      </c>
      <c r="Q65" s="170">
        <v>22766</v>
      </c>
      <c r="R65" s="170">
        <v>164</v>
      </c>
      <c r="S65" s="171">
        <f t="shared" si="8"/>
        <v>86569</v>
      </c>
      <c r="T65" s="170">
        <v>59896</v>
      </c>
      <c r="U65" s="170">
        <v>3146</v>
      </c>
      <c r="V65" s="170">
        <v>597</v>
      </c>
      <c r="W65" s="170">
        <v>22766</v>
      </c>
      <c r="X65" s="170">
        <v>164</v>
      </c>
      <c r="Y65" s="171">
        <f t="shared" si="9"/>
        <v>86569</v>
      </c>
      <c r="Z65" s="170">
        <v>59896</v>
      </c>
      <c r="AA65" s="170">
        <v>3146</v>
      </c>
      <c r="AB65" s="170">
        <v>597</v>
      </c>
      <c r="AC65" s="170">
        <v>22766</v>
      </c>
      <c r="AD65" s="170">
        <v>164</v>
      </c>
      <c r="AE65" s="171">
        <f t="shared" si="10"/>
        <v>86573</v>
      </c>
      <c r="AF65" s="170">
        <v>59898</v>
      </c>
      <c r="AG65" s="170">
        <v>3147</v>
      </c>
      <c r="AH65" s="170">
        <v>597</v>
      </c>
      <c r="AI65" s="170">
        <v>22767</v>
      </c>
      <c r="AJ65" s="170">
        <v>164</v>
      </c>
      <c r="AL65" s="342"/>
      <c r="AM65" s="342"/>
      <c r="AN65" s="342"/>
    </row>
    <row r="66" spans="1:40" ht="38.25" x14ac:dyDescent="0.25">
      <c r="A66" s="172" t="s">
        <v>27</v>
      </c>
      <c r="B66" s="165">
        <v>502401</v>
      </c>
      <c r="C66" s="173">
        <v>240101</v>
      </c>
      <c r="D66" s="174" t="s">
        <v>66</v>
      </c>
      <c r="E66" s="173">
        <v>3</v>
      </c>
      <c r="F66" s="175" t="s">
        <v>260</v>
      </c>
      <c r="G66" s="169">
        <f t="shared" si="1"/>
        <v>212379</v>
      </c>
      <c r="H66" s="170">
        <f t="shared" si="2"/>
        <v>720</v>
      </c>
      <c r="I66" s="170">
        <f t="shared" si="3"/>
        <v>172371</v>
      </c>
      <c r="J66" s="170">
        <f t="shared" si="4"/>
        <v>0</v>
      </c>
      <c r="K66" s="170">
        <f t="shared" si="5"/>
        <v>39284</v>
      </c>
      <c r="L66" s="170">
        <f t="shared" si="6"/>
        <v>4</v>
      </c>
      <c r="M66" s="171">
        <f t="shared" si="7"/>
        <v>53095</v>
      </c>
      <c r="N66" s="170">
        <v>180</v>
      </c>
      <c r="O66" s="170">
        <v>43093</v>
      </c>
      <c r="P66" s="170">
        <v>0</v>
      </c>
      <c r="Q66" s="170">
        <v>9821</v>
      </c>
      <c r="R66" s="170">
        <v>1</v>
      </c>
      <c r="S66" s="171">
        <f t="shared" si="8"/>
        <v>53095</v>
      </c>
      <c r="T66" s="170">
        <v>180</v>
      </c>
      <c r="U66" s="170">
        <v>43093</v>
      </c>
      <c r="V66" s="170">
        <v>0</v>
      </c>
      <c r="W66" s="170">
        <v>9821</v>
      </c>
      <c r="X66" s="170">
        <v>1</v>
      </c>
      <c r="Y66" s="171">
        <f t="shared" si="9"/>
        <v>53095</v>
      </c>
      <c r="Z66" s="170">
        <v>180</v>
      </c>
      <c r="AA66" s="170">
        <v>43093</v>
      </c>
      <c r="AB66" s="170">
        <v>0</v>
      </c>
      <c r="AC66" s="170">
        <v>9821</v>
      </c>
      <c r="AD66" s="170">
        <v>1</v>
      </c>
      <c r="AE66" s="171">
        <f t="shared" si="10"/>
        <v>53094</v>
      </c>
      <c r="AF66" s="170">
        <v>180</v>
      </c>
      <c r="AG66" s="170">
        <v>43092</v>
      </c>
      <c r="AH66" s="170">
        <v>0</v>
      </c>
      <c r="AI66" s="170">
        <v>9821</v>
      </c>
      <c r="AJ66" s="170">
        <v>1</v>
      </c>
      <c r="AL66" s="342"/>
      <c r="AM66" s="342"/>
      <c r="AN66" s="342"/>
    </row>
    <row r="67" spans="1:40" ht="38.25" x14ac:dyDescent="0.25">
      <c r="A67" s="172" t="s">
        <v>27</v>
      </c>
      <c r="B67" s="165">
        <v>502501</v>
      </c>
      <c r="C67" s="173">
        <v>250101</v>
      </c>
      <c r="D67" s="174" t="s">
        <v>67</v>
      </c>
      <c r="E67" s="173">
        <v>3</v>
      </c>
      <c r="F67" s="175" t="s">
        <v>260</v>
      </c>
      <c r="G67" s="169">
        <f t="shared" si="1"/>
        <v>86018</v>
      </c>
      <c r="H67" s="170">
        <f t="shared" si="2"/>
        <v>80215</v>
      </c>
      <c r="I67" s="170">
        <f t="shared" si="3"/>
        <v>1306</v>
      </c>
      <c r="J67" s="170">
        <f t="shared" si="4"/>
        <v>76</v>
      </c>
      <c r="K67" s="170">
        <f t="shared" si="5"/>
        <v>4006</v>
      </c>
      <c r="L67" s="170">
        <f t="shared" si="6"/>
        <v>415</v>
      </c>
      <c r="M67" s="171">
        <f t="shared" si="7"/>
        <v>21506</v>
      </c>
      <c r="N67" s="170">
        <v>20055</v>
      </c>
      <c r="O67" s="170">
        <v>326</v>
      </c>
      <c r="P67" s="170">
        <v>19</v>
      </c>
      <c r="Q67" s="170">
        <v>1002</v>
      </c>
      <c r="R67" s="170">
        <v>104</v>
      </c>
      <c r="S67" s="171">
        <f t="shared" si="8"/>
        <v>21503</v>
      </c>
      <c r="T67" s="170">
        <v>20052</v>
      </c>
      <c r="U67" s="170">
        <v>328</v>
      </c>
      <c r="V67" s="170">
        <v>19</v>
      </c>
      <c r="W67" s="170">
        <v>1001</v>
      </c>
      <c r="X67" s="170">
        <v>103</v>
      </c>
      <c r="Y67" s="171">
        <f t="shared" si="9"/>
        <v>21506</v>
      </c>
      <c r="Z67" s="170">
        <v>20055</v>
      </c>
      <c r="AA67" s="170">
        <v>326</v>
      </c>
      <c r="AB67" s="170">
        <v>19</v>
      </c>
      <c r="AC67" s="170">
        <v>1002</v>
      </c>
      <c r="AD67" s="170">
        <v>104</v>
      </c>
      <c r="AE67" s="171">
        <f t="shared" si="10"/>
        <v>21503</v>
      </c>
      <c r="AF67" s="170">
        <v>20053</v>
      </c>
      <c r="AG67" s="170">
        <v>326</v>
      </c>
      <c r="AH67" s="170">
        <v>19</v>
      </c>
      <c r="AI67" s="170">
        <v>1001</v>
      </c>
      <c r="AJ67" s="170">
        <v>104</v>
      </c>
      <c r="AL67" s="342"/>
      <c r="AM67" s="342"/>
      <c r="AN67" s="342"/>
    </row>
    <row r="68" spans="1:40" ht="38.25" x14ac:dyDescent="0.25">
      <c r="A68" s="172" t="s">
        <v>27</v>
      </c>
      <c r="B68" s="165">
        <v>502502</v>
      </c>
      <c r="C68" s="173">
        <v>250401</v>
      </c>
      <c r="D68" s="174" t="s">
        <v>282</v>
      </c>
      <c r="E68" s="173">
        <v>3</v>
      </c>
      <c r="F68" s="175" t="s">
        <v>260</v>
      </c>
      <c r="G68" s="169">
        <f t="shared" si="1"/>
        <v>26671</v>
      </c>
      <c r="H68" s="170">
        <f t="shared" si="2"/>
        <v>25771</v>
      </c>
      <c r="I68" s="170">
        <f t="shared" si="3"/>
        <v>400</v>
      </c>
      <c r="J68" s="170">
        <f t="shared" si="4"/>
        <v>20</v>
      </c>
      <c r="K68" s="170">
        <f t="shared" si="5"/>
        <v>456</v>
      </c>
      <c r="L68" s="170">
        <f t="shared" si="6"/>
        <v>24</v>
      </c>
      <c r="M68" s="171">
        <f t="shared" si="7"/>
        <v>6668</v>
      </c>
      <c r="N68" s="170">
        <v>6443</v>
      </c>
      <c r="O68" s="170">
        <v>100</v>
      </c>
      <c r="P68" s="170">
        <v>5</v>
      </c>
      <c r="Q68" s="170">
        <v>114</v>
      </c>
      <c r="R68" s="170">
        <v>6</v>
      </c>
      <c r="S68" s="171">
        <f t="shared" si="8"/>
        <v>6668</v>
      </c>
      <c r="T68" s="170">
        <v>6443</v>
      </c>
      <c r="U68" s="170">
        <v>100</v>
      </c>
      <c r="V68" s="170">
        <v>5</v>
      </c>
      <c r="W68" s="170">
        <v>114</v>
      </c>
      <c r="X68" s="170">
        <v>6</v>
      </c>
      <c r="Y68" s="171">
        <f t="shared" si="9"/>
        <v>6668</v>
      </c>
      <c r="Z68" s="170">
        <v>6443</v>
      </c>
      <c r="AA68" s="170">
        <v>100</v>
      </c>
      <c r="AB68" s="170">
        <v>5</v>
      </c>
      <c r="AC68" s="170">
        <v>114</v>
      </c>
      <c r="AD68" s="170">
        <v>6</v>
      </c>
      <c r="AE68" s="171">
        <f t="shared" si="10"/>
        <v>6667</v>
      </c>
      <c r="AF68" s="170">
        <v>6442</v>
      </c>
      <c r="AG68" s="170">
        <v>100</v>
      </c>
      <c r="AH68" s="170">
        <v>5</v>
      </c>
      <c r="AI68" s="170">
        <v>114</v>
      </c>
      <c r="AJ68" s="170">
        <v>6</v>
      </c>
      <c r="AL68" s="342"/>
      <c r="AM68" s="342"/>
      <c r="AN68" s="342"/>
    </row>
    <row r="69" spans="1:40" ht="38.25" x14ac:dyDescent="0.25">
      <c r="A69" s="172" t="s">
        <v>27</v>
      </c>
      <c r="B69" s="165">
        <v>506201</v>
      </c>
      <c r="C69" s="173">
        <v>260301</v>
      </c>
      <c r="D69" s="174" t="s">
        <v>68</v>
      </c>
      <c r="E69" s="173">
        <v>3</v>
      </c>
      <c r="F69" s="175" t="s">
        <v>260</v>
      </c>
      <c r="G69" s="169">
        <f t="shared" si="1"/>
        <v>103865</v>
      </c>
      <c r="H69" s="170">
        <f t="shared" si="2"/>
        <v>6460</v>
      </c>
      <c r="I69" s="170">
        <f t="shared" si="3"/>
        <v>37149</v>
      </c>
      <c r="J69" s="170">
        <f t="shared" si="4"/>
        <v>11672</v>
      </c>
      <c r="K69" s="170">
        <f t="shared" si="5"/>
        <v>48404</v>
      </c>
      <c r="L69" s="170">
        <f t="shared" si="6"/>
        <v>180</v>
      </c>
      <c r="M69" s="171">
        <f t="shared" si="7"/>
        <v>25966</v>
      </c>
      <c r="N69" s="170">
        <v>1615</v>
      </c>
      <c r="O69" s="170">
        <v>9287</v>
      </c>
      <c r="P69" s="170">
        <v>2918</v>
      </c>
      <c r="Q69" s="170">
        <v>12101</v>
      </c>
      <c r="R69" s="170">
        <v>45</v>
      </c>
      <c r="S69" s="171">
        <f t="shared" si="8"/>
        <v>25965</v>
      </c>
      <c r="T69" s="170">
        <v>1615</v>
      </c>
      <c r="U69" s="170">
        <v>9287</v>
      </c>
      <c r="V69" s="170">
        <v>2918</v>
      </c>
      <c r="W69" s="170">
        <v>12100</v>
      </c>
      <c r="X69" s="170">
        <v>45</v>
      </c>
      <c r="Y69" s="171">
        <f t="shared" si="9"/>
        <v>25966</v>
      </c>
      <c r="Z69" s="170">
        <v>1615</v>
      </c>
      <c r="AA69" s="170">
        <v>9287</v>
      </c>
      <c r="AB69" s="170">
        <v>2918</v>
      </c>
      <c r="AC69" s="170">
        <v>12101</v>
      </c>
      <c r="AD69" s="170">
        <v>45</v>
      </c>
      <c r="AE69" s="171">
        <f t="shared" si="10"/>
        <v>25968</v>
      </c>
      <c r="AF69" s="170">
        <v>1615</v>
      </c>
      <c r="AG69" s="170">
        <v>9288</v>
      </c>
      <c r="AH69" s="170">
        <v>2918</v>
      </c>
      <c r="AI69" s="170">
        <v>12102</v>
      </c>
      <c r="AJ69" s="170">
        <v>45</v>
      </c>
      <c r="AL69" s="342"/>
      <c r="AM69" s="342"/>
      <c r="AN69" s="342"/>
    </row>
    <row r="70" spans="1:40" ht="38.25" x14ac:dyDescent="0.25">
      <c r="A70" s="172" t="s">
        <v>38</v>
      </c>
      <c r="B70" s="165">
        <v>506202</v>
      </c>
      <c r="C70" s="173">
        <v>260401</v>
      </c>
      <c r="D70" s="174" t="s">
        <v>69</v>
      </c>
      <c r="E70" s="173">
        <v>3</v>
      </c>
      <c r="F70" s="175" t="s">
        <v>260</v>
      </c>
      <c r="G70" s="169">
        <f t="shared" si="1"/>
        <v>25188</v>
      </c>
      <c r="H70" s="170">
        <f t="shared" si="2"/>
        <v>19384</v>
      </c>
      <c r="I70" s="170">
        <f t="shared" si="3"/>
        <v>1676</v>
      </c>
      <c r="J70" s="170">
        <f t="shared" si="4"/>
        <v>266</v>
      </c>
      <c r="K70" s="170">
        <f t="shared" si="5"/>
        <v>3596</v>
      </c>
      <c r="L70" s="170">
        <f t="shared" si="6"/>
        <v>266</v>
      </c>
      <c r="M70" s="171">
        <f t="shared" si="7"/>
        <v>6298</v>
      </c>
      <c r="N70" s="170">
        <v>4847</v>
      </c>
      <c r="O70" s="170">
        <v>418</v>
      </c>
      <c r="P70" s="170">
        <v>67</v>
      </c>
      <c r="Q70" s="170">
        <v>899</v>
      </c>
      <c r="R70" s="170">
        <v>67</v>
      </c>
      <c r="S70" s="171">
        <f t="shared" si="8"/>
        <v>6294</v>
      </c>
      <c r="T70" s="170">
        <v>4844</v>
      </c>
      <c r="U70" s="170">
        <v>419</v>
      </c>
      <c r="V70" s="170">
        <v>66</v>
      </c>
      <c r="W70" s="170">
        <v>899</v>
      </c>
      <c r="X70" s="170">
        <v>66</v>
      </c>
      <c r="Y70" s="171">
        <f t="shared" si="9"/>
        <v>6298</v>
      </c>
      <c r="Z70" s="170">
        <v>4847</v>
      </c>
      <c r="AA70" s="170">
        <v>418</v>
      </c>
      <c r="AB70" s="170">
        <v>67</v>
      </c>
      <c r="AC70" s="170">
        <v>899</v>
      </c>
      <c r="AD70" s="170">
        <v>67</v>
      </c>
      <c r="AE70" s="171">
        <f t="shared" si="10"/>
        <v>6298</v>
      </c>
      <c r="AF70" s="170">
        <v>4846</v>
      </c>
      <c r="AG70" s="170">
        <v>421</v>
      </c>
      <c r="AH70" s="170">
        <v>66</v>
      </c>
      <c r="AI70" s="170">
        <v>899</v>
      </c>
      <c r="AJ70" s="170">
        <v>66</v>
      </c>
      <c r="AL70" s="342"/>
      <c r="AM70" s="342"/>
      <c r="AN70" s="342"/>
    </row>
    <row r="71" spans="1:40" ht="38.25" x14ac:dyDescent="0.25">
      <c r="A71" s="172" t="s">
        <v>27</v>
      </c>
      <c r="B71" s="165">
        <v>506901</v>
      </c>
      <c r="C71" s="173">
        <v>261501</v>
      </c>
      <c r="D71" s="174" t="s">
        <v>176</v>
      </c>
      <c r="E71" s="173">
        <v>3</v>
      </c>
      <c r="F71" s="175" t="s">
        <v>260</v>
      </c>
      <c r="G71" s="169">
        <f t="shared" si="1"/>
        <v>202254</v>
      </c>
      <c r="H71" s="170">
        <f t="shared" si="2"/>
        <v>183356</v>
      </c>
      <c r="I71" s="170">
        <f t="shared" si="3"/>
        <v>9252</v>
      </c>
      <c r="J71" s="170">
        <f t="shared" si="4"/>
        <v>36</v>
      </c>
      <c r="K71" s="170">
        <f t="shared" si="5"/>
        <v>9054</v>
      </c>
      <c r="L71" s="170">
        <f t="shared" si="6"/>
        <v>556</v>
      </c>
      <c r="M71" s="171">
        <f t="shared" si="7"/>
        <v>50565</v>
      </c>
      <c r="N71" s="170">
        <v>45840</v>
      </c>
      <c r="O71" s="170">
        <v>2313</v>
      </c>
      <c r="P71" s="170">
        <v>9</v>
      </c>
      <c r="Q71" s="170">
        <v>2264</v>
      </c>
      <c r="R71" s="170">
        <v>139</v>
      </c>
      <c r="S71" s="171">
        <f t="shared" si="8"/>
        <v>50560</v>
      </c>
      <c r="T71" s="170">
        <v>45837</v>
      </c>
      <c r="U71" s="170">
        <v>2312</v>
      </c>
      <c r="V71" s="170">
        <v>9</v>
      </c>
      <c r="W71" s="170">
        <v>2263</v>
      </c>
      <c r="X71" s="170">
        <v>139</v>
      </c>
      <c r="Y71" s="171">
        <f t="shared" si="9"/>
        <v>50565</v>
      </c>
      <c r="Z71" s="170">
        <v>45840</v>
      </c>
      <c r="AA71" s="170">
        <v>2313</v>
      </c>
      <c r="AB71" s="170">
        <v>9</v>
      </c>
      <c r="AC71" s="170">
        <v>2264</v>
      </c>
      <c r="AD71" s="170">
        <v>139</v>
      </c>
      <c r="AE71" s="171">
        <f t="shared" si="10"/>
        <v>50564</v>
      </c>
      <c r="AF71" s="170">
        <v>45839</v>
      </c>
      <c r="AG71" s="170">
        <v>2314</v>
      </c>
      <c r="AH71" s="170">
        <v>9</v>
      </c>
      <c r="AI71" s="170">
        <v>2263</v>
      </c>
      <c r="AJ71" s="170">
        <v>139</v>
      </c>
      <c r="AL71" s="342"/>
      <c r="AM71" s="342"/>
      <c r="AN71" s="342"/>
    </row>
    <row r="72" spans="1:40" ht="38.25" x14ac:dyDescent="0.25">
      <c r="A72" s="172" t="s">
        <v>27</v>
      </c>
      <c r="B72" s="165">
        <v>502603</v>
      </c>
      <c r="C72" s="173">
        <v>261601</v>
      </c>
      <c r="D72" s="174" t="s">
        <v>70</v>
      </c>
      <c r="E72" s="173">
        <v>3</v>
      </c>
      <c r="F72" s="175" t="s">
        <v>260</v>
      </c>
      <c r="G72" s="169">
        <f t="shared" ref="G72:G135" si="11">SUM(H72:L72)</f>
        <v>48331</v>
      </c>
      <c r="H72" s="170">
        <f t="shared" ref="H72:H135" si="12">N72+T72+Z72+AF72</f>
        <v>43406</v>
      </c>
      <c r="I72" s="170">
        <f t="shared" ref="I72:I135" si="13">O72+U72+AA72+AG72</f>
        <v>2853</v>
      </c>
      <c r="J72" s="170">
        <f t="shared" ref="J72:J135" si="14">P72+V72+AB72+AH72</f>
        <v>52</v>
      </c>
      <c r="K72" s="170">
        <f t="shared" ref="K72:K135" si="15">Q72+W72+AC72+AI72</f>
        <v>1876</v>
      </c>
      <c r="L72" s="170">
        <f t="shared" ref="L72:L135" si="16">R72+X72+AD72+AJ72</f>
        <v>144</v>
      </c>
      <c r="M72" s="171">
        <f t="shared" ref="M72:M135" si="17">SUM(N72:R72)</f>
        <v>12083</v>
      </c>
      <c r="N72" s="170">
        <v>10852</v>
      </c>
      <c r="O72" s="170">
        <v>713</v>
      </c>
      <c r="P72" s="170">
        <v>13</v>
      </c>
      <c r="Q72" s="170">
        <v>469</v>
      </c>
      <c r="R72" s="170">
        <v>36</v>
      </c>
      <c r="S72" s="171">
        <f t="shared" ref="S72:S135" si="18">SUM(T72:X72)</f>
        <v>12082</v>
      </c>
      <c r="T72" s="170">
        <v>10851</v>
      </c>
      <c r="U72" s="170">
        <v>713</v>
      </c>
      <c r="V72" s="170">
        <v>13</v>
      </c>
      <c r="W72" s="170">
        <v>469</v>
      </c>
      <c r="X72" s="170">
        <v>36</v>
      </c>
      <c r="Y72" s="171">
        <f t="shared" ref="Y72:Y135" si="19">SUM(Z72:AD72)</f>
        <v>12083</v>
      </c>
      <c r="Z72" s="170">
        <v>10852</v>
      </c>
      <c r="AA72" s="170">
        <v>713</v>
      </c>
      <c r="AB72" s="170">
        <v>13</v>
      </c>
      <c r="AC72" s="170">
        <v>469</v>
      </c>
      <c r="AD72" s="170">
        <v>36</v>
      </c>
      <c r="AE72" s="171">
        <f t="shared" ref="AE72:AE135" si="20">SUM(AF72:AJ72)</f>
        <v>12083</v>
      </c>
      <c r="AF72" s="170">
        <v>10851</v>
      </c>
      <c r="AG72" s="170">
        <v>714</v>
      </c>
      <c r="AH72" s="170">
        <v>13</v>
      </c>
      <c r="AI72" s="170">
        <v>469</v>
      </c>
      <c r="AJ72" s="170">
        <v>36</v>
      </c>
      <c r="AL72" s="342"/>
      <c r="AM72" s="342"/>
      <c r="AN72" s="342"/>
    </row>
    <row r="73" spans="1:40" ht="38.25" x14ac:dyDescent="0.25">
      <c r="A73" s="172" t="s">
        <v>27</v>
      </c>
      <c r="B73" s="165">
        <v>502605</v>
      </c>
      <c r="C73" s="173">
        <v>261901</v>
      </c>
      <c r="D73" s="174" t="s">
        <v>283</v>
      </c>
      <c r="E73" s="173">
        <v>3</v>
      </c>
      <c r="F73" s="175" t="s">
        <v>260</v>
      </c>
      <c r="G73" s="169">
        <f t="shared" si="11"/>
        <v>34564</v>
      </c>
      <c r="H73" s="170">
        <f t="shared" si="12"/>
        <v>32671</v>
      </c>
      <c r="I73" s="170">
        <f t="shared" si="13"/>
        <v>421</v>
      </c>
      <c r="J73" s="170">
        <f t="shared" si="14"/>
        <v>0</v>
      </c>
      <c r="K73" s="170">
        <f t="shared" si="15"/>
        <v>1472</v>
      </c>
      <c r="L73" s="170">
        <f t="shared" si="16"/>
        <v>0</v>
      </c>
      <c r="M73" s="171">
        <f t="shared" si="17"/>
        <v>8641</v>
      </c>
      <c r="N73" s="170">
        <v>8168</v>
      </c>
      <c r="O73" s="170">
        <v>105</v>
      </c>
      <c r="P73" s="170">
        <v>0</v>
      </c>
      <c r="Q73" s="170">
        <v>368</v>
      </c>
      <c r="R73" s="170">
        <v>0</v>
      </c>
      <c r="S73" s="171">
        <f t="shared" si="18"/>
        <v>8640</v>
      </c>
      <c r="T73" s="170">
        <v>8167</v>
      </c>
      <c r="U73" s="170">
        <v>105</v>
      </c>
      <c r="V73" s="170">
        <v>0</v>
      </c>
      <c r="W73" s="170">
        <v>368</v>
      </c>
      <c r="X73" s="170">
        <v>0</v>
      </c>
      <c r="Y73" s="171">
        <f t="shared" si="19"/>
        <v>8641</v>
      </c>
      <c r="Z73" s="170">
        <v>8168</v>
      </c>
      <c r="AA73" s="170">
        <v>105</v>
      </c>
      <c r="AB73" s="170">
        <v>0</v>
      </c>
      <c r="AC73" s="170">
        <v>368</v>
      </c>
      <c r="AD73" s="170">
        <v>0</v>
      </c>
      <c r="AE73" s="171">
        <f t="shared" si="20"/>
        <v>8642</v>
      </c>
      <c r="AF73" s="170">
        <v>8168</v>
      </c>
      <c r="AG73" s="170">
        <v>106</v>
      </c>
      <c r="AH73" s="170">
        <v>0</v>
      </c>
      <c r="AI73" s="170">
        <v>368</v>
      </c>
      <c r="AJ73" s="170">
        <v>0</v>
      </c>
      <c r="AL73" s="342"/>
      <c r="AM73" s="342"/>
      <c r="AN73" s="342"/>
    </row>
    <row r="74" spans="1:40" ht="38.25" x14ac:dyDescent="0.25">
      <c r="A74" s="172" t="s">
        <v>27</v>
      </c>
      <c r="B74" s="165">
        <v>502606</v>
      </c>
      <c r="C74" s="173">
        <v>262101</v>
      </c>
      <c r="D74" s="174" t="s">
        <v>71</v>
      </c>
      <c r="E74" s="173">
        <v>3</v>
      </c>
      <c r="F74" s="175" t="s">
        <v>260</v>
      </c>
      <c r="G74" s="169">
        <f t="shared" si="11"/>
        <v>115842</v>
      </c>
      <c r="H74" s="170">
        <f t="shared" si="12"/>
        <v>95087</v>
      </c>
      <c r="I74" s="170">
        <f t="shared" si="13"/>
        <v>13778</v>
      </c>
      <c r="J74" s="170">
        <f t="shared" si="14"/>
        <v>952</v>
      </c>
      <c r="K74" s="170">
        <f t="shared" si="15"/>
        <v>5001</v>
      </c>
      <c r="L74" s="170">
        <f t="shared" si="16"/>
        <v>1024</v>
      </c>
      <c r="M74" s="171">
        <f t="shared" si="17"/>
        <v>28961</v>
      </c>
      <c r="N74" s="170">
        <v>23772</v>
      </c>
      <c r="O74" s="170">
        <v>3445</v>
      </c>
      <c r="P74" s="170">
        <v>238</v>
      </c>
      <c r="Q74" s="170">
        <v>1250</v>
      </c>
      <c r="R74" s="170">
        <v>256</v>
      </c>
      <c r="S74" s="171">
        <f t="shared" si="18"/>
        <v>28962</v>
      </c>
      <c r="T74" s="170">
        <v>23772</v>
      </c>
      <c r="U74" s="170">
        <v>3445</v>
      </c>
      <c r="V74" s="170">
        <v>238</v>
      </c>
      <c r="W74" s="170">
        <v>1251</v>
      </c>
      <c r="X74" s="170">
        <v>256</v>
      </c>
      <c r="Y74" s="171">
        <f t="shared" si="19"/>
        <v>28961</v>
      </c>
      <c r="Z74" s="170">
        <v>23772</v>
      </c>
      <c r="AA74" s="170">
        <v>3445</v>
      </c>
      <c r="AB74" s="170">
        <v>238</v>
      </c>
      <c r="AC74" s="170">
        <v>1250</v>
      </c>
      <c r="AD74" s="170">
        <v>256</v>
      </c>
      <c r="AE74" s="171">
        <f t="shared" si="20"/>
        <v>28958</v>
      </c>
      <c r="AF74" s="170">
        <v>23771</v>
      </c>
      <c r="AG74" s="170">
        <v>3443</v>
      </c>
      <c r="AH74" s="170">
        <v>238</v>
      </c>
      <c r="AI74" s="170">
        <v>1250</v>
      </c>
      <c r="AJ74" s="170">
        <v>256</v>
      </c>
      <c r="AL74" s="342"/>
      <c r="AM74" s="342"/>
      <c r="AN74" s="342"/>
    </row>
    <row r="75" spans="1:40" ht="38.25" x14ac:dyDescent="0.25">
      <c r="A75" s="172" t="s">
        <v>27</v>
      </c>
      <c r="B75" s="165">
        <v>502630</v>
      </c>
      <c r="C75" s="173">
        <v>263001</v>
      </c>
      <c r="D75" s="174" t="s">
        <v>72</v>
      </c>
      <c r="E75" s="173">
        <v>3</v>
      </c>
      <c r="F75" s="175" t="s">
        <v>260</v>
      </c>
      <c r="G75" s="169">
        <f t="shared" si="11"/>
        <v>730309</v>
      </c>
      <c r="H75" s="170">
        <f t="shared" si="12"/>
        <v>632673</v>
      </c>
      <c r="I75" s="170">
        <f t="shared" si="13"/>
        <v>45672</v>
      </c>
      <c r="J75" s="170">
        <f t="shared" si="14"/>
        <v>668</v>
      </c>
      <c r="K75" s="170">
        <f t="shared" si="15"/>
        <v>49880</v>
      </c>
      <c r="L75" s="170">
        <f t="shared" si="16"/>
        <v>1416</v>
      </c>
      <c r="M75" s="171">
        <f t="shared" si="17"/>
        <v>182577</v>
      </c>
      <c r="N75" s="170">
        <v>158168</v>
      </c>
      <c r="O75" s="170">
        <v>11418</v>
      </c>
      <c r="P75" s="170">
        <v>167</v>
      </c>
      <c r="Q75" s="170">
        <v>12470</v>
      </c>
      <c r="R75" s="170">
        <v>354</v>
      </c>
      <c r="S75" s="171">
        <f t="shared" si="18"/>
        <v>182577</v>
      </c>
      <c r="T75" s="170">
        <v>158168</v>
      </c>
      <c r="U75" s="170">
        <v>11418</v>
      </c>
      <c r="V75" s="170">
        <v>167</v>
      </c>
      <c r="W75" s="170">
        <v>12470</v>
      </c>
      <c r="X75" s="170">
        <v>354</v>
      </c>
      <c r="Y75" s="171">
        <f t="shared" si="19"/>
        <v>182577</v>
      </c>
      <c r="Z75" s="170">
        <v>158168</v>
      </c>
      <c r="AA75" s="170">
        <v>11418</v>
      </c>
      <c r="AB75" s="170">
        <v>167</v>
      </c>
      <c r="AC75" s="170">
        <v>12470</v>
      </c>
      <c r="AD75" s="170">
        <v>354</v>
      </c>
      <c r="AE75" s="171">
        <f t="shared" si="20"/>
        <v>182578</v>
      </c>
      <c r="AF75" s="170">
        <v>158169</v>
      </c>
      <c r="AG75" s="170">
        <v>11418</v>
      </c>
      <c r="AH75" s="170">
        <v>167</v>
      </c>
      <c r="AI75" s="170">
        <v>12470</v>
      </c>
      <c r="AJ75" s="170">
        <v>354</v>
      </c>
      <c r="AL75" s="342"/>
      <c r="AM75" s="342"/>
      <c r="AN75" s="342"/>
    </row>
    <row r="76" spans="1:40" ht="38.25" x14ac:dyDescent="0.25">
      <c r="A76" s="172" t="s">
        <v>20</v>
      </c>
      <c r="B76" s="165">
        <v>502632</v>
      </c>
      <c r="C76" s="173">
        <v>263201</v>
      </c>
      <c r="D76" s="174" t="s">
        <v>284</v>
      </c>
      <c r="E76" s="173">
        <v>3</v>
      </c>
      <c r="F76" s="175" t="s">
        <v>260</v>
      </c>
      <c r="G76" s="169">
        <f t="shared" si="11"/>
        <v>374</v>
      </c>
      <c r="H76" s="170">
        <f t="shared" si="12"/>
        <v>88</v>
      </c>
      <c r="I76" s="170">
        <f t="shared" si="13"/>
        <v>151</v>
      </c>
      <c r="J76" s="170">
        <f t="shared" si="14"/>
        <v>4</v>
      </c>
      <c r="K76" s="170">
        <f t="shared" si="15"/>
        <v>131</v>
      </c>
      <c r="L76" s="170">
        <f t="shared" si="16"/>
        <v>0</v>
      </c>
      <c r="M76" s="171">
        <f t="shared" si="17"/>
        <v>94</v>
      </c>
      <c r="N76" s="170">
        <v>22</v>
      </c>
      <c r="O76" s="170">
        <v>38</v>
      </c>
      <c r="P76" s="170">
        <v>1</v>
      </c>
      <c r="Q76" s="170">
        <v>33</v>
      </c>
      <c r="R76" s="170">
        <v>0</v>
      </c>
      <c r="S76" s="171">
        <f t="shared" si="18"/>
        <v>95</v>
      </c>
      <c r="T76" s="170">
        <v>22</v>
      </c>
      <c r="U76" s="170">
        <v>39</v>
      </c>
      <c r="V76" s="170">
        <v>1</v>
      </c>
      <c r="W76" s="170">
        <v>33</v>
      </c>
      <c r="X76" s="170">
        <v>0</v>
      </c>
      <c r="Y76" s="171">
        <f t="shared" si="19"/>
        <v>94</v>
      </c>
      <c r="Z76" s="170">
        <v>22</v>
      </c>
      <c r="AA76" s="170">
        <v>38</v>
      </c>
      <c r="AB76" s="170">
        <v>1</v>
      </c>
      <c r="AC76" s="170">
        <v>33</v>
      </c>
      <c r="AD76" s="170">
        <v>0</v>
      </c>
      <c r="AE76" s="171">
        <f t="shared" si="20"/>
        <v>91</v>
      </c>
      <c r="AF76" s="170">
        <v>22</v>
      </c>
      <c r="AG76" s="170">
        <v>36</v>
      </c>
      <c r="AH76" s="170">
        <v>1</v>
      </c>
      <c r="AI76" s="170">
        <v>32</v>
      </c>
      <c r="AJ76" s="170">
        <v>0</v>
      </c>
      <c r="AL76" s="342"/>
      <c r="AM76" s="342"/>
      <c r="AN76" s="342"/>
    </row>
    <row r="77" spans="1:40" ht="38.25" x14ac:dyDescent="0.25">
      <c r="A77" s="172" t="s">
        <v>20</v>
      </c>
      <c r="B77" s="165">
        <v>502635</v>
      </c>
      <c r="C77" s="173">
        <v>263501</v>
      </c>
      <c r="D77" s="174" t="s">
        <v>285</v>
      </c>
      <c r="E77" s="173">
        <v>3</v>
      </c>
      <c r="F77" s="175" t="s">
        <v>260</v>
      </c>
      <c r="G77" s="169">
        <f t="shared" si="11"/>
        <v>256</v>
      </c>
      <c r="H77" s="170">
        <f t="shared" si="12"/>
        <v>64</v>
      </c>
      <c r="I77" s="170">
        <f t="shared" si="13"/>
        <v>92</v>
      </c>
      <c r="J77" s="170">
        <f t="shared" si="14"/>
        <v>12</v>
      </c>
      <c r="K77" s="170">
        <f t="shared" si="15"/>
        <v>80</v>
      </c>
      <c r="L77" s="170">
        <f t="shared" si="16"/>
        <v>8</v>
      </c>
      <c r="M77" s="171">
        <f t="shared" si="17"/>
        <v>64</v>
      </c>
      <c r="N77" s="170">
        <v>16</v>
      </c>
      <c r="O77" s="170">
        <v>23</v>
      </c>
      <c r="P77" s="170">
        <v>3</v>
      </c>
      <c r="Q77" s="170">
        <v>20</v>
      </c>
      <c r="R77" s="170">
        <v>2</v>
      </c>
      <c r="S77" s="171">
        <f t="shared" si="18"/>
        <v>64</v>
      </c>
      <c r="T77" s="170">
        <v>16</v>
      </c>
      <c r="U77" s="170">
        <v>23</v>
      </c>
      <c r="V77" s="170">
        <v>3</v>
      </c>
      <c r="W77" s="170">
        <v>20</v>
      </c>
      <c r="X77" s="170">
        <v>2</v>
      </c>
      <c r="Y77" s="171">
        <f t="shared" si="19"/>
        <v>64</v>
      </c>
      <c r="Z77" s="170">
        <v>16</v>
      </c>
      <c r="AA77" s="170">
        <v>23</v>
      </c>
      <c r="AB77" s="170">
        <v>3</v>
      </c>
      <c r="AC77" s="170">
        <v>20</v>
      </c>
      <c r="AD77" s="170">
        <v>2</v>
      </c>
      <c r="AE77" s="171">
        <f t="shared" si="20"/>
        <v>64</v>
      </c>
      <c r="AF77" s="170">
        <v>16</v>
      </c>
      <c r="AG77" s="170">
        <v>23</v>
      </c>
      <c r="AH77" s="170">
        <v>3</v>
      </c>
      <c r="AI77" s="170">
        <v>20</v>
      </c>
      <c r="AJ77" s="170">
        <v>2</v>
      </c>
      <c r="AL77" s="342"/>
      <c r="AM77" s="342"/>
      <c r="AN77" s="342"/>
    </row>
    <row r="78" spans="1:40" ht="38.25" x14ac:dyDescent="0.25">
      <c r="A78" s="172" t="s">
        <v>27</v>
      </c>
      <c r="B78" s="165">
        <v>502701</v>
      </c>
      <c r="C78" s="173">
        <v>270101</v>
      </c>
      <c r="D78" s="174" t="s">
        <v>73</v>
      </c>
      <c r="E78" s="173">
        <v>3</v>
      </c>
      <c r="F78" s="175" t="s">
        <v>260</v>
      </c>
      <c r="G78" s="169">
        <f t="shared" si="11"/>
        <v>115619</v>
      </c>
      <c r="H78" s="170">
        <f t="shared" si="12"/>
        <v>452</v>
      </c>
      <c r="I78" s="170">
        <f t="shared" si="13"/>
        <v>110956</v>
      </c>
      <c r="J78" s="170">
        <f t="shared" si="14"/>
        <v>164</v>
      </c>
      <c r="K78" s="170">
        <f t="shared" si="15"/>
        <v>4043</v>
      </c>
      <c r="L78" s="170">
        <f t="shared" si="16"/>
        <v>4</v>
      </c>
      <c r="M78" s="171">
        <f t="shared" si="17"/>
        <v>28904</v>
      </c>
      <c r="N78" s="170">
        <v>113</v>
      </c>
      <c r="O78" s="170">
        <v>27738</v>
      </c>
      <c r="P78" s="170">
        <v>41</v>
      </c>
      <c r="Q78" s="170">
        <v>1011</v>
      </c>
      <c r="R78" s="170">
        <v>1</v>
      </c>
      <c r="S78" s="171">
        <f t="shared" si="18"/>
        <v>28905</v>
      </c>
      <c r="T78" s="170">
        <v>113</v>
      </c>
      <c r="U78" s="170">
        <v>27739</v>
      </c>
      <c r="V78" s="170">
        <v>41</v>
      </c>
      <c r="W78" s="170">
        <v>1011</v>
      </c>
      <c r="X78" s="170">
        <v>1</v>
      </c>
      <c r="Y78" s="171">
        <f t="shared" si="19"/>
        <v>28904</v>
      </c>
      <c r="Z78" s="170">
        <v>113</v>
      </c>
      <c r="AA78" s="170">
        <v>27738</v>
      </c>
      <c r="AB78" s="170">
        <v>41</v>
      </c>
      <c r="AC78" s="170">
        <v>1011</v>
      </c>
      <c r="AD78" s="170">
        <v>1</v>
      </c>
      <c r="AE78" s="171">
        <f t="shared" si="20"/>
        <v>28906</v>
      </c>
      <c r="AF78" s="170">
        <v>113</v>
      </c>
      <c r="AG78" s="170">
        <v>27741</v>
      </c>
      <c r="AH78" s="170">
        <v>41</v>
      </c>
      <c r="AI78" s="170">
        <v>1010</v>
      </c>
      <c r="AJ78" s="170">
        <v>1</v>
      </c>
      <c r="AL78" s="342"/>
      <c r="AM78" s="342"/>
      <c r="AN78" s="342"/>
    </row>
    <row r="79" spans="1:40" ht="38.25" x14ac:dyDescent="0.25">
      <c r="A79" s="172" t="s">
        <v>27</v>
      </c>
      <c r="B79" s="165">
        <v>502702</v>
      </c>
      <c r="C79" s="173">
        <v>270201</v>
      </c>
      <c r="D79" s="174" t="s">
        <v>286</v>
      </c>
      <c r="E79" s="173">
        <v>3</v>
      </c>
      <c r="F79" s="175" t="s">
        <v>260</v>
      </c>
      <c r="G79" s="169">
        <f t="shared" si="11"/>
        <v>44562</v>
      </c>
      <c r="H79" s="170">
        <f t="shared" si="12"/>
        <v>88</v>
      </c>
      <c r="I79" s="170">
        <f t="shared" si="13"/>
        <v>44202</v>
      </c>
      <c r="J79" s="170">
        <f t="shared" si="14"/>
        <v>48</v>
      </c>
      <c r="K79" s="170">
        <f t="shared" si="15"/>
        <v>220</v>
      </c>
      <c r="L79" s="170">
        <f t="shared" si="16"/>
        <v>4</v>
      </c>
      <c r="M79" s="171">
        <f t="shared" si="17"/>
        <v>11140</v>
      </c>
      <c r="N79" s="170">
        <v>22</v>
      </c>
      <c r="O79" s="170">
        <v>11050</v>
      </c>
      <c r="P79" s="170">
        <v>12</v>
      </c>
      <c r="Q79" s="170">
        <v>55</v>
      </c>
      <c r="R79" s="170">
        <v>1</v>
      </c>
      <c r="S79" s="171">
        <f t="shared" si="18"/>
        <v>11139</v>
      </c>
      <c r="T79" s="170">
        <v>22</v>
      </c>
      <c r="U79" s="170">
        <v>11049</v>
      </c>
      <c r="V79" s="170">
        <v>12</v>
      </c>
      <c r="W79" s="170">
        <v>55</v>
      </c>
      <c r="X79" s="170">
        <v>1</v>
      </c>
      <c r="Y79" s="171">
        <f t="shared" si="19"/>
        <v>11140</v>
      </c>
      <c r="Z79" s="170">
        <v>22</v>
      </c>
      <c r="AA79" s="170">
        <v>11050</v>
      </c>
      <c r="AB79" s="170">
        <v>12</v>
      </c>
      <c r="AC79" s="170">
        <v>55</v>
      </c>
      <c r="AD79" s="170">
        <v>1</v>
      </c>
      <c r="AE79" s="171">
        <f t="shared" si="20"/>
        <v>11143</v>
      </c>
      <c r="AF79" s="170">
        <v>22</v>
      </c>
      <c r="AG79" s="170">
        <v>11053</v>
      </c>
      <c r="AH79" s="170">
        <v>12</v>
      </c>
      <c r="AI79" s="170">
        <v>55</v>
      </c>
      <c r="AJ79" s="170">
        <v>1</v>
      </c>
      <c r="AL79" s="342"/>
      <c r="AM79" s="342"/>
      <c r="AN79" s="342"/>
    </row>
    <row r="80" spans="1:40" ht="38.25" x14ac:dyDescent="0.25">
      <c r="A80" s="172" t="s">
        <v>27</v>
      </c>
      <c r="B80" s="165">
        <v>502801</v>
      </c>
      <c r="C80" s="173">
        <v>280101</v>
      </c>
      <c r="D80" s="174" t="s">
        <v>74</v>
      </c>
      <c r="E80" s="173">
        <v>3</v>
      </c>
      <c r="F80" s="175" t="s">
        <v>260</v>
      </c>
      <c r="G80" s="169">
        <f t="shared" si="11"/>
        <v>653991</v>
      </c>
      <c r="H80" s="170">
        <f t="shared" si="12"/>
        <v>404289</v>
      </c>
      <c r="I80" s="170">
        <f t="shared" si="13"/>
        <v>171670</v>
      </c>
      <c r="J80" s="170">
        <f t="shared" si="14"/>
        <v>1108</v>
      </c>
      <c r="K80" s="170">
        <f t="shared" si="15"/>
        <v>75780</v>
      </c>
      <c r="L80" s="170">
        <f t="shared" si="16"/>
        <v>1144</v>
      </c>
      <c r="M80" s="171">
        <f t="shared" si="17"/>
        <v>163499</v>
      </c>
      <c r="N80" s="170">
        <v>101073</v>
      </c>
      <c r="O80" s="170">
        <v>42918</v>
      </c>
      <c r="P80" s="170">
        <v>277</v>
      </c>
      <c r="Q80" s="170">
        <v>18945</v>
      </c>
      <c r="R80" s="170">
        <v>286</v>
      </c>
      <c r="S80" s="171">
        <f t="shared" si="18"/>
        <v>163498</v>
      </c>
      <c r="T80" s="170">
        <v>101072</v>
      </c>
      <c r="U80" s="170">
        <v>42918</v>
      </c>
      <c r="V80" s="170">
        <v>277</v>
      </c>
      <c r="W80" s="170">
        <v>18945</v>
      </c>
      <c r="X80" s="170">
        <v>286</v>
      </c>
      <c r="Y80" s="171">
        <f t="shared" si="19"/>
        <v>163499</v>
      </c>
      <c r="Z80" s="170">
        <v>101073</v>
      </c>
      <c r="AA80" s="170">
        <v>42918</v>
      </c>
      <c r="AB80" s="170">
        <v>277</v>
      </c>
      <c r="AC80" s="170">
        <v>18945</v>
      </c>
      <c r="AD80" s="170">
        <v>286</v>
      </c>
      <c r="AE80" s="171">
        <f t="shared" si="20"/>
        <v>163495</v>
      </c>
      <c r="AF80" s="170">
        <v>101071</v>
      </c>
      <c r="AG80" s="170">
        <v>42916</v>
      </c>
      <c r="AH80" s="170">
        <v>277</v>
      </c>
      <c r="AI80" s="170">
        <v>18945</v>
      </c>
      <c r="AJ80" s="170">
        <v>286</v>
      </c>
      <c r="AL80" s="342"/>
      <c r="AM80" s="342"/>
      <c r="AN80" s="342"/>
    </row>
    <row r="81" spans="1:40" ht="38.25" x14ac:dyDescent="0.25">
      <c r="A81" s="172" t="s">
        <v>27</v>
      </c>
      <c r="B81" s="165">
        <v>502811</v>
      </c>
      <c r="C81" s="173">
        <v>281201</v>
      </c>
      <c r="D81" s="174" t="s">
        <v>287</v>
      </c>
      <c r="E81" s="173">
        <v>3</v>
      </c>
      <c r="F81" s="175" t="s">
        <v>260</v>
      </c>
      <c r="G81" s="169">
        <f t="shared" si="11"/>
        <v>126164</v>
      </c>
      <c r="H81" s="170">
        <f t="shared" si="12"/>
        <v>72046</v>
      </c>
      <c r="I81" s="170">
        <f t="shared" si="13"/>
        <v>44290</v>
      </c>
      <c r="J81" s="170">
        <f t="shared" si="14"/>
        <v>100</v>
      </c>
      <c r="K81" s="170">
        <f t="shared" si="15"/>
        <v>9468</v>
      </c>
      <c r="L81" s="170">
        <f t="shared" si="16"/>
        <v>260</v>
      </c>
      <c r="M81" s="171">
        <f t="shared" si="17"/>
        <v>31542</v>
      </c>
      <c r="N81" s="170">
        <v>18012</v>
      </c>
      <c r="O81" s="170">
        <v>11073</v>
      </c>
      <c r="P81" s="170">
        <v>25</v>
      </c>
      <c r="Q81" s="170">
        <v>2367</v>
      </c>
      <c r="R81" s="170">
        <v>65</v>
      </c>
      <c r="S81" s="171">
        <f t="shared" si="18"/>
        <v>31540</v>
      </c>
      <c r="T81" s="170">
        <v>18011</v>
      </c>
      <c r="U81" s="170">
        <v>11072</v>
      </c>
      <c r="V81" s="170">
        <v>25</v>
      </c>
      <c r="W81" s="170">
        <v>2367</v>
      </c>
      <c r="X81" s="170">
        <v>65</v>
      </c>
      <c r="Y81" s="171">
        <f t="shared" si="19"/>
        <v>31542</v>
      </c>
      <c r="Z81" s="170">
        <v>18012</v>
      </c>
      <c r="AA81" s="170">
        <v>11073</v>
      </c>
      <c r="AB81" s="170">
        <v>25</v>
      </c>
      <c r="AC81" s="170">
        <v>2367</v>
      </c>
      <c r="AD81" s="170">
        <v>65</v>
      </c>
      <c r="AE81" s="171">
        <f t="shared" si="20"/>
        <v>31540</v>
      </c>
      <c r="AF81" s="170">
        <v>18011</v>
      </c>
      <c r="AG81" s="170">
        <v>11072</v>
      </c>
      <c r="AH81" s="170">
        <v>25</v>
      </c>
      <c r="AI81" s="170">
        <v>2367</v>
      </c>
      <c r="AJ81" s="170">
        <v>65</v>
      </c>
      <c r="AL81" s="342"/>
      <c r="AM81" s="342"/>
      <c r="AN81" s="342"/>
    </row>
    <row r="82" spans="1:40" ht="38.25" x14ac:dyDescent="0.25">
      <c r="A82" s="172" t="s">
        <v>27</v>
      </c>
      <c r="B82" s="165">
        <v>502812</v>
      </c>
      <c r="C82" s="173">
        <v>281301</v>
      </c>
      <c r="D82" s="174" t="s">
        <v>177</v>
      </c>
      <c r="E82" s="173">
        <v>3</v>
      </c>
      <c r="F82" s="175" t="s">
        <v>260</v>
      </c>
      <c r="G82" s="169">
        <f t="shared" si="11"/>
        <v>84360</v>
      </c>
      <c r="H82" s="170">
        <f t="shared" si="12"/>
        <v>26647</v>
      </c>
      <c r="I82" s="170">
        <f t="shared" si="13"/>
        <v>31069</v>
      </c>
      <c r="J82" s="170">
        <f t="shared" si="14"/>
        <v>4440</v>
      </c>
      <c r="K82" s="170">
        <f t="shared" si="15"/>
        <v>17764</v>
      </c>
      <c r="L82" s="170">
        <f t="shared" si="16"/>
        <v>4440</v>
      </c>
      <c r="M82" s="171">
        <f t="shared" si="17"/>
        <v>21091</v>
      </c>
      <c r="N82" s="170">
        <v>6662</v>
      </c>
      <c r="O82" s="170">
        <v>7768</v>
      </c>
      <c r="P82" s="170">
        <v>1110</v>
      </c>
      <c r="Q82" s="170">
        <v>4441</v>
      </c>
      <c r="R82" s="170">
        <v>1110</v>
      </c>
      <c r="S82" s="171">
        <f t="shared" si="18"/>
        <v>21087</v>
      </c>
      <c r="T82" s="170">
        <v>6661</v>
      </c>
      <c r="U82" s="170">
        <v>7765</v>
      </c>
      <c r="V82" s="170">
        <v>1110</v>
      </c>
      <c r="W82" s="170">
        <v>4441</v>
      </c>
      <c r="X82" s="170">
        <v>1110</v>
      </c>
      <c r="Y82" s="171">
        <f t="shared" si="19"/>
        <v>21091</v>
      </c>
      <c r="Z82" s="170">
        <v>6662</v>
      </c>
      <c r="AA82" s="170">
        <v>7768</v>
      </c>
      <c r="AB82" s="170">
        <v>1110</v>
      </c>
      <c r="AC82" s="170">
        <v>4441</v>
      </c>
      <c r="AD82" s="170">
        <v>1110</v>
      </c>
      <c r="AE82" s="171">
        <f t="shared" si="20"/>
        <v>21091</v>
      </c>
      <c r="AF82" s="170">
        <v>6662</v>
      </c>
      <c r="AG82" s="170">
        <v>7768</v>
      </c>
      <c r="AH82" s="170">
        <v>1110</v>
      </c>
      <c r="AI82" s="170">
        <v>4441</v>
      </c>
      <c r="AJ82" s="170">
        <v>1110</v>
      </c>
      <c r="AL82" s="342"/>
      <c r="AM82" s="342"/>
      <c r="AN82" s="342"/>
    </row>
    <row r="83" spans="1:40" ht="38.25" x14ac:dyDescent="0.25">
      <c r="A83" s="172" t="s">
        <v>20</v>
      </c>
      <c r="B83" s="165">
        <v>502825</v>
      </c>
      <c r="C83" s="173">
        <v>282501</v>
      </c>
      <c r="D83" s="174" t="s">
        <v>288</v>
      </c>
      <c r="E83" s="173">
        <v>3</v>
      </c>
      <c r="F83" s="175" t="s">
        <v>260</v>
      </c>
      <c r="G83" s="169">
        <f t="shared" si="11"/>
        <v>8360</v>
      </c>
      <c r="H83" s="170">
        <f t="shared" si="12"/>
        <v>3869</v>
      </c>
      <c r="I83" s="170">
        <f t="shared" si="13"/>
        <v>3743</v>
      </c>
      <c r="J83" s="170">
        <f t="shared" si="14"/>
        <v>32</v>
      </c>
      <c r="K83" s="170">
        <f t="shared" si="15"/>
        <v>692</v>
      </c>
      <c r="L83" s="170">
        <f t="shared" si="16"/>
        <v>24</v>
      </c>
      <c r="M83" s="171">
        <f t="shared" si="17"/>
        <v>2089</v>
      </c>
      <c r="N83" s="170">
        <v>967</v>
      </c>
      <c r="O83" s="170">
        <v>935</v>
      </c>
      <c r="P83" s="170">
        <v>8</v>
      </c>
      <c r="Q83" s="170">
        <v>173</v>
      </c>
      <c r="R83" s="170">
        <v>6</v>
      </c>
      <c r="S83" s="171">
        <f t="shared" si="18"/>
        <v>2089</v>
      </c>
      <c r="T83" s="170">
        <v>967</v>
      </c>
      <c r="U83" s="170">
        <v>935</v>
      </c>
      <c r="V83" s="170">
        <v>8</v>
      </c>
      <c r="W83" s="170">
        <v>173</v>
      </c>
      <c r="X83" s="170">
        <v>6</v>
      </c>
      <c r="Y83" s="171">
        <f t="shared" si="19"/>
        <v>2089</v>
      </c>
      <c r="Z83" s="170">
        <v>967</v>
      </c>
      <c r="AA83" s="170">
        <v>935</v>
      </c>
      <c r="AB83" s="170">
        <v>8</v>
      </c>
      <c r="AC83" s="170">
        <v>173</v>
      </c>
      <c r="AD83" s="170">
        <v>6</v>
      </c>
      <c r="AE83" s="171">
        <f t="shared" si="20"/>
        <v>2093</v>
      </c>
      <c r="AF83" s="170">
        <v>968</v>
      </c>
      <c r="AG83" s="170">
        <v>938</v>
      </c>
      <c r="AH83" s="170">
        <v>8</v>
      </c>
      <c r="AI83" s="170">
        <v>173</v>
      </c>
      <c r="AJ83" s="170">
        <v>6</v>
      </c>
      <c r="AL83" s="342"/>
      <c r="AM83" s="342"/>
      <c r="AN83" s="342"/>
    </row>
    <row r="84" spans="1:40" ht="38.25" x14ac:dyDescent="0.25">
      <c r="A84" s="172" t="s">
        <v>20</v>
      </c>
      <c r="B84" s="165">
        <v>502826</v>
      </c>
      <c r="C84" s="173">
        <v>282601</v>
      </c>
      <c r="D84" s="174" t="s">
        <v>178</v>
      </c>
      <c r="E84" s="173">
        <v>3</v>
      </c>
      <c r="F84" s="175" t="s">
        <v>260</v>
      </c>
      <c r="G84" s="169">
        <f t="shared" si="11"/>
        <v>423</v>
      </c>
      <c r="H84" s="170">
        <f t="shared" si="12"/>
        <v>154</v>
      </c>
      <c r="I84" s="170">
        <f t="shared" si="13"/>
        <v>64</v>
      </c>
      <c r="J84" s="170">
        <f t="shared" si="14"/>
        <v>0</v>
      </c>
      <c r="K84" s="170">
        <f t="shared" si="15"/>
        <v>205</v>
      </c>
      <c r="L84" s="170">
        <f t="shared" si="16"/>
        <v>0</v>
      </c>
      <c r="M84" s="171">
        <f t="shared" si="17"/>
        <v>107</v>
      </c>
      <c r="N84" s="170">
        <v>39</v>
      </c>
      <c r="O84" s="170">
        <v>16</v>
      </c>
      <c r="P84" s="170">
        <v>0</v>
      </c>
      <c r="Q84" s="170">
        <v>52</v>
      </c>
      <c r="R84" s="170">
        <v>0</v>
      </c>
      <c r="S84" s="171">
        <f t="shared" si="18"/>
        <v>106</v>
      </c>
      <c r="T84" s="170">
        <v>38</v>
      </c>
      <c r="U84" s="170">
        <v>17</v>
      </c>
      <c r="V84" s="170">
        <v>0</v>
      </c>
      <c r="W84" s="170">
        <v>51</v>
      </c>
      <c r="X84" s="170">
        <v>0</v>
      </c>
      <c r="Y84" s="171">
        <f t="shared" si="19"/>
        <v>107</v>
      </c>
      <c r="Z84" s="170">
        <v>39</v>
      </c>
      <c r="AA84" s="170">
        <v>16</v>
      </c>
      <c r="AB84" s="170">
        <v>0</v>
      </c>
      <c r="AC84" s="170">
        <v>52</v>
      </c>
      <c r="AD84" s="170">
        <v>0</v>
      </c>
      <c r="AE84" s="171">
        <f t="shared" si="20"/>
        <v>103</v>
      </c>
      <c r="AF84" s="170">
        <v>38</v>
      </c>
      <c r="AG84" s="170">
        <v>15</v>
      </c>
      <c r="AH84" s="170">
        <v>0</v>
      </c>
      <c r="AI84" s="170">
        <v>50</v>
      </c>
      <c r="AJ84" s="170">
        <v>0</v>
      </c>
      <c r="AL84" s="342"/>
      <c r="AM84" s="342"/>
      <c r="AN84" s="342"/>
    </row>
    <row r="85" spans="1:40" ht="38.25" x14ac:dyDescent="0.25">
      <c r="A85" s="172" t="s">
        <v>27</v>
      </c>
      <c r="B85" s="165">
        <v>502907</v>
      </c>
      <c r="C85" s="173">
        <v>290901</v>
      </c>
      <c r="D85" s="174" t="s">
        <v>289</v>
      </c>
      <c r="E85" s="173">
        <v>3</v>
      </c>
      <c r="F85" s="175" t="s">
        <v>260</v>
      </c>
      <c r="G85" s="169">
        <f t="shared" si="11"/>
        <v>38571</v>
      </c>
      <c r="H85" s="170">
        <f t="shared" si="12"/>
        <v>256</v>
      </c>
      <c r="I85" s="170">
        <f t="shared" si="13"/>
        <v>7515</v>
      </c>
      <c r="J85" s="170">
        <f t="shared" si="14"/>
        <v>48</v>
      </c>
      <c r="K85" s="170">
        <f t="shared" si="15"/>
        <v>29024</v>
      </c>
      <c r="L85" s="170">
        <f t="shared" si="16"/>
        <v>1728</v>
      </c>
      <c r="M85" s="171">
        <f t="shared" si="17"/>
        <v>9643</v>
      </c>
      <c r="N85" s="170">
        <v>64</v>
      </c>
      <c r="O85" s="170">
        <v>1879</v>
      </c>
      <c r="P85" s="170">
        <v>12</v>
      </c>
      <c r="Q85" s="170">
        <v>7256</v>
      </c>
      <c r="R85" s="170">
        <v>432</v>
      </c>
      <c r="S85" s="171">
        <f t="shared" si="18"/>
        <v>9644</v>
      </c>
      <c r="T85" s="170">
        <v>64</v>
      </c>
      <c r="U85" s="170">
        <v>1879</v>
      </c>
      <c r="V85" s="170">
        <v>12</v>
      </c>
      <c r="W85" s="170">
        <v>7257</v>
      </c>
      <c r="X85" s="170">
        <v>432</v>
      </c>
      <c r="Y85" s="171">
        <f t="shared" si="19"/>
        <v>9643</v>
      </c>
      <c r="Z85" s="170">
        <v>64</v>
      </c>
      <c r="AA85" s="170">
        <v>1879</v>
      </c>
      <c r="AB85" s="170">
        <v>12</v>
      </c>
      <c r="AC85" s="170">
        <v>7256</v>
      </c>
      <c r="AD85" s="170">
        <v>432</v>
      </c>
      <c r="AE85" s="171">
        <f t="shared" si="20"/>
        <v>9641</v>
      </c>
      <c r="AF85" s="170">
        <v>64</v>
      </c>
      <c r="AG85" s="170">
        <v>1878</v>
      </c>
      <c r="AH85" s="170">
        <v>12</v>
      </c>
      <c r="AI85" s="170">
        <v>7255</v>
      </c>
      <c r="AJ85" s="170">
        <v>432</v>
      </c>
      <c r="AL85" s="342"/>
      <c r="AM85" s="342"/>
      <c r="AN85" s="342"/>
    </row>
    <row r="86" spans="1:40" ht="38.25" x14ac:dyDescent="0.25">
      <c r="A86" s="172" t="s">
        <v>27</v>
      </c>
      <c r="B86" s="165">
        <v>502910</v>
      </c>
      <c r="C86" s="173">
        <v>291201</v>
      </c>
      <c r="D86" s="174" t="s">
        <v>75</v>
      </c>
      <c r="E86" s="173">
        <v>3</v>
      </c>
      <c r="F86" s="175" t="s">
        <v>260</v>
      </c>
      <c r="G86" s="169">
        <f t="shared" si="11"/>
        <v>60232</v>
      </c>
      <c r="H86" s="170">
        <f t="shared" si="12"/>
        <v>3422</v>
      </c>
      <c r="I86" s="170">
        <f t="shared" si="13"/>
        <v>14541</v>
      </c>
      <c r="J86" s="170">
        <f t="shared" si="14"/>
        <v>3144</v>
      </c>
      <c r="K86" s="170">
        <f t="shared" si="15"/>
        <v>35613</v>
      </c>
      <c r="L86" s="170">
        <f t="shared" si="16"/>
        <v>3512</v>
      </c>
      <c r="M86" s="171">
        <f t="shared" si="17"/>
        <v>15056</v>
      </c>
      <c r="N86" s="170">
        <v>855</v>
      </c>
      <c r="O86" s="170">
        <v>3635</v>
      </c>
      <c r="P86" s="170">
        <v>786</v>
      </c>
      <c r="Q86" s="170">
        <v>8902</v>
      </c>
      <c r="R86" s="170">
        <v>878</v>
      </c>
      <c r="S86" s="171">
        <f t="shared" si="18"/>
        <v>15060</v>
      </c>
      <c r="T86" s="170">
        <v>856</v>
      </c>
      <c r="U86" s="170">
        <v>3635</v>
      </c>
      <c r="V86" s="170">
        <v>786</v>
      </c>
      <c r="W86" s="170">
        <v>8905</v>
      </c>
      <c r="X86" s="170">
        <v>878</v>
      </c>
      <c r="Y86" s="171">
        <f t="shared" si="19"/>
        <v>15056</v>
      </c>
      <c r="Z86" s="170">
        <v>855</v>
      </c>
      <c r="AA86" s="170">
        <v>3635</v>
      </c>
      <c r="AB86" s="170">
        <v>786</v>
      </c>
      <c r="AC86" s="170">
        <v>8902</v>
      </c>
      <c r="AD86" s="170">
        <v>878</v>
      </c>
      <c r="AE86" s="171">
        <f t="shared" si="20"/>
        <v>15060</v>
      </c>
      <c r="AF86" s="170">
        <v>856</v>
      </c>
      <c r="AG86" s="170">
        <v>3636</v>
      </c>
      <c r="AH86" s="170">
        <v>786</v>
      </c>
      <c r="AI86" s="170">
        <v>8904</v>
      </c>
      <c r="AJ86" s="170">
        <v>878</v>
      </c>
      <c r="AL86" s="342"/>
      <c r="AM86" s="342"/>
      <c r="AN86" s="342"/>
    </row>
    <row r="87" spans="1:40" ht="38.25" x14ac:dyDescent="0.25">
      <c r="A87" s="172" t="s">
        <v>27</v>
      </c>
      <c r="B87" s="165">
        <v>502916</v>
      </c>
      <c r="C87" s="173">
        <v>291601</v>
      </c>
      <c r="D87" s="174" t="s">
        <v>76</v>
      </c>
      <c r="E87" s="173">
        <v>3</v>
      </c>
      <c r="F87" s="175" t="s">
        <v>260</v>
      </c>
      <c r="G87" s="169">
        <f t="shared" si="11"/>
        <v>411832</v>
      </c>
      <c r="H87" s="170">
        <f t="shared" si="12"/>
        <v>3660</v>
      </c>
      <c r="I87" s="170">
        <f t="shared" si="13"/>
        <v>179010</v>
      </c>
      <c r="J87" s="170">
        <f t="shared" si="14"/>
        <v>1612</v>
      </c>
      <c r="K87" s="170">
        <f t="shared" si="15"/>
        <v>212794</v>
      </c>
      <c r="L87" s="170">
        <f t="shared" si="16"/>
        <v>14756</v>
      </c>
      <c r="M87" s="171">
        <f t="shared" si="17"/>
        <v>102957</v>
      </c>
      <c r="N87" s="170">
        <v>915</v>
      </c>
      <c r="O87" s="170">
        <v>44752</v>
      </c>
      <c r="P87" s="170">
        <v>403</v>
      </c>
      <c r="Q87" s="170">
        <v>53198</v>
      </c>
      <c r="R87" s="170">
        <v>3689</v>
      </c>
      <c r="S87" s="171">
        <f t="shared" si="18"/>
        <v>102960</v>
      </c>
      <c r="T87" s="170">
        <v>915</v>
      </c>
      <c r="U87" s="170">
        <v>44753</v>
      </c>
      <c r="V87" s="170">
        <v>403</v>
      </c>
      <c r="W87" s="170">
        <v>53200</v>
      </c>
      <c r="X87" s="170">
        <v>3689</v>
      </c>
      <c r="Y87" s="171">
        <f t="shared" si="19"/>
        <v>102957</v>
      </c>
      <c r="Z87" s="170">
        <v>915</v>
      </c>
      <c r="AA87" s="170">
        <v>44752</v>
      </c>
      <c r="AB87" s="170">
        <v>403</v>
      </c>
      <c r="AC87" s="170">
        <v>53198</v>
      </c>
      <c r="AD87" s="170">
        <v>3689</v>
      </c>
      <c r="AE87" s="171">
        <f t="shared" si="20"/>
        <v>102958</v>
      </c>
      <c r="AF87" s="170">
        <v>915</v>
      </c>
      <c r="AG87" s="170">
        <v>44753</v>
      </c>
      <c r="AH87" s="170">
        <v>403</v>
      </c>
      <c r="AI87" s="170">
        <v>53198</v>
      </c>
      <c r="AJ87" s="170">
        <v>3689</v>
      </c>
      <c r="AL87" s="342"/>
      <c r="AM87" s="342"/>
      <c r="AN87" s="342"/>
    </row>
    <row r="88" spans="1:40" ht="38.25" x14ac:dyDescent="0.25">
      <c r="A88" s="172" t="s">
        <v>27</v>
      </c>
      <c r="B88" s="165">
        <v>503001</v>
      </c>
      <c r="C88" s="173">
        <v>300101</v>
      </c>
      <c r="D88" s="174" t="s">
        <v>77</v>
      </c>
      <c r="E88" s="173">
        <v>3</v>
      </c>
      <c r="F88" s="175" t="s">
        <v>260</v>
      </c>
      <c r="G88" s="169">
        <f t="shared" si="11"/>
        <v>517836</v>
      </c>
      <c r="H88" s="170">
        <f t="shared" si="12"/>
        <v>144001</v>
      </c>
      <c r="I88" s="170">
        <f t="shared" si="13"/>
        <v>260193</v>
      </c>
      <c r="J88" s="170">
        <f t="shared" si="14"/>
        <v>1940</v>
      </c>
      <c r="K88" s="170">
        <f t="shared" si="15"/>
        <v>109662</v>
      </c>
      <c r="L88" s="170">
        <f t="shared" si="16"/>
        <v>2040</v>
      </c>
      <c r="M88" s="171">
        <f t="shared" si="17"/>
        <v>129459</v>
      </c>
      <c r="N88" s="170">
        <v>36000</v>
      </c>
      <c r="O88" s="170">
        <v>65048</v>
      </c>
      <c r="P88" s="170">
        <v>485</v>
      </c>
      <c r="Q88" s="170">
        <v>27416</v>
      </c>
      <c r="R88" s="170">
        <v>510</v>
      </c>
      <c r="S88" s="171">
        <f t="shared" si="18"/>
        <v>129457</v>
      </c>
      <c r="T88" s="170">
        <v>36000</v>
      </c>
      <c r="U88" s="170">
        <v>65047</v>
      </c>
      <c r="V88" s="170">
        <v>485</v>
      </c>
      <c r="W88" s="170">
        <v>27415</v>
      </c>
      <c r="X88" s="170">
        <v>510</v>
      </c>
      <c r="Y88" s="171">
        <f t="shared" si="19"/>
        <v>129459</v>
      </c>
      <c r="Z88" s="170">
        <v>36000</v>
      </c>
      <c r="AA88" s="170">
        <v>65048</v>
      </c>
      <c r="AB88" s="170">
        <v>485</v>
      </c>
      <c r="AC88" s="170">
        <v>27416</v>
      </c>
      <c r="AD88" s="170">
        <v>510</v>
      </c>
      <c r="AE88" s="171">
        <f t="shared" si="20"/>
        <v>129461</v>
      </c>
      <c r="AF88" s="170">
        <v>36001</v>
      </c>
      <c r="AG88" s="170">
        <v>65050</v>
      </c>
      <c r="AH88" s="170">
        <v>485</v>
      </c>
      <c r="AI88" s="170">
        <v>27415</v>
      </c>
      <c r="AJ88" s="170">
        <v>510</v>
      </c>
      <c r="AL88" s="342"/>
      <c r="AM88" s="342"/>
      <c r="AN88" s="342"/>
    </row>
    <row r="89" spans="1:40" ht="38.25" x14ac:dyDescent="0.25">
      <c r="A89" s="172" t="s">
        <v>38</v>
      </c>
      <c r="B89" s="165">
        <v>507001</v>
      </c>
      <c r="C89" s="173">
        <v>300301</v>
      </c>
      <c r="D89" s="174" t="s">
        <v>78</v>
      </c>
      <c r="E89" s="173">
        <v>3</v>
      </c>
      <c r="F89" s="175" t="s">
        <v>260</v>
      </c>
      <c r="G89" s="169">
        <f t="shared" si="11"/>
        <v>70276</v>
      </c>
      <c r="H89" s="170">
        <f t="shared" si="12"/>
        <v>35973</v>
      </c>
      <c r="I89" s="170">
        <f t="shared" si="13"/>
        <v>2059</v>
      </c>
      <c r="J89" s="170">
        <f t="shared" si="14"/>
        <v>628</v>
      </c>
      <c r="K89" s="170">
        <f t="shared" si="15"/>
        <v>30932</v>
      </c>
      <c r="L89" s="170">
        <f t="shared" si="16"/>
        <v>684</v>
      </c>
      <c r="M89" s="171">
        <f t="shared" si="17"/>
        <v>17571</v>
      </c>
      <c r="N89" s="170">
        <v>8994</v>
      </c>
      <c r="O89" s="170">
        <v>515</v>
      </c>
      <c r="P89" s="170">
        <v>157</v>
      </c>
      <c r="Q89" s="170">
        <v>7734</v>
      </c>
      <c r="R89" s="170">
        <v>171</v>
      </c>
      <c r="S89" s="171">
        <f t="shared" si="18"/>
        <v>17569</v>
      </c>
      <c r="T89" s="170">
        <v>8993</v>
      </c>
      <c r="U89" s="170">
        <v>515</v>
      </c>
      <c r="V89" s="170">
        <v>157</v>
      </c>
      <c r="W89" s="170">
        <v>7733</v>
      </c>
      <c r="X89" s="170">
        <v>171</v>
      </c>
      <c r="Y89" s="171">
        <f t="shared" si="19"/>
        <v>17571</v>
      </c>
      <c r="Z89" s="170">
        <v>8994</v>
      </c>
      <c r="AA89" s="170">
        <v>515</v>
      </c>
      <c r="AB89" s="170">
        <v>157</v>
      </c>
      <c r="AC89" s="170">
        <v>7734</v>
      </c>
      <c r="AD89" s="170">
        <v>171</v>
      </c>
      <c r="AE89" s="171">
        <f t="shared" si="20"/>
        <v>17565</v>
      </c>
      <c r="AF89" s="170">
        <v>8992</v>
      </c>
      <c r="AG89" s="170">
        <v>514</v>
      </c>
      <c r="AH89" s="170">
        <v>157</v>
      </c>
      <c r="AI89" s="170">
        <v>7731</v>
      </c>
      <c r="AJ89" s="170">
        <v>171</v>
      </c>
      <c r="AL89" s="342"/>
      <c r="AM89" s="342"/>
      <c r="AN89" s="342"/>
    </row>
    <row r="90" spans="1:40" ht="38.25" x14ac:dyDescent="0.25">
      <c r="A90" s="172" t="s">
        <v>20</v>
      </c>
      <c r="B90" s="165">
        <v>503002</v>
      </c>
      <c r="C90" s="173">
        <v>300401</v>
      </c>
      <c r="D90" s="174" t="s">
        <v>179</v>
      </c>
      <c r="E90" s="173">
        <v>3</v>
      </c>
      <c r="F90" s="175" t="s">
        <v>260</v>
      </c>
      <c r="G90" s="169">
        <f t="shared" si="11"/>
        <v>4368</v>
      </c>
      <c r="H90" s="170">
        <f t="shared" si="12"/>
        <v>1300</v>
      </c>
      <c r="I90" s="170">
        <f t="shared" si="13"/>
        <v>1708</v>
      </c>
      <c r="J90" s="170">
        <f t="shared" si="14"/>
        <v>20</v>
      </c>
      <c r="K90" s="170">
        <f t="shared" si="15"/>
        <v>1324</v>
      </c>
      <c r="L90" s="170">
        <f t="shared" si="16"/>
        <v>16</v>
      </c>
      <c r="M90" s="171">
        <f t="shared" si="17"/>
        <v>1092</v>
      </c>
      <c r="N90" s="170">
        <v>325</v>
      </c>
      <c r="O90" s="170">
        <v>427</v>
      </c>
      <c r="P90" s="170">
        <v>5</v>
      </c>
      <c r="Q90" s="170">
        <v>331</v>
      </c>
      <c r="R90" s="170">
        <v>4</v>
      </c>
      <c r="S90" s="171">
        <f t="shared" si="18"/>
        <v>1092</v>
      </c>
      <c r="T90" s="170">
        <v>325</v>
      </c>
      <c r="U90" s="170">
        <v>427</v>
      </c>
      <c r="V90" s="170">
        <v>5</v>
      </c>
      <c r="W90" s="170">
        <v>331</v>
      </c>
      <c r="X90" s="170">
        <v>4</v>
      </c>
      <c r="Y90" s="171">
        <f t="shared" si="19"/>
        <v>1092</v>
      </c>
      <c r="Z90" s="170">
        <v>325</v>
      </c>
      <c r="AA90" s="170">
        <v>427</v>
      </c>
      <c r="AB90" s="170">
        <v>5</v>
      </c>
      <c r="AC90" s="170">
        <v>331</v>
      </c>
      <c r="AD90" s="170">
        <v>4</v>
      </c>
      <c r="AE90" s="171">
        <f t="shared" si="20"/>
        <v>1092</v>
      </c>
      <c r="AF90" s="170">
        <v>325</v>
      </c>
      <c r="AG90" s="170">
        <v>427</v>
      </c>
      <c r="AH90" s="170">
        <v>5</v>
      </c>
      <c r="AI90" s="170">
        <v>331</v>
      </c>
      <c r="AJ90" s="170">
        <v>4</v>
      </c>
      <c r="AL90" s="342"/>
      <c r="AM90" s="342"/>
      <c r="AN90" s="342"/>
    </row>
    <row r="91" spans="1:40" ht="38.25" x14ac:dyDescent="0.25">
      <c r="A91" s="172" t="s">
        <v>38</v>
      </c>
      <c r="B91" s="165">
        <v>508816</v>
      </c>
      <c r="C91" s="173">
        <v>310401</v>
      </c>
      <c r="D91" s="174" t="s">
        <v>79</v>
      </c>
      <c r="E91" s="173">
        <v>3</v>
      </c>
      <c r="F91" s="175" t="s">
        <v>260</v>
      </c>
      <c r="G91" s="169">
        <f t="shared" si="11"/>
        <v>83779</v>
      </c>
      <c r="H91" s="170">
        <f t="shared" si="12"/>
        <v>17016</v>
      </c>
      <c r="I91" s="170">
        <f t="shared" si="13"/>
        <v>49465</v>
      </c>
      <c r="J91" s="170">
        <f t="shared" si="14"/>
        <v>6484</v>
      </c>
      <c r="K91" s="170">
        <f t="shared" si="15"/>
        <v>10002</v>
      </c>
      <c r="L91" s="170">
        <f t="shared" si="16"/>
        <v>812</v>
      </c>
      <c r="M91" s="171">
        <f t="shared" si="17"/>
        <v>20945</v>
      </c>
      <c r="N91" s="170">
        <v>4254</v>
      </c>
      <c r="O91" s="170">
        <v>12366</v>
      </c>
      <c r="P91" s="170">
        <v>1621</v>
      </c>
      <c r="Q91" s="170">
        <v>2501</v>
      </c>
      <c r="R91" s="170">
        <v>203</v>
      </c>
      <c r="S91" s="171">
        <f t="shared" si="18"/>
        <v>20944</v>
      </c>
      <c r="T91" s="170">
        <v>4254</v>
      </c>
      <c r="U91" s="170">
        <v>12366</v>
      </c>
      <c r="V91" s="170">
        <v>1621</v>
      </c>
      <c r="W91" s="170">
        <v>2500</v>
      </c>
      <c r="X91" s="170">
        <v>203</v>
      </c>
      <c r="Y91" s="171">
        <f t="shared" si="19"/>
        <v>20945</v>
      </c>
      <c r="Z91" s="170">
        <v>4254</v>
      </c>
      <c r="AA91" s="170">
        <v>12366</v>
      </c>
      <c r="AB91" s="170">
        <v>1621</v>
      </c>
      <c r="AC91" s="170">
        <v>2501</v>
      </c>
      <c r="AD91" s="170">
        <v>203</v>
      </c>
      <c r="AE91" s="171">
        <f t="shared" si="20"/>
        <v>20945</v>
      </c>
      <c r="AF91" s="170">
        <v>4254</v>
      </c>
      <c r="AG91" s="170">
        <v>12367</v>
      </c>
      <c r="AH91" s="170">
        <v>1621</v>
      </c>
      <c r="AI91" s="170">
        <v>2500</v>
      </c>
      <c r="AJ91" s="170">
        <v>203</v>
      </c>
      <c r="AL91" s="342"/>
      <c r="AM91" s="342"/>
      <c r="AN91" s="342"/>
    </row>
    <row r="92" spans="1:40" ht="38.25" x14ac:dyDescent="0.25">
      <c r="A92" s="172" t="s">
        <v>27</v>
      </c>
      <c r="B92" s="165">
        <v>503107</v>
      </c>
      <c r="C92" s="173">
        <v>311001</v>
      </c>
      <c r="D92" s="174" t="s">
        <v>80</v>
      </c>
      <c r="E92" s="173">
        <v>3</v>
      </c>
      <c r="F92" s="175" t="s">
        <v>260</v>
      </c>
      <c r="G92" s="169">
        <f t="shared" si="11"/>
        <v>35164</v>
      </c>
      <c r="H92" s="170">
        <f t="shared" si="12"/>
        <v>4413</v>
      </c>
      <c r="I92" s="170">
        <f t="shared" si="13"/>
        <v>26383</v>
      </c>
      <c r="J92" s="170">
        <f t="shared" si="14"/>
        <v>700</v>
      </c>
      <c r="K92" s="170">
        <f t="shared" si="15"/>
        <v>3612</v>
      </c>
      <c r="L92" s="170">
        <f t="shared" si="16"/>
        <v>56</v>
      </c>
      <c r="M92" s="171">
        <f t="shared" si="17"/>
        <v>8790</v>
      </c>
      <c r="N92" s="170">
        <v>1103</v>
      </c>
      <c r="O92" s="170">
        <v>6595</v>
      </c>
      <c r="P92" s="170">
        <v>175</v>
      </c>
      <c r="Q92" s="170">
        <v>903</v>
      </c>
      <c r="R92" s="170">
        <v>14</v>
      </c>
      <c r="S92" s="171">
        <f t="shared" si="18"/>
        <v>8793</v>
      </c>
      <c r="T92" s="170">
        <v>1104</v>
      </c>
      <c r="U92" s="170">
        <v>6597</v>
      </c>
      <c r="V92" s="170">
        <v>175</v>
      </c>
      <c r="W92" s="170">
        <v>903</v>
      </c>
      <c r="X92" s="170">
        <v>14</v>
      </c>
      <c r="Y92" s="171">
        <f t="shared" si="19"/>
        <v>8790</v>
      </c>
      <c r="Z92" s="170">
        <v>1103</v>
      </c>
      <c r="AA92" s="170">
        <v>6595</v>
      </c>
      <c r="AB92" s="170">
        <v>175</v>
      </c>
      <c r="AC92" s="170">
        <v>903</v>
      </c>
      <c r="AD92" s="170">
        <v>14</v>
      </c>
      <c r="AE92" s="171">
        <f t="shared" si="20"/>
        <v>8791</v>
      </c>
      <c r="AF92" s="170">
        <v>1103</v>
      </c>
      <c r="AG92" s="170">
        <v>6596</v>
      </c>
      <c r="AH92" s="170">
        <v>175</v>
      </c>
      <c r="AI92" s="170">
        <v>903</v>
      </c>
      <c r="AJ92" s="170">
        <v>14</v>
      </c>
      <c r="AL92" s="342"/>
      <c r="AM92" s="342"/>
      <c r="AN92" s="342"/>
    </row>
    <row r="93" spans="1:40" ht="38.25" x14ac:dyDescent="0.25">
      <c r="A93" s="172" t="s">
        <v>27</v>
      </c>
      <c r="B93" s="165">
        <v>507301</v>
      </c>
      <c r="C93" s="173">
        <v>311301</v>
      </c>
      <c r="D93" s="174" t="s">
        <v>290</v>
      </c>
      <c r="E93" s="173">
        <v>3</v>
      </c>
      <c r="F93" s="175" t="s">
        <v>260</v>
      </c>
      <c r="G93" s="169">
        <f t="shared" si="11"/>
        <v>36993</v>
      </c>
      <c r="H93" s="170">
        <f t="shared" si="12"/>
        <v>2912</v>
      </c>
      <c r="I93" s="170">
        <f t="shared" si="13"/>
        <v>30655</v>
      </c>
      <c r="J93" s="170">
        <f t="shared" si="14"/>
        <v>528</v>
      </c>
      <c r="K93" s="170">
        <f t="shared" si="15"/>
        <v>2826</v>
      </c>
      <c r="L93" s="170">
        <f t="shared" si="16"/>
        <v>72</v>
      </c>
      <c r="M93" s="171">
        <f t="shared" si="17"/>
        <v>9249</v>
      </c>
      <c r="N93" s="170">
        <v>728</v>
      </c>
      <c r="O93" s="170">
        <v>7664</v>
      </c>
      <c r="P93" s="170">
        <v>132</v>
      </c>
      <c r="Q93" s="170">
        <v>707</v>
      </c>
      <c r="R93" s="170">
        <v>18</v>
      </c>
      <c r="S93" s="171">
        <f t="shared" si="18"/>
        <v>9246</v>
      </c>
      <c r="T93" s="170">
        <v>728</v>
      </c>
      <c r="U93" s="170">
        <v>7663</v>
      </c>
      <c r="V93" s="170">
        <v>132</v>
      </c>
      <c r="W93" s="170">
        <v>705</v>
      </c>
      <c r="X93" s="170">
        <v>18</v>
      </c>
      <c r="Y93" s="171">
        <f t="shared" si="19"/>
        <v>9249</v>
      </c>
      <c r="Z93" s="170">
        <v>728</v>
      </c>
      <c r="AA93" s="170">
        <v>7664</v>
      </c>
      <c r="AB93" s="170">
        <v>132</v>
      </c>
      <c r="AC93" s="170">
        <v>707</v>
      </c>
      <c r="AD93" s="170">
        <v>18</v>
      </c>
      <c r="AE93" s="171">
        <f t="shared" si="20"/>
        <v>9249</v>
      </c>
      <c r="AF93" s="170">
        <v>728</v>
      </c>
      <c r="AG93" s="170">
        <v>7664</v>
      </c>
      <c r="AH93" s="170">
        <v>132</v>
      </c>
      <c r="AI93" s="170">
        <v>707</v>
      </c>
      <c r="AJ93" s="170">
        <v>18</v>
      </c>
      <c r="AL93" s="342"/>
      <c r="AM93" s="342"/>
      <c r="AN93" s="342"/>
    </row>
    <row r="94" spans="1:40" ht="38.25" x14ac:dyDescent="0.25">
      <c r="A94" s="172" t="s">
        <v>20</v>
      </c>
      <c r="B94" s="165">
        <v>503111</v>
      </c>
      <c r="C94" s="173">
        <v>311401</v>
      </c>
      <c r="D94" s="174" t="s">
        <v>180</v>
      </c>
      <c r="E94" s="173">
        <v>3</v>
      </c>
      <c r="F94" s="175" t="s">
        <v>260</v>
      </c>
      <c r="G94" s="169">
        <f t="shared" si="11"/>
        <v>2145</v>
      </c>
      <c r="H94" s="170">
        <f t="shared" si="12"/>
        <v>462</v>
      </c>
      <c r="I94" s="170">
        <f t="shared" si="13"/>
        <v>1432</v>
      </c>
      <c r="J94" s="170">
        <f t="shared" si="14"/>
        <v>96</v>
      </c>
      <c r="K94" s="170">
        <f t="shared" si="15"/>
        <v>143</v>
      </c>
      <c r="L94" s="170">
        <f t="shared" si="16"/>
        <v>12</v>
      </c>
      <c r="M94" s="171">
        <f t="shared" si="17"/>
        <v>538</v>
      </c>
      <c r="N94" s="170">
        <v>116</v>
      </c>
      <c r="O94" s="170">
        <v>359</v>
      </c>
      <c r="P94" s="170">
        <v>24</v>
      </c>
      <c r="Q94" s="170">
        <v>36</v>
      </c>
      <c r="R94" s="170">
        <v>3</v>
      </c>
      <c r="S94" s="171">
        <f t="shared" si="18"/>
        <v>535</v>
      </c>
      <c r="T94" s="170">
        <v>115</v>
      </c>
      <c r="U94" s="170">
        <v>358</v>
      </c>
      <c r="V94" s="170">
        <v>24</v>
      </c>
      <c r="W94" s="170">
        <v>35</v>
      </c>
      <c r="X94" s="170">
        <v>3</v>
      </c>
      <c r="Y94" s="171">
        <f t="shared" si="19"/>
        <v>538</v>
      </c>
      <c r="Z94" s="170">
        <v>116</v>
      </c>
      <c r="AA94" s="170">
        <v>359</v>
      </c>
      <c r="AB94" s="170">
        <v>24</v>
      </c>
      <c r="AC94" s="170">
        <v>36</v>
      </c>
      <c r="AD94" s="170">
        <v>3</v>
      </c>
      <c r="AE94" s="171">
        <f t="shared" si="20"/>
        <v>534</v>
      </c>
      <c r="AF94" s="170">
        <v>115</v>
      </c>
      <c r="AG94" s="170">
        <v>356</v>
      </c>
      <c r="AH94" s="170">
        <v>24</v>
      </c>
      <c r="AI94" s="170">
        <v>36</v>
      </c>
      <c r="AJ94" s="170">
        <v>3</v>
      </c>
      <c r="AL94" s="342"/>
      <c r="AM94" s="342"/>
      <c r="AN94" s="342"/>
    </row>
    <row r="95" spans="1:40" ht="38.25" x14ac:dyDescent="0.25">
      <c r="A95" s="172" t="s">
        <v>20</v>
      </c>
      <c r="B95" s="165">
        <v>503114</v>
      </c>
      <c r="C95" s="173">
        <v>311701</v>
      </c>
      <c r="D95" s="174" t="s">
        <v>81</v>
      </c>
      <c r="E95" s="173">
        <v>3</v>
      </c>
      <c r="F95" s="175" t="s">
        <v>260</v>
      </c>
      <c r="G95" s="169">
        <f t="shared" si="11"/>
        <v>5745</v>
      </c>
      <c r="H95" s="170">
        <f t="shared" si="12"/>
        <v>1268</v>
      </c>
      <c r="I95" s="170">
        <f t="shared" si="13"/>
        <v>2927</v>
      </c>
      <c r="J95" s="170">
        <f t="shared" si="14"/>
        <v>104</v>
      </c>
      <c r="K95" s="170">
        <f t="shared" si="15"/>
        <v>1390</v>
      </c>
      <c r="L95" s="170">
        <f t="shared" si="16"/>
        <v>56</v>
      </c>
      <c r="M95" s="171">
        <f t="shared" si="17"/>
        <v>1435</v>
      </c>
      <c r="N95" s="170">
        <v>317</v>
      </c>
      <c r="O95" s="170">
        <v>731</v>
      </c>
      <c r="P95" s="170">
        <v>26</v>
      </c>
      <c r="Q95" s="170">
        <v>347</v>
      </c>
      <c r="R95" s="170">
        <v>14</v>
      </c>
      <c r="S95" s="171">
        <f t="shared" si="18"/>
        <v>1437</v>
      </c>
      <c r="T95" s="170">
        <v>317</v>
      </c>
      <c r="U95" s="170">
        <v>732</v>
      </c>
      <c r="V95" s="170">
        <v>26</v>
      </c>
      <c r="W95" s="170">
        <v>348</v>
      </c>
      <c r="X95" s="170">
        <v>14</v>
      </c>
      <c r="Y95" s="171">
        <f t="shared" si="19"/>
        <v>1435</v>
      </c>
      <c r="Z95" s="170">
        <v>317</v>
      </c>
      <c r="AA95" s="170">
        <v>731</v>
      </c>
      <c r="AB95" s="170">
        <v>26</v>
      </c>
      <c r="AC95" s="170">
        <v>347</v>
      </c>
      <c r="AD95" s="170">
        <v>14</v>
      </c>
      <c r="AE95" s="171">
        <f t="shared" si="20"/>
        <v>1438</v>
      </c>
      <c r="AF95" s="170">
        <v>317</v>
      </c>
      <c r="AG95" s="170">
        <v>733</v>
      </c>
      <c r="AH95" s="170">
        <v>26</v>
      </c>
      <c r="AI95" s="170">
        <v>348</v>
      </c>
      <c r="AJ95" s="170">
        <v>14</v>
      </c>
      <c r="AL95" s="342"/>
      <c r="AM95" s="342"/>
      <c r="AN95" s="342"/>
    </row>
    <row r="96" spans="1:40" ht="38.25" x14ac:dyDescent="0.25">
      <c r="A96" s="172" t="s">
        <v>20</v>
      </c>
      <c r="B96" s="165">
        <v>503123</v>
      </c>
      <c r="C96" s="173">
        <v>312501</v>
      </c>
      <c r="D96" s="174" t="s">
        <v>183</v>
      </c>
      <c r="E96" s="173">
        <v>3</v>
      </c>
      <c r="F96" s="175" t="s">
        <v>260</v>
      </c>
      <c r="G96" s="169">
        <f t="shared" si="11"/>
        <v>1669</v>
      </c>
      <c r="H96" s="170">
        <f t="shared" si="12"/>
        <v>312</v>
      </c>
      <c r="I96" s="170">
        <f t="shared" si="13"/>
        <v>1191</v>
      </c>
      <c r="J96" s="170">
        <f t="shared" si="14"/>
        <v>58</v>
      </c>
      <c r="K96" s="170">
        <f t="shared" si="15"/>
        <v>100</v>
      </c>
      <c r="L96" s="170">
        <f t="shared" si="16"/>
        <v>8</v>
      </c>
      <c r="M96" s="171">
        <f t="shared" si="17"/>
        <v>416</v>
      </c>
      <c r="N96" s="170">
        <v>78</v>
      </c>
      <c r="O96" s="170">
        <v>297</v>
      </c>
      <c r="P96" s="170">
        <v>14</v>
      </c>
      <c r="Q96" s="170">
        <v>25</v>
      </c>
      <c r="R96" s="170">
        <v>2</v>
      </c>
      <c r="S96" s="171">
        <f t="shared" si="18"/>
        <v>418</v>
      </c>
      <c r="T96" s="170">
        <v>78</v>
      </c>
      <c r="U96" s="170">
        <v>298</v>
      </c>
      <c r="V96" s="170">
        <v>15</v>
      </c>
      <c r="W96" s="170">
        <v>25</v>
      </c>
      <c r="X96" s="170">
        <v>2</v>
      </c>
      <c r="Y96" s="171">
        <f t="shared" si="19"/>
        <v>416</v>
      </c>
      <c r="Z96" s="170">
        <v>78</v>
      </c>
      <c r="AA96" s="170">
        <v>297</v>
      </c>
      <c r="AB96" s="170">
        <v>14</v>
      </c>
      <c r="AC96" s="170">
        <v>25</v>
      </c>
      <c r="AD96" s="170">
        <v>2</v>
      </c>
      <c r="AE96" s="171">
        <f t="shared" si="20"/>
        <v>419</v>
      </c>
      <c r="AF96" s="170">
        <v>78</v>
      </c>
      <c r="AG96" s="170">
        <v>299</v>
      </c>
      <c r="AH96" s="170">
        <v>15</v>
      </c>
      <c r="AI96" s="170">
        <v>25</v>
      </c>
      <c r="AJ96" s="170">
        <v>2</v>
      </c>
      <c r="AL96" s="342"/>
      <c r="AM96" s="342"/>
      <c r="AN96" s="342"/>
    </row>
    <row r="97" spans="1:40" ht="38.25" x14ac:dyDescent="0.25">
      <c r="A97" s="172" t="s">
        <v>27</v>
      </c>
      <c r="B97" s="165">
        <v>503133</v>
      </c>
      <c r="C97" s="173">
        <v>313301</v>
      </c>
      <c r="D97" s="174" t="s">
        <v>82</v>
      </c>
      <c r="E97" s="173">
        <v>3</v>
      </c>
      <c r="F97" s="175" t="s">
        <v>260</v>
      </c>
      <c r="G97" s="169">
        <f t="shared" si="11"/>
        <v>990124</v>
      </c>
      <c r="H97" s="170">
        <f t="shared" si="12"/>
        <v>130095</v>
      </c>
      <c r="I97" s="170">
        <f t="shared" si="13"/>
        <v>637177</v>
      </c>
      <c r="J97" s="170">
        <f t="shared" si="14"/>
        <v>101383</v>
      </c>
      <c r="K97" s="170">
        <f t="shared" si="15"/>
        <v>116629</v>
      </c>
      <c r="L97" s="170">
        <f t="shared" si="16"/>
        <v>4840</v>
      </c>
      <c r="M97" s="171">
        <f t="shared" si="17"/>
        <v>247531</v>
      </c>
      <c r="N97" s="170">
        <v>32524</v>
      </c>
      <c r="O97" s="170">
        <v>159294</v>
      </c>
      <c r="P97" s="170">
        <v>25346</v>
      </c>
      <c r="Q97" s="170">
        <v>29157</v>
      </c>
      <c r="R97" s="170">
        <v>1210</v>
      </c>
      <c r="S97" s="171">
        <f t="shared" si="18"/>
        <v>247532</v>
      </c>
      <c r="T97" s="170">
        <v>32524</v>
      </c>
      <c r="U97" s="170">
        <v>159294</v>
      </c>
      <c r="V97" s="170">
        <v>25346</v>
      </c>
      <c r="W97" s="170">
        <v>29158</v>
      </c>
      <c r="X97" s="170">
        <v>1210</v>
      </c>
      <c r="Y97" s="171">
        <f t="shared" si="19"/>
        <v>247531</v>
      </c>
      <c r="Z97" s="170">
        <v>32524</v>
      </c>
      <c r="AA97" s="170">
        <v>159294</v>
      </c>
      <c r="AB97" s="170">
        <v>25346</v>
      </c>
      <c r="AC97" s="170">
        <v>29157</v>
      </c>
      <c r="AD97" s="170">
        <v>1210</v>
      </c>
      <c r="AE97" s="171">
        <f t="shared" si="20"/>
        <v>247530</v>
      </c>
      <c r="AF97" s="170">
        <v>32523</v>
      </c>
      <c r="AG97" s="170">
        <v>159295</v>
      </c>
      <c r="AH97" s="170">
        <v>25345</v>
      </c>
      <c r="AI97" s="170">
        <v>29157</v>
      </c>
      <c r="AJ97" s="170">
        <v>1210</v>
      </c>
      <c r="AL97" s="342"/>
      <c r="AM97" s="342"/>
      <c r="AN97" s="342"/>
    </row>
    <row r="98" spans="1:40" ht="38.25" x14ac:dyDescent="0.25">
      <c r="A98" s="172" t="s">
        <v>20</v>
      </c>
      <c r="B98" s="165">
        <v>503134</v>
      </c>
      <c r="C98" s="142">
        <v>313401</v>
      </c>
      <c r="D98" s="174" t="s">
        <v>83</v>
      </c>
      <c r="E98" s="173">
        <v>3</v>
      </c>
      <c r="F98" s="175" t="s">
        <v>260</v>
      </c>
      <c r="G98" s="169">
        <f t="shared" si="11"/>
        <v>4177</v>
      </c>
      <c r="H98" s="170">
        <f t="shared" si="12"/>
        <v>537</v>
      </c>
      <c r="I98" s="170">
        <f t="shared" si="13"/>
        <v>1671</v>
      </c>
      <c r="J98" s="170">
        <f t="shared" si="14"/>
        <v>44</v>
      </c>
      <c r="K98" s="170">
        <f t="shared" si="15"/>
        <v>1881</v>
      </c>
      <c r="L98" s="170">
        <f t="shared" si="16"/>
        <v>44</v>
      </c>
      <c r="M98" s="171">
        <f t="shared" si="17"/>
        <v>1044</v>
      </c>
      <c r="N98" s="170">
        <v>134</v>
      </c>
      <c r="O98" s="170">
        <v>418</v>
      </c>
      <c r="P98" s="170">
        <v>11</v>
      </c>
      <c r="Q98" s="170">
        <v>470</v>
      </c>
      <c r="R98" s="170">
        <v>11</v>
      </c>
      <c r="S98" s="171">
        <f t="shared" si="18"/>
        <v>1044</v>
      </c>
      <c r="T98" s="170">
        <v>134</v>
      </c>
      <c r="U98" s="170">
        <v>418</v>
      </c>
      <c r="V98" s="170">
        <v>11</v>
      </c>
      <c r="W98" s="170">
        <v>470</v>
      </c>
      <c r="X98" s="170">
        <v>11</v>
      </c>
      <c r="Y98" s="171">
        <f t="shared" si="19"/>
        <v>1044</v>
      </c>
      <c r="Z98" s="170">
        <v>134</v>
      </c>
      <c r="AA98" s="170">
        <v>418</v>
      </c>
      <c r="AB98" s="170">
        <v>11</v>
      </c>
      <c r="AC98" s="170">
        <v>470</v>
      </c>
      <c r="AD98" s="170">
        <v>11</v>
      </c>
      <c r="AE98" s="171">
        <f t="shared" si="20"/>
        <v>1045</v>
      </c>
      <c r="AF98" s="170">
        <v>135</v>
      </c>
      <c r="AG98" s="170">
        <v>417</v>
      </c>
      <c r="AH98" s="170">
        <v>11</v>
      </c>
      <c r="AI98" s="170">
        <v>471</v>
      </c>
      <c r="AJ98" s="170">
        <v>11</v>
      </c>
      <c r="AL98" s="342"/>
      <c r="AM98" s="342"/>
      <c r="AN98" s="342"/>
    </row>
    <row r="99" spans="1:40" ht="38.25" x14ac:dyDescent="0.25">
      <c r="A99" s="172" t="s">
        <v>27</v>
      </c>
      <c r="B99" s="165">
        <v>503201</v>
      </c>
      <c r="C99" s="173">
        <v>320101</v>
      </c>
      <c r="D99" s="174" t="s">
        <v>84</v>
      </c>
      <c r="E99" s="173">
        <v>3</v>
      </c>
      <c r="F99" s="175" t="s">
        <v>260</v>
      </c>
      <c r="G99" s="169">
        <f t="shared" si="11"/>
        <v>144531</v>
      </c>
      <c r="H99" s="170">
        <f t="shared" si="12"/>
        <v>284</v>
      </c>
      <c r="I99" s="170">
        <f t="shared" si="13"/>
        <v>70847</v>
      </c>
      <c r="J99" s="170">
        <f t="shared" si="14"/>
        <v>144</v>
      </c>
      <c r="K99" s="170">
        <f t="shared" si="15"/>
        <v>73112</v>
      </c>
      <c r="L99" s="170">
        <f t="shared" si="16"/>
        <v>144</v>
      </c>
      <c r="M99" s="171">
        <f t="shared" si="17"/>
        <v>36134</v>
      </c>
      <c r="N99" s="170">
        <v>71</v>
      </c>
      <c r="O99" s="170">
        <v>17712</v>
      </c>
      <c r="P99" s="170">
        <v>36</v>
      </c>
      <c r="Q99" s="170">
        <v>18279</v>
      </c>
      <c r="R99" s="170">
        <v>36</v>
      </c>
      <c r="S99" s="171">
        <f t="shared" si="18"/>
        <v>36132</v>
      </c>
      <c r="T99" s="170">
        <v>71</v>
      </c>
      <c r="U99" s="170">
        <v>17712</v>
      </c>
      <c r="V99" s="170">
        <v>36</v>
      </c>
      <c r="W99" s="170">
        <v>18277</v>
      </c>
      <c r="X99" s="170">
        <v>36</v>
      </c>
      <c r="Y99" s="171">
        <f t="shared" si="19"/>
        <v>36134</v>
      </c>
      <c r="Z99" s="170">
        <v>71</v>
      </c>
      <c r="AA99" s="170">
        <v>17712</v>
      </c>
      <c r="AB99" s="170">
        <v>36</v>
      </c>
      <c r="AC99" s="170">
        <v>18279</v>
      </c>
      <c r="AD99" s="170">
        <v>36</v>
      </c>
      <c r="AE99" s="171">
        <f t="shared" si="20"/>
        <v>36131</v>
      </c>
      <c r="AF99" s="170">
        <v>71</v>
      </c>
      <c r="AG99" s="170">
        <v>17711</v>
      </c>
      <c r="AH99" s="170">
        <v>36</v>
      </c>
      <c r="AI99" s="170">
        <v>18277</v>
      </c>
      <c r="AJ99" s="170">
        <v>36</v>
      </c>
      <c r="AL99" s="342"/>
      <c r="AM99" s="342"/>
      <c r="AN99" s="342"/>
    </row>
    <row r="100" spans="1:40" ht="38.25" x14ac:dyDescent="0.25">
      <c r="A100" s="172" t="s">
        <v>27</v>
      </c>
      <c r="B100" s="165">
        <v>503301</v>
      </c>
      <c r="C100" s="173">
        <v>330101</v>
      </c>
      <c r="D100" s="174" t="s">
        <v>85</v>
      </c>
      <c r="E100" s="173">
        <v>3</v>
      </c>
      <c r="F100" s="175" t="s">
        <v>260</v>
      </c>
      <c r="G100" s="169">
        <f t="shared" si="11"/>
        <v>13414</v>
      </c>
      <c r="H100" s="170">
        <f t="shared" si="12"/>
        <v>116</v>
      </c>
      <c r="I100" s="170">
        <f t="shared" si="13"/>
        <v>12285</v>
      </c>
      <c r="J100" s="170">
        <f t="shared" si="14"/>
        <v>12</v>
      </c>
      <c r="K100" s="170">
        <f t="shared" si="15"/>
        <v>985</v>
      </c>
      <c r="L100" s="170">
        <f t="shared" si="16"/>
        <v>16</v>
      </c>
      <c r="M100" s="171">
        <f t="shared" si="17"/>
        <v>3352</v>
      </c>
      <c r="N100" s="170">
        <v>29</v>
      </c>
      <c r="O100" s="170">
        <v>3070</v>
      </c>
      <c r="P100" s="170">
        <v>3</v>
      </c>
      <c r="Q100" s="170">
        <v>246</v>
      </c>
      <c r="R100" s="170">
        <v>4</v>
      </c>
      <c r="S100" s="171">
        <f t="shared" si="18"/>
        <v>3356</v>
      </c>
      <c r="T100" s="170">
        <v>29</v>
      </c>
      <c r="U100" s="170">
        <v>3073</v>
      </c>
      <c r="V100" s="170">
        <v>3</v>
      </c>
      <c r="W100" s="170">
        <v>247</v>
      </c>
      <c r="X100" s="170">
        <v>4</v>
      </c>
      <c r="Y100" s="171">
        <f t="shared" si="19"/>
        <v>3352</v>
      </c>
      <c r="Z100" s="170">
        <v>29</v>
      </c>
      <c r="AA100" s="170">
        <v>3070</v>
      </c>
      <c r="AB100" s="170">
        <v>3</v>
      </c>
      <c r="AC100" s="170">
        <v>246</v>
      </c>
      <c r="AD100" s="170">
        <v>4</v>
      </c>
      <c r="AE100" s="171">
        <f t="shared" si="20"/>
        <v>3354</v>
      </c>
      <c r="AF100" s="170">
        <v>29</v>
      </c>
      <c r="AG100" s="170">
        <v>3072</v>
      </c>
      <c r="AH100" s="170">
        <v>3</v>
      </c>
      <c r="AI100" s="170">
        <v>246</v>
      </c>
      <c r="AJ100" s="170">
        <v>4</v>
      </c>
      <c r="AL100" s="342"/>
      <c r="AM100" s="342"/>
      <c r="AN100" s="342"/>
    </row>
    <row r="101" spans="1:40" ht="38.25" x14ac:dyDescent="0.25">
      <c r="A101" s="172" t="s">
        <v>27</v>
      </c>
      <c r="B101" s="165">
        <v>503302</v>
      </c>
      <c r="C101" s="173">
        <v>330201</v>
      </c>
      <c r="D101" s="174" t="s">
        <v>184</v>
      </c>
      <c r="E101" s="173">
        <v>3</v>
      </c>
      <c r="F101" s="175" t="s">
        <v>260</v>
      </c>
      <c r="G101" s="169">
        <f t="shared" si="11"/>
        <v>48463</v>
      </c>
      <c r="H101" s="170">
        <f t="shared" si="12"/>
        <v>508</v>
      </c>
      <c r="I101" s="170">
        <f t="shared" si="13"/>
        <v>36657</v>
      </c>
      <c r="J101" s="170">
        <f t="shared" si="14"/>
        <v>32</v>
      </c>
      <c r="K101" s="170">
        <f t="shared" si="15"/>
        <v>11262</v>
      </c>
      <c r="L101" s="170">
        <f t="shared" si="16"/>
        <v>4</v>
      </c>
      <c r="M101" s="171">
        <f t="shared" si="17"/>
        <v>12116</v>
      </c>
      <c r="N101" s="170">
        <v>127</v>
      </c>
      <c r="O101" s="170">
        <v>9164</v>
      </c>
      <c r="P101" s="170">
        <v>8</v>
      </c>
      <c r="Q101" s="170">
        <v>2816</v>
      </c>
      <c r="R101" s="170">
        <v>1</v>
      </c>
      <c r="S101" s="171">
        <f t="shared" si="18"/>
        <v>12116</v>
      </c>
      <c r="T101" s="170">
        <v>127</v>
      </c>
      <c r="U101" s="170">
        <v>9165</v>
      </c>
      <c r="V101" s="170">
        <v>8</v>
      </c>
      <c r="W101" s="170">
        <v>2815</v>
      </c>
      <c r="X101" s="170">
        <v>1</v>
      </c>
      <c r="Y101" s="171">
        <f t="shared" si="19"/>
        <v>12116</v>
      </c>
      <c r="Z101" s="170">
        <v>127</v>
      </c>
      <c r="AA101" s="170">
        <v>9164</v>
      </c>
      <c r="AB101" s="170">
        <v>8</v>
      </c>
      <c r="AC101" s="170">
        <v>2816</v>
      </c>
      <c r="AD101" s="170">
        <v>1</v>
      </c>
      <c r="AE101" s="171">
        <f t="shared" si="20"/>
        <v>12115</v>
      </c>
      <c r="AF101" s="170">
        <v>127</v>
      </c>
      <c r="AG101" s="170">
        <v>9164</v>
      </c>
      <c r="AH101" s="170">
        <v>8</v>
      </c>
      <c r="AI101" s="170">
        <v>2815</v>
      </c>
      <c r="AJ101" s="170">
        <v>1</v>
      </c>
      <c r="AL101" s="342"/>
      <c r="AM101" s="342"/>
      <c r="AN101" s="342"/>
    </row>
    <row r="102" spans="1:40" ht="38.25" x14ac:dyDescent="0.25">
      <c r="A102" s="172" t="s">
        <v>27</v>
      </c>
      <c r="B102" s="165">
        <v>503303</v>
      </c>
      <c r="C102" s="173">
        <v>330301</v>
      </c>
      <c r="D102" s="174" t="s">
        <v>86</v>
      </c>
      <c r="E102" s="173">
        <v>3</v>
      </c>
      <c r="F102" s="175" t="s">
        <v>260</v>
      </c>
      <c r="G102" s="169">
        <f t="shared" si="11"/>
        <v>132264</v>
      </c>
      <c r="H102" s="170">
        <f t="shared" si="12"/>
        <v>3148</v>
      </c>
      <c r="I102" s="170">
        <f t="shared" si="13"/>
        <v>115972</v>
      </c>
      <c r="J102" s="170">
        <f t="shared" si="14"/>
        <v>444</v>
      </c>
      <c r="K102" s="170">
        <f t="shared" si="15"/>
        <v>12508</v>
      </c>
      <c r="L102" s="170">
        <f t="shared" si="16"/>
        <v>192</v>
      </c>
      <c r="M102" s="171">
        <f t="shared" si="17"/>
        <v>33066</v>
      </c>
      <c r="N102" s="170">
        <v>787</v>
      </c>
      <c r="O102" s="170">
        <v>28993</v>
      </c>
      <c r="P102" s="170">
        <v>111</v>
      </c>
      <c r="Q102" s="170">
        <v>3127</v>
      </c>
      <c r="R102" s="170">
        <v>48</v>
      </c>
      <c r="S102" s="171">
        <f t="shared" si="18"/>
        <v>33065</v>
      </c>
      <c r="T102" s="170">
        <v>787</v>
      </c>
      <c r="U102" s="170">
        <v>28992</v>
      </c>
      <c r="V102" s="170">
        <v>111</v>
      </c>
      <c r="W102" s="170">
        <v>3127</v>
      </c>
      <c r="X102" s="170">
        <v>48</v>
      </c>
      <c r="Y102" s="171">
        <f t="shared" si="19"/>
        <v>33066</v>
      </c>
      <c r="Z102" s="170">
        <v>787</v>
      </c>
      <c r="AA102" s="170">
        <v>28993</v>
      </c>
      <c r="AB102" s="170">
        <v>111</v>
      </c>
      <c r="AC102" s="170">
        <v>3127</v>
      </c>
      <c r="AD102" s="170">
        <v>48</v>
      </c>
      <c r="AE102" s="171">
        <f t="shared" si="20"/>
        <v>33067</v>
      </c>
      <c r="AF102" s="170">
        <v>787</v>
      </c>
      <c r="AG102" s="170">
        <v>28994</v>
      </c>
      <c r="AH102" s="170">
        <v>111</v>
      </c>
      <c r="AI102" s="170">
        <v>3127</v>
      </c>
      <c r="AJ102" s="170">
        <v>48</v>
      </c>
      <c r="AL102" s="342"/>
      <c r="AM102" s="342"/>
      <c r="AN102" s="342"/>
    </row>
    <row r="103" spans="1:40" ht="38.25" x14ac:dyDescent="0.25">
      <c r="A103" s="172" t="s">
        <v>27</v>
      </c>
      <c r="B103" s="165">
        <v>503304</v>
      </c>
      <c r="C103" s="173">
        <v>330401</v>
      </c>
      <c r="D103" s="174" t="s">
        <v>185</v>
      </c>
      <c r="E103" s="173">
        <v>3</v>
      </c>
      <c r="F103" s="175" t="s">
        <v>260</v>
      </c>
      <c r="G103" s="169">
        <f t="shared" si="11"/>
        <v>5742</v>
      </c>
      <c r="H103" s="170">
        <f t="shared" si="12"/>
        <v>96</v>
      </c>
      <c r="I103" s="170">
        <f t="shared" si="13"/>
        <v>5321</v>
      </c>
      <c r="J103" s="170">
        <f t="shared" si="14"/>
        <v>4</v>
      </c>
      <c r="K103" s="170">
        <f t="shared" si="15"/>
        <v>313</v>
      </c>
      <c r="L103" s="170">
        <f t="shared" si="16"/>
        <v>8</v>
      </c>
      <c r="M103" s="171">
        <f t="shared" si="17"/>
        <v>1435</v>
      </c>
      <c r="N103" s="170">
        <v>24</v>
      </c>
      <c r="O103" s="170">
        <v>1330</v>
      </c>
      <c r="P103" s="170">
        <v>1</v>
      </c>
      <c r="Q103" s="170">
        <v>78</v>
      </c>
      <c r="R103" s="170">
        <v>2</v>
      </c>
      <c r="S103" s="171">
        <f t="shared" si="18"/>
        <v>1438</v>
      </c>
      <c r="T103" s="170">
        <v>24</v>
      </c>
      <c r="U103" s="170">
        <v>1332</v>
      </c>
      <c r="V103" s="170">
        <v>1</v>
      </c>
      <c r="W103" s="170">
        <v>79</v>
      </c>
      <c r="X103" s="170">
        <v>2</v>
      </c>
      <c r="Y103" s="171">
        <f t="shared" si="19"/>
        <v>1435</v>
      </c>
      <c r="Z103" s="170">
        <v>24</v>
      </c>
      <c r="AA103" s="170">
        <v>1330</v>
      </c>
      <c r="AB103" s="170">
        <v>1</v>
      </c>
      <c r="AC103" s="170">
        <v>78</v>
      </c>
      <c r="AD103" s="170">
        <v>2</v>
      </c>
      <c r="AE103" s="171">
        <f t="shared" si="20"/>
        <v>1434</v>
      </c>
      <c r="AF103" s="170">
        <v>24</v>
      </c>
      <c r="AG103" s="170">
        <v>1329</v>
      </c>
      <c r="AH103" s="170">
        <v>1</v>
      </c>
      <c r="AI103" s="170">
        <v>78</v>
      </c>
      <c r="AJ103" s="170">
        <v>2</v>
      </c>
      <c r="AL103" s="342"/>
      <c r="AM103" s="342"/>
      <c r="AN103" s="342"/>
    </row>
    <row r="104" spans="1:40" ht="38.25" x14ac:dyDescent="0.25">
      <c r="A104" s="172" t="s">
        <v>27</v>
      </c>
      <c r="B104" s="165">
        <v>503305</v>
      </c>
      <c r="C104" s="173">
        <v>330501</v>
      </c>
      <c r="D104" s="174" t="s">
        <v>87</v>
      </c>
      <c r="E104" s="173">
        <v>3</v>
      </c>
      <c r="F104" s="175" t="s">
        <v>260</v>
      </c>
      <c r="G104" s="169">
        <f t="shared" si="11"/>
        <v>9555</v>
      </c>
      <c r="H104" s="170">
        <f t="shared" si="12"/>
        <v>16</v>
      </c>
      <c r="I104" s="170">
        <f t="shared" si="13"/>
        <v>8857</v>
      </c>
      <c r="J104" s="170">
        <f t="shared" si="14"/>
        <v>0</v>
      </c>
      <c r="K104" s="170">
        <f t="shared" si="15"/>
        <v>638</v>
      </c>
      <c r="L104" s="170">
        <f t="shared" si="16"/>
        <v>44</v>
      </c>
      <c r="M104" s="171">
        <f t="shared" si="17"/>
        <v>2390</v>
      </c>
      <c r="N104" s="170">
        <v>4</v>
      </c>
      <c r="O104" s="170">
        <v>2215</v>
      </c>
      <c r="P104" s="170">
        <v>0</v>
      </c>
      <c r="Q104" s="170">
        <v>160</v>
      </c>
      <c r="R104" s="170">
        <v>11</v>
      </c>
      <c r="S104" s="171">
        <f t="shared" si="18"/>
        <v>2386</v>
      </c>
      <c r="T104" s="170">
        <v>4</v>
      </c>
      <c r="U104" s="170">
        <v>2212</v>
      </c>
      <c r="V104" s="170">
        <v>0</v>
      </c>
      <c r="W104" s="170">
        <v>159</v>
      </c>
      <c r="X104" s="170">
        <v>11</v>
      </c>
      <c r="Y104" s="171">
        <f t="shared" si="19"/>
        <v>2390</v>
      </c>
      <c r="Z104" s="170">
        <v>4</v>
      </c>
      <c r="AA104" s="170">
        <v>2215</v>
      </c>
      <c r="AB104" s="170">
        <v>0</v>
      </c>
      <c r="AC104" s="170">
        <v>160</v>
      </c>
      <c r="AD104" s="170">
        <v>11</v>
      </c>
      <c r="AE104" s="171">
        <f t="shared" si="20"/>
        <v>2389</v>
      </c>
      <c r="AF104" s="170">
        <v>4</v>
      </c>
      <c r="AG104" s="170">
        <v>2215</v>
      </c>
      <c r="AH104" s="170">
        <v>0</v>
      </c>
      <c r="AI104" s="170">
        <v>159</v>
      </c>
      <c r="AJ104" s="170">
        <v>11</v>
      </c>
      <c r="AL104" s="342"/>
      <c r="AM104" s="342"/>
      <c r="AN104" s="342"/>
    </row>
    <row r="105" spans="1:40" ht="38.25" x14ac:dyDescent="0.25">
      <c r="A105" s="172" t="s">
        <v>27</v>
      </c>
      <c r="B105" s="165">
        <v>503309</v>
      </c>
      <c r="C105" s="173">
        <v>330901</v>
      </c>
      <c r="D105" s="174" t="s">
        <v>88</v>
      </c>
      <c r="E105" s="173">
        <v>3</v>
      </c>
      <c r="F105" s="175" t="s">
        <v>260</v>
      </c>
      <c r="G105" s="169">
        <f t="shared" si="11"/>
        <v>6581</v>
      </c>
      <c r="H105" s="170">
        <f t="shared" si="12"/>
        <v>92</v>
      </c>
      <c r="I105" s="170">
        <f t="shared" si="13"/>
        <v>4721</v>
      </c>
      <c r="J105" s="170">
        <f t="shared" si="14"/>
        <v>0</v>
      </c>
      <c r="K105" s="170">
        <f t="shared" si="15"/>
        <v>1760</v>
      </c>
      <c r="L105" s="170">
        <f t="shared" si="16"/>
        <v>8</v>
      </c>
      <c r="M105" s="171">
        <f t="shared" si="17"/>
        <v>1646</v>
      </c>
      <c r="N105" s="170">
        <v>23</v>
      </c>
      <c r="O105" s="170">
        <v>1181</v>
      </c>
      <c r="P105" s="170">
        <v>0</v>
      </c>
      <c r="Q105" s="170">
        <v>440</v>
      </c>
      <c r="R105" s="170">
        <v>2</v>
      </c>
      <c r="S105" s="171">
        <f t="shared" si="18"/>
        <v>1644</v>
      </c>
      <c r="T105" s="170">
        <v>23</v>
      </c>
      <c r="U105" s="170">
        <v>1179</v>
      </c>
      <c r="V105" s="170">
        <v>0</v>
      </c>
      <c r="W105" s="170">
        <v>440</v>
      </c>
      <c r="X105" s="170">
        <v>2</v>
      </c>
      <c r="Y105" s="171">
        <f t="shared" si="19"/>
        <v>1646</v>
      </c>
      <c r="Z105" s="170">
        <v>23</v>
      </c>
      <c r="AA105" s="170">
        <v>1181</v>
      </c>
      <c r="AB105" s="170">
        <v>0</v>
      </c>
      <c r="AC105" s="170">
        <v>440</v>
      </c>
      <c r="AD105" s="170">
        <v>2</v>
      </c>
      <c r="AE105" s="171">
        <f t="shared" si="20"/>
        <v>1645</v>
      </c>
      <c r="AF105" s="170">
        <v>23</v>
      </c>
      <c r="AG105" s="170">
        <v>1180</v>
      </c>
      <c r="AH105" s="170">
        <v>0</v>
      </c>
      <c r="AI105" s="170">
        <v>440</v>
      </c>
      <c r="AJ105" s="170">
        <v>2</v>
      </c>
      <c r="AL105" s="342"/>
      <c r="AM105" s="342"/>
      <c r="AN105" s="342"/>
    </row>
    <row r="106" spans="1:40" ht="38.25" x14ac:dyDescent="0.25">
      <c r="A106" s="172" t="s">
        <v>27</v>
      </c>
      <c r="B106" s="165">
        <v>503312</v>
      </c>
      <c r="C106" s="173">
        <v>331201</v>
      </c>
      <c r="D106" s="174" t="s">
        <v>89</v>
      </c>
      <c r="E106" s="173">
        <v>3</v>
      </c>
      <c r="F106" s="175" t="s">
        <v>260</v>
      </c>
      <c r="G106" s="169">
        <f t="shared" si="11"/>
        <v>51244</v>
      </c>
      <c r="H106" s="170">
        <f t="shared" si="12"/>
        <v>836</v>
      </c>
      <c r="I106" s="170">
        <f t="shared" si="13"/>
        <v>43677</v>
      </c>
      <c r="J106" s="170">
        <f t="shared" si="14"/>
        <v>8</v>
      </c>
      <c r="K106" s="170">
        <f t="shared" si="15"/>
        <v>6723</v>
      </c>
      <c r="L106" s="170">
        <f t="shared" si="16"/>
        <v>0</v>
      </c>
      <c r="M106" s="171">
        <f t="shared" si="17"/>
        <v>12810</v>
      </c>
      <c r="N106" s="170">
        <v>209</v>
      </c>
      <c r="O106" s="170">
        <v>10918</v>
      </c>
      <c r="P106" s="170">
        <v>2</v>
      </c>
      <c r="Q106" s="170">
        <v>1681</v>
      </c>
      <c r="R106" s="170">
        <v>0</v>
      </c>
      <c r="S106" s="171">
        <f t="shared" si="18"/>
        <v>12813</v>
      </c>
      <c r="T106" s="170">
        <v>209</v>
      </c>
      <c r="U106" s="170">
        <v>10921</v>
      </c>
      <c r="V106" s="170">
        <v>2</v>
      </c>
      <c r="W106" s="170">
        <v>1681</v>
      </c>
      <c r="X106" s="170">
        <v>0</v>
      </c>
      <c r="Y106" s="171">
        <f t="shared" si="19"/>
        <v>12810</v>
      </c>
      <c r="Z106" s="170">
        <v>209</v>
      </c>
      <c r="AA106" s="170">
        <v>10918</v>
      </c>
      <c r="AB106" s="170">
        <v>2</v>
      </c>
      <c r="AC106" s="170">
        <v>1681</v>
      </c>
      <c r="AD106" s="170">
        <v>0</v>
      </c>
      <c r="AE106" s="171">
        <f t="shared" si="20"/>
        <v>12811</v>
      </c>
      <c r="AF106" s="170">
        <v>209</v>
      </c>
      <c r="AG106" s="170">
        <v>10920</v>
      </c>
      <c r="AH106" s="170">
        <v>2</v>
      </c>
      <c r="AI106" s="170">
        <v>1680</v>
      </c>
      <c r="AJ106" s="170">
        <v>0</v>
      </c>
      <c r="AL106" s="342"/>
      <c r="AM106" s="342"/>
      <c r="AN106" s="342"/>
    </row>
    <row r="107" spans="1:40" ht="38.25" x14ac:dyDescent="0.25">
      <c r="A107" s="172" t="s">
        <v>20</v>
      </c>
      <c r="B107" s="165">
        <v>506505</v>
      </c>
      <c r="C107" s="173">
        <v>332201</v>
      </c>
      <c r="D107" s="174" t="s">
        <v>186</v>
      </c>
      <c r="E107" s="173">
        <v>3</v>
      </c>
      <c r="F107" s="175" t="s">
        <v>260</v>
      </c>
      <c r="G107" s="169">
        <f t="shared" si="11"/>
        <v>17984</v>
      </c>
      <c r="H107" s="170">
        <f t="shared" si="12"/>
        <v>184</v>
      </c>
      <c r="I107" s="170">
        <f t="shared" si="13"/>
        <v>16406</v>
      </c>
      <c r="J107" s="170">
        <f t="shared" si="14"/>
        <v>8</v>
      </c>
      <c r="K107" s="170">
        <f t="shared" si="15"/>
        <v>1254</v>
      </c>
      <c r="L107" s="170">
        <f t="shared" si="16"/>
        <v>132</v>
      </c>
      <c r="M107" s="171">
        <f t="shared" si="17"/>
        <v>4498</v>
      </c>
      <c r="N107" s="170">
        <v>46</v>
      </c>
      <c r="O107" s="170">
        <v>4103</v>
      </c>
      <c r="P107" s="170">
        <v>2</v>
      </c>
      <c r="Q107" s="170">
        <v>314</v>
      </c>
      <c r="R107" s="170">
        <v>33</v>
      </c>
      <c r="S107" s="171">
        <f t="shared" si="18"/>
        <v>4494</v>
      </c>
      <c r="T107" s="170">
        <v>46</v>
      </c>
      <c r="U107" s="170">
        <v>4100</v>
      </c>
      <c r="V107" s="170">
        <v>2</v>
      </c>
      <c r="W107" s="170">
        <v>313</v>
      </c>
      <c r="X107" s="170">
        <v>33</v>
      </c>
      <c r="Y107" s="171">
        <f t="shared" si="19"/>
        <v>4498</v>
      </c>
      <c r="Z107" s="170">
        <v>46</v>
      </c>
      <c r="AA107" s="170">
        <v>4103</v>
      </c>
      <c r="AB107" s="170">
        <v>2</v>
      </c>
      <c r="AC107" s="170">
        <v>314</v>
      </c>
      <c r="AD107" s="170">
        <v>33</v>
      </c>
      <c r="AE107" s="171">
        <f t="shared" si="20"/>
        <v>4494</v>
      </c>
      <c r="AF107" s="170">
        <v>46</v>
      </c>
      <c r="AG107" s="170">
        <v>4100</v>
      </c>
      <c r="AH107" s="170">
        <v>2</v>
      </c>
      <c r="AI107" s="170">
        <v>313</v>
      </c>
      <c r="AJ107" s="170">
        <v>33</v>
      </c>
      <c r="AL107" s="342"/>
      <c r="AM107" s="342"/>
      <c r="AN107" s="342"/>
    </row>
    <row r="108" spans="1:40" ht="38.25" x14ac:dyDescent="0.25">
      <c r="A108" s="172" t="s">
        <v>27</v>
      </c>
      <c r="B108" s="165">
        <v>506508</v>
      </c>
      <c r="C108" s="173">
        <v>332601</v>
      </c>
      <c r="D108" s="174" t="s">
        <v>90</v>
      </c>
      <c r="E108" s="173">
        <v>3</v>
      </c>
      <c r="F108" s="175" t="s">
        <v>260</v>
      </c>
      <c r="G108" s="169">
        <f t="shared" si="11"/>
        <v>62377</v>
      </c>
      <c r="H108" s="170">
        <f t="shared" si="12"/>
        <v>15595</v>
      </c>
      <c r="I108" s="170">
        <f t="shared" si="13"/>
        <v>26820</v>
      </c>
      <c r="J108" s="170">
        <f t="shared" si="14"/>
        <v>624</v>
      </c>
      <c r="K108" s="170">
        <f t="shared" si="15"/>
        <v>18714</v>
      </c>
      <c r="L108" s="170">
        <f t="shared" si="16"/>
        <v>624</v>
      </c>
      <c r="M108" s="171">
        <f t="shared" si="17"/>
        <v>15596</v>
      </c>
      <c r="N108" s="170">
        <v>3899</v>
      </c>
      <c r="O108" s="170">
        <v>6706</v>
      </c>
      <c r="P108" s="170">
        <v>156</v>
      </c>
      <c r="Q108" s="170">
        <v>4679</v>
      </c>
      <c r="R108" s="170">
        <v>156</v>
      </c>
      <c r="S108" s="171">
        <f t="shared" si="18"/>
        <v>15593</v>
      </c>
      <c r="T108" s="170">
        <v>3898</v>
      </c>
      <c r="U108" s="170">
        <v>6705</v>
      </c>
      <c r="V108" s="170">
        <v>156</v>
      </c>
      <c r="W108" s="170">
        <v>4678</v>
      </c>
      <c r="X108" s="170">
        <v>156</v>
      </c>
      <c r="Y108" s="171">
        <f t="shared" si="19"/>
        <v>15596</v>
      </c>
      <c r="Z108" s="170">
        <v>3899</v>
      </c>
      <c r="AA108" s="170">
        <v>6706</v>
      </c>
      <c r="AB108" s="170">
        <v>156</v>
      </c>
      <c r="AC108" s="170">
        <v>4679</v>
      </c>
      <c r="AD108" s="170">
        <v>156</v>
      </c>
      <c r="AE108" s="171">
        <f t="shared" si="20"/>
        <v>15592</v>
      </c>
      <c r="AF108" s="170">
        <v>3899</v>
      </c>
      <c r="AG108" s="170">
        <v>6703</v>
      </c>
      <c r="AH108" s="170">
        <v>156</v>
      </c>
      <c r="AI108" s="170">
        <v>4678</v>
      </c>
      <c r="AJ108" s="170">
        <v>156</v>
      </c>
      <c r="AL108" s="342"/>
      <c r="AM108" s="342"/>
      <c r="AN108" s="342"/>
    </row>
    <row r="109" spans="1:40" ht="38.25" x14ac:dyDescent="0.25">
      <c r="A109" s="172" t="s">
        <v>27</v>
      </c>
      <c r="B109" s="165">
        <v>503317</v>
      </c>
      <c r="C109" s="173">
        <v>332701</v>
      </c>
      <c r="D109" s="177" t="s">
        <v>291</v>
      </c>
      <c r="E109" s="173">
        <v>3</v>
      </c>
      <c r="F109" s="175" t="s">
        <v>260</v>
      </c>
      <c r="G109" s="169">
        <f t="shared" si="11"/>
        <v>22358</v>
      </c>
      <c r="H109" s="170">
        <f t="shared" si="12"/>
        <v>1176</v>
      </c>
      <c r="I109" s="170">
        <f t="shared" si="13"/>
        <v>19158</v>
      </c>
      <c r="J109" s="170">
        <f t="shared" si="14"/>
        <v>0</v>
      </c>
      <c r="K109" s="170">
        <f t="shared" si="15"/>
        <v>2024</v>
      </c>
      <c r="L109" s="170">
        <f t="shared" si="16"/>
        <v>0</v>
      </c>
      <c r="M109" s="171">
        <f t="shared" si="17"/>
        <v>5590</v>
      </c>
      <c r="N109" s="170">
        <v>294</v>
      </c>
      <c r="O109" s="170">
        <v>4790</v>
      </c>
      <c r="P109" s="170">
        <v>0</v>
      </c>
      <c r="Q109" s="170">
        <v>506</v>
      </c>
      <c r="R109" s="170">
        <v>0</v>
      </c>
      <c r="S109" s="171">
        <f t="shared" si="18"/>
        <v>5588</v>
      </c>
      <c r="T109" s="170">
        <v>294</v>
      </c>
      <c r="U109" s="170">
        <v>4788</v>
      </c>
      <c r="V109" s="170">
        <v>0</v>
      </c>
      <c r="W109" s="170">
        <v>506</v>
      </c>
      <c r="X109" s="170">
        <v>0</v>
      </c>
      <c r="Y109" s="171">
        <f t="shared" si="19"/>
        <v>5590</v>
      </c>
      <c r="Z109" s="170">
        <v>294</v>
      </c>
      <c r="AA109" s="170">
        <v>4790</v>
      </c>
      <c r="AB109" s="170">
        <v>0</v>
      </c>
      <c r="AC109" s="170">
        <v>506</v>
      </c>
      <c r="AD109" s="170">
        <v>0</v>
      </c>
      <c r="AE109" s="171">
        <f t="shared" si="20"/>
        <v>5590</v>
      </c>
      <c r="AF109" s="170">
        <v>294</v>
      </c>
      <c r="AG109" s="170">
        <v>4790</v>
      </c>
      <c r="AH109" s="170">
        <v>0</v>
      </c>
      <c r="AI109" s="170">
        <v>506</v>
      </c>
      <c r="AJ109" s="170">
        <v>0</v>
      </c>
      <c r="AL109" s="342"/>
      <c r="AM109" s="342"/>
      <c r="AN109" s="342"/>
    </row>
    <row r="110" spans="1:40" ht="38.25" x14ac:dyDescent="0.25">
      <c r="A110" s="172" t="s">
        <v>27</v>
      </c>
      <c r="B110" s="165">
        <v>506509</v>
      </c>
      <c r="C110" s="173">
        <v>332801</v>
      </c>
      <c r="D110" s="174" t="s">
        <v>91</v>
      </c>
      <c r="E110" s="173">
        <v>3</v>
      </c>
      <c r="F110" s="175" t="s">
        <v>260</v>
      </c>
      <c r="G110" s="169">
        <f t="shared" si="11"/>
        <v>314706</v>
      </c>
      <c r="H110" s="170">
        <f t="shared" si="12"/>
        <v>10856</v>
      </c>
      <c r="I110" s="170">
        <f t="shared" si="13"/>
        <v>93035</v>
      </c>
      <c r="J110" s="170">
        <f t="shared" si="14"/>
        <v>1552</v>
      </c>
      <c r="K110" s="170">
        <f t="shared" si="15"/>
        <v>207711</v>
      </c>
      <c r="L110" s="170">
        <f t="shared" si="16"/>
        <v>1552</v>
      </c>
      <c r="M110" s="171">
        <f t="shared" si="17"/>
        <v>78678</v>
      </c>
      <c r="N110" s="170">
        <v>2714</v>
      </c>
      <c r="O110" s="170">
        <v>23259</v>
      </c>
      <c r="P110" s="170">
        <v>388</v>
      </c>
      <c r="Q110" s="170">
        <v>51929</v>
      </c>
      <c r="R110" s="170">
        <v>388</v>
      </c>
      <c r="S110" s="171">
        <f t="shared" si="18"/>
        <v>78675</v>
      </c>
      <c r="T110" s="170">
        <v>2714</v>
      </c>
      <c r="U110" s="170">
        <v>23258</v>
      </c>
      <c r="V110" s="170">
        <v>388</v>
      </c>
      <c r="W110" s="170">
        <v>51927</v>
      </c>
      <c r="X110" s="170">
        <v>388</v>
      </c>
      <c r="Y110" s="171">
        <f t="shared" si="19"/>
        <v>78678</v>
      </c>
      <c r="Z110" s="170">
        <v>2714</v>
      </c>
      <c r="AA110" s="170">
        <v>23259</v>
      </c>
      <c r="AB110" s="170">
        <v>388</v>
      </c>
      <c r="AC110" s="170">
        <v>51929</v>
      </c>
      <c r="AD110" s="170">
        <v>388</v>
      </c>
      <c r="AE110" s="171">
        <f t="shared" si="20"/>
        <v>78675</v>
      </c>
      <c r="AF110" s="170">
        <v>2714</v>
      </c>
      <c r="AG110" s="170">
        <v>23259</v>
      </c>
      <c r="AH110" s="170">
        <v>388</v>
      </c>
      <c r="AI110" s="170">
        <v>51926</v>
      </c>
      <c r="AJ110" s="170">
        <v>388</v>
      </c>
      <c r="AL110" s="342"/>
      <c r="AM110" s="342"/>
      <c r="AN110" s="342"/>
    </row>
    <row r="111" spans="1:40" ht="38.25" x14ac:dyDescent="0.25">
      <c r="A111" s="172" t="s">
        <v>27</v>
      </c>
      <c r="B111" s="165">
        <v>503318</v>
      </c>
      <c r="C111" s="178">
        <v>332901</v>
      </c>
      <c r="D111" s="179" t="s">
        <v>187</v>
      </c>
      <c r="E111" s="173">
        <v>3</v>
      </c>
      <c r="F111" s="175" t="s">
        <v>260</v>
      </c>
      <c r="G111" s="169">
        <f t="shared" si="11"/>
        <v>23314</v>
      </c>
      <c r="H111" s="170">
        <f t="shared" si="12"/>
        <v>552</v>
      </c>
      <c r="I111" s="170">
        <f t="shared" si="13"/>
        <v>17166</v>
      </c>
      <c r="J111" s="170">
        <f t="shared" si="14"/>
        <v>52</v>
      </c>
      <c r="K111" s="170">
        <f t="shared" si="15"/>
        <v>5500</v>
      </c>
      <c r="L111" s="170">
        <f t="shared" si="16"/>
        <v>44</v>
      </c>
      <c r="M111" s="171">
        <f t="shared" si="17"/>
        <v>5828</v>
      </c>
      <c r="N111" s="170">
        <v>138</v>
      </c>
      <c r="O111" s="170">
        <v>4291</v>
      </c>
      <c r="P111" s="170">
        <v>13</v>
      </c>
      <c r="Q111" s="170">
        <v>1375</v>
      </c>
      <c r="R111" s="170">
        <v>11</v>
      </c>
      <c r="S111" s="171">
        <f t="shared" si="18"/>
        <v>5829</v>
      </c>
      <c r="T111" s="170">
        <v>138</v>
      </c>
      <c r="U111" s="170">
        <v>4292</v>
      </c>
      <c r="V111" s="170">
        <v>13</v>
      </c>
      <c r="W111" s="170">
        <v>1375</v>
      </c>
      <c r="X111" s="170">
        <v>11</v>
      </c>
      <c r="Y111" s="171">
        <f t="shared" si="19"/>
        <v>5828</v>
      </c>
      <c r="Z111" s="170">
        <v>138</v>
      </c>
      <c r="AA111" s="170">
        <v>4291</v>
      </c>
      <c r="AB111" s="170">
        <v>13</v>
      </c>
      <c r="AC111" s="170">
        <v>1375</v>
      </c>
      <c r="AD111" s="170">
        <v>11</v>
      </c>
      <c r="AE111" s="171">
        <f t="shared" si="20"/>
        <v>5829</v>
      </c>
      <c r="AF111" s="170">
        <v>138</v>
      </c>
      <c r="AG111" s="170">
        <v>4292</v>
      </c>
      <c r="AH111" s="170">
        <v>13</v>
      </c>
      <c r="AI111" s="170">
        <v>1375</v>
      </c>
      <c r="AJ111" s="170">
        <v>11</v>
      </c>
      <c r="AL111" s="342"/>
      <c r="AM111" s="342"/>
      <c r="AN111" s="342"/>
    </row>
    <row r="112" spans="1:40" ht="38.25" x14ac:dyDescent="0.25">
      <c r="A112" s="172" t="s">
        <v>20</v>
      </c>
      <c r="B112" s="165">
        <v>506510</v>
      </c>
      <c r="C112" s="173">
        <v>333201</v>
      </c>
      <c r="D112" s="174" t="s">
        <v>92</v>
      </c>
      <c r="E112" s="173">
        <v>3</v>
      </c>
      <c r="F112" s="175" t="s">
        <v>260</v>
      </c>
      <c r="G112" s="169">
        <f t="shared" si="11"/>
        <v>25259</v>
      </c>
      <c r="H112" s="170">
        <f t="shared" si="12"/>
        <v>808</v>
      </c>
      <c r="I112" s="170">
        <f t="shared" si="13"/>
        <v>21723</v>
      </c>
      <c r="J112" s="170">
        <f t="shared" si="14"/>
        <v>40</v>
      </c>
      <c r="K112" s="170">
        <f t="shared" si="15"/>
        <v>2652</v>
      </c>
      <c r="L112" s="170">
        <f t="shared" si="16"/>
        <v>36</v>
      </c>
      <c r="M112" s="171">
        <f t="shared" si="17"/>
        <v>6316</v>
      </c>
      <c r="N112" s="170">
        <v>202</v>
      </c>
      <c r="O112" s="170">
        <v>5432</v>
      </c>
      <c r="P112" s="170">
        <v>10</v>
      </c>
      <c r="Q112" s="170">
        <v>663</v>
      </c>
      <c r="R112" s="170">
        <v>9</v>
      </c>
      <c r="S112" s="171">
        <f t="shared" si="18"/>
        <v>6312</v>
      </c>
      <c r="T112" s="170">
        <v>202</v>
      </c>
      <c r="U112" s="170">
        <v>5428</v>
      </c>
      <c r="V112" s="170">
        <v>10</v>
      </c>
      <c r="W112" s="170">
        <v>663</v>
      </c>
      <c r="X112" s="170">
        <v>9</v>
      </c>
      <c r="Y112" s="171">
        <f t="shared" si="19"/>
        <v>6316</v>
      </c>
      <c r="Z112" s="170">
        <v>202</v>
      </c>
      <c r="AA112" s="170">
        <v>5432</v>
      </c>
      <c r="AB112" s="170">
        <v>10</v>
      </c>
      <c r="AC112" s="170">
        <v>663</v>
      </c>
      <c r="AD112" s="170">
        <v>9</v>
      </c>
      <c r="AE112" s="171">
        <f t="shared" si="20"/>
        <v>6315</v>
      </c>
      <c r="AF112" s="170">
        <v>202</v>
      </c>
      <c r="AG112" s="170">
        <v>5431</v>
      </c>
      <c r="AH112" s="170">
        <v>10</v>
      </c>
      <c r="AI112" s="170">
        <v>663</v>
      </c>
      <c r="AJ112" s="170">
        <v>9</v>
      </c>
      <c r="AL112" s="342"/>
      <c r="AM112" s="342"/>
      <c r="AN112" s="342"/>
    </row>
    <row r="113" spans="1:40" ht="38.25" x14ac:dyDescent="0.25">
      <c r="A113" s="172" t="s">
        <v>20</v>
      </c>
      <c r="B113" s="165">
        <v>506511</v>
      </c>
      <c r="C113" s="173">
        <v>333301</v>
      </c>
      <c r="D113" s="174" t="s">
        <v>175</v>
      </c>
      <c r="E113" s="173">
        <v>3</v>
      </c>
      <c r="F113" s="175" t="s">
        <v>260</v>
      </c>
      <c r="G113" s="169">
        <f t="shared" si="11"/>
        <v>6339</v>
      </c>
      <c r="H113" s="170">
        <f t="shared" si="12"/>
        <v>64</v>
      </c>
      <c r="I113" s="170">
        <f t="shared" si="13"/>
        <v>5987</v>
      </c>
      <c r="J113" s="170">
        <f t="shared" si="14"/>
        <v>32</v>
      </c>
      <c r="K113" s="170">
        <f t="shared" si="15"/>
        <v>192</v>
      </c>
      <c r="L113" s="170">
        <f t="shared" si="16"/>
        <v>64</v>
      </c>
      <c r="M113" s="171">
        <f t="shared" si="17"/>
        <v>1584</v>
      </c>
      <c r="N113" s="170">
        <v>16</v>
      </c>
      <c r="O113" s="170">
        <v>1496</v>
      </c>
      <c r="P113" s="170">
        <v>8</v>
      </c>
      <c r="Q113" s="170">
        <v>48</v>
      </c>
      <c r="R113" s="170">
        <v>16</v>
      </c>
      <c r="S113" s="171">
        <f t="shared" si="18"/>
        <v>1585</v>
      </c>
      <c r="T113" s="170">
        <v>16</v>
      </c>
      <c r="U113" s="170">
        <v>1497</v>
      </c>
      <c r="V113" s="170">
        <v>8</v>
      </c>
      <c r="W113" s="170">
        <v>48</v>
      </c>
      <c r="X113" s="170">
        <v>16</v>
      </c>
      <c r="Y113" s="171">
        <f t="shared" si="19"/>
        <v>1584</v>
      </c>
      <c r="Z113" s="170">
        <v>16</v>
      </c>
      <c r="AA113" s="170">
        <v>1496</v>
      </c>
      <c r="AB113" s="170">
        <v>8</v>
      </c>
      <c r="AC113" s="170">
        <v>48</v>
      </c>
      <c r="AD113" s="170">
        <v>16</v>
      </c>
      <c r="AE113" s="171">
        <f t="shared" si="20"/>
        <v>1586</v>
      </c>
      <c r="AF113" s="170">
        <v>16</v>
      </c>
      <c r="AG113" s="170">
        <v>1498</v>
      </c>
      <c r="AH113" s="170">
        <v>8</v>
      </c>
      <c r="AI113" s="170">
        <v>48</v>
      </c>
      <c r="AJ113" s="170">
        <v>16</v>
      </c>
      <c r="AL113" s="342"/>
      <c r="AM113" s="342"/>
      <c r="AN113" s="342"/>
    </row>
    <row r="114" spans="1:40" ht="38.25" x14ac:dyDescent="0.25">
      <c r="A114" s="172" t="s">
        <v>20</v>
      </c>
      <c r="B114" s="165">
        <v>503321</v>
      </c>
      <c r="C114" s="173">
        <v>333401</v>
      </c>
      <c r="D114" s="174" t="s">
        <v>188</v>
      </c>
      <c r="E114" s="173">
        <v>3</v>
      </c>
      <c r="F114" s="175" t="s">
        <v>260</v>
      </c>
      <c r="G114" s="169">
        <f t="shared" si="11"/>
        <v>19547</v>
      </c>
      <c r="H114" s="170">
        <f t="shared" si="12"/>
        <v>196</v>
      </c>
      <c r="I114" s="170">
        <f t="shared" si="13"/>
        <v>17008</v>
      </c>
      <c r="J114" s="170">
        <f t="shared" si="14"/>
        <v>96</v>
      </c>
      <c r="K114" s="170">
        <f t="shared" si="15"/>
        <v>2151</v>
      </c>
      <c r="L114" s="170">
        <f t="shared" si="16"/>
        <v>96</v>
      </c>
      <c r="M114" s="171">
        <f t="shared" si="17"/>
        <v>4887</v>
      </c>
      <c r="N114" s="170">
        <v>49</v>
      </c>
      <c r="O114" s="170">
        <v>4252</v>
      </c>
      <c r="P114" s="170">
        <v>24</v>
      </c>
      <c r="Q114" s="170">
        <v>538</v>
      </c>
      <c r="R114" s="170">
        <v>24</v>
      </c>
      <c r="S114" s="171">
        <f t="shared" si="18"/>
        <v>4887</v>
      </c>
      <c r="T114" s="170">
        <v>49</v>
      </c>
      <c r="U114" s="170">
        <v>4252</v>
      </c>
      <c r="V114" s="170">
        <v>24</v>
      </c>
      <c r="W114" s="170">
        <v>538</v>
      </c>
      <c r="X114" s="170">
        <v>24</v>
      </c>
      <c r="Y114" s="171">
        <f t="shared" si="19"/>
        <v>4887</v>
      </c>
      <c r="Z114" s="170">
        <v>49</v>
      </c>
      <c r="AA114" s="170">
        <v>4252</v>
      </c>
      <c r="AB114" s="170">
        <v>24</v>
      </c>
      <c r="AC114" s="170">
        <v>538</v>
      </c>
      <c r="AD114" s="170">
        <v>24</v>
      </c>
      <c r="AE114" s="171">
        <f t="shared" si="20"/>
        <v>4886</v>
      </c>
      <c r="AF114" s="170">
        <v>49</v>
      </c>
      <c r="AG114" s="170">
        <v>4252</v>
      </c>
      <c r="AH114" s="170">
        <v>24</v>
      </c>
      <c r="AI114" s="170">
        <v>537</v>
      </c>
      <c r="AJ114" s="170">
        <v>24</v>
      </c>
      <c r="AL114" s="342"/>
      <c r="AM114" s="342"/>
      <c r="AN114" s="342"/>
    </row>
    <row r="115" spans="1:40" ht="38.25" x14ac:dyDescent="0.25">
      <c r="A115" s="172" t="s">
        <v>20</v>
      </c>
      <c r="B115" s="165">
        <v>506514</v>
      </c>
      <c r="C115" s="173">
        <v>333801</v>
      </c>
      <c r="D115" s="174" t="s">
        <v>93</v>
      </c>
      <c r="E115" s="173">
        <v>3</v>
      </c>
      <c r="F115" s="175" t="s">
        <v>260</v>
      </c>
      <c r="G115" s="169">
        <f t="shared" si="11"/>
        <v>17595</v>
      </c>
      <c r="H115" s="170">
        <f t="shared" si="12"/>
        <v>280</v>
      </c>
      <c r="I115" s="170">
        <f t="shared" si="13"/>
        <v>15391</v>
      </c>
      <c r="J115" s="170">
        <f t="shared" si="14"/>
        <v>16</v>
      </c>
      <c r="K115" s="170">
        <f t="shared" si="15"/>
        <v>1892</v>
      </c>
      <c r="L115" s="170">
        <f t="shared" si="16"/>
        <v>16</v>
      </c>
      <c r="M115" s="171">
        <f t="shared" si="17"/>
        <v>4400</v>
      </c>
      <c r="N115" s="170">
        <v>70</v>
      </c>
      <c r="O115" s="170">
        <v>3849</v>
      </c>
      <c r="P115" s="170">
        <v>4</v>
      </c>
      <c r="Q115" s="170">
        <v>473</v>
      </c>
      <c r="R115" s="170">
        <v>4</v>
      </c>
      <c r="S115" s="171">
        <f t="shared" si="18"/>
        <v>4397</v>
      </c>
      <c r="T115" s="170">
        <v>70</v>
      </c>
      <c r="U115" s="170">
        <v>3846</v>
      </c>
      <c r="V115" s="170">
        <v>4</v>
      </c>
      <c r="W115" s="170">
        <v>473</v>
      </c>
      <c r="X115" s="170">
        <v>4</v>
      </c>
      <c r="Y115" s="171">
        <f t="shared" si="19"/>
        <v>4400</v>
      </c>
      <c r="Z115" s="170">
        <v>70</v>
      </c>
      <c r="AA115" s="170">
        <v>3849</v>
      </c>
      <c r="AB115" s="170">
        <v>4</v>
      </c>
      <c r="AC115" s="170">
        <v>473</v>
      </c>
      <c r="AD115" s="170">
        <v>4</v>
      </c>
      <c r="AE115" s="171">
        <f t="shared" si="20"/>
        <v>4398</v>
      </c>
      <c r="AF115" s="170">
        <v>70</v>
      </c>
      <c r="AG115" s="170">
        <v>3847</v>
      </c>
      <c r="AH115" s="170">
        <v>4</v>
      </c>
      <c r="AI115" s="170">
        <v>473</v>
      </c>
      <c r="AJ115" s="170">
        <v>4</v>
      </c>
      <c r="AL115" s="342"/>
      <c r="AM115" s="342"/>
      <c r="AN115" s="342"/>
    </row>
    <row r="116" spans="1:40" ht="38.25" x14ac:dyDescent="0.25">
      <c r="A116" s="172" t="s">
        <v>20</v>
      </c>
      <c r="B116" s="165">
        <v>506515</v>
      </c>
      <c r="C116" s="173">
        <v>333901</v>
      </c>
      <c r="D116" s="174" t="s">
        <v>189</v>
      </c>
      <c r="E116" s="173">
        <v>3</v>
      </c>
      <c r="F116" s="175" t="s">
        <v>260</v>
      </c>
      <c r="G116" s="169">
        <f t="shared" si="11"/>
        <v>2842</v>
      </c>
      <c r="H116" s="170">
        <f t="shared" si="12"/>
        <v>56</v>
      </c>
      <c r="I116" s="170">
        <f t="shared" si="13"/>
        <v>2582</v>
      </c>
      <c r="J116" s="170">
        <f t="shared" si="14"/>
        <v>0</v>
      </c>
      <c r="K116" s="170">
        <f t="shared" si="15"/>
        <v>192</v>
      </c>
      <c r="L116" s="170">
        <f t="shared" si="16"/>
        <v>12</v>
      </c>
      <c r="M116" s="171">
        <f t="shared" si="17"/>
        <v>710</v>
      </c>
      <c r="N116" s="170">
        <v>14</v>
      </c>
      <c r="O116" s="170">
        <v>645</v>
      </c>
      <c r="P116" s="170">
        <v>0</v>
      </c>
      <c r="Q116" s="170">
        <v>48</v>
      </c>
      <c r="R116" s="170">
        <v>3</v>
      </c>
      <c r="S116" s="171">
        <f t="shared" si="18"/>
        <v>711</v>
      </c>
      <c r="T116" s="170">
        <v>14</v>
      </c>
      <c r="U116" s="170">
        <v>646</v>
      </c>
      <c r="V116" s="170">
        <v>0</v>
      </c>
      <c r="W116" s="170">
        <v>48</v>
      </c>
      <c r="X116" s="170">
        <v>3</v>
      </c>
      <c r="Y116" s="171">
        <f t="shared" si="19"/>
        <v>710</v>
      </c>
      <c r="Z116" s="170">
        <v>14</v>
      </c>
      <c r="AA116" s="170">
        <v>645</v>
      </c>
      <c r="AB116" s="170">
        <v>0</v>
      </c>
      <c r="AC116" s="170">
        <v>48</v>
      </c>
      <c r="AD116" s="170">
        <v>3</v>
      </c>
      <c r="AE116" s="171">
        <f t="shared" si="20"/>
        <v>711</v>
      </c>
      <c r="AF116" s="170">
        <v>14</v>
      </c>
      <c r="AG116" s="170">
        <v>646</v>
      </c>
      <c r="AH116" s="170">
        <v>0</v>
      </c>
      <c r="AI116" s="170">
        <v>48</v>
      </c>
      <c r="AJ116" s="170">
        <v>3</v>
      </c>
      <c r="AL116" s="342"/>
      <c r="AM116" s="342"/>
      <c r="AN116" s="342"/>
    </row>
    <row r="117" spans="1:40" ht="38.25" x14ac:dyDescent="0.25">
      <c r="A117" s="172" t="s">
        <v>20</v>
      </c>
      <c r="B117" s="165">
        <v>503340</v>
      </c>
      <c r="C117" s="173">
        <v>334001</v>
      </c>
      <c r="D117" s="174" t="s">
        <v>190</v>
      </c>
      <c r="E117" s="173">
        <v>3</v>
      </c>
      <c r="F117" s="175" t="s">
        <v>260</v>
      </c>
      <c r="G117" s="169">
        <f t="shared" si="11"/>
        <v>209</v>
      </c>
      <c r="H117" s="170">
        <f t="shared" si="12"/>
        <v>4</v>
      </c>
      <c r="I117" s="170">
        <f t="shared" si="13"/>
        <v>181</v>
      </c>
      <c r="J117" s="170">
        <f t="shared" si="14"/>
        <v>0</v>
      </c>
      <c r="K117" s="170">
        <f t="shared" si="15"/>
        <v>24</v>
      </c>
      <c r="L117" s="170">
        <f t="shared" si="16"/>
        <v>0</v>
      </c>
      <c r="M117" s="171">
        <f t="shared" si="17"/>
        <v>51</v>
      </c>
      <c r="N117" s="170">
        <v>1</v>
      </c>
      <c r="O117" s="170">
        <v>44</v>
      </c>
      <c r="P117" s="170">
        <v>0</v>
      </c>
      <c r="Q117" s="170">
        <v>6</v>
      </c>
      <c r="R117" s="170">
        <v>0</v>
      </c>
      <c r="S117" s="171">
        <f t="shared" si="18"/>
        <v>52</v>
      </c>
      <c r="T117" s="170">
        <v>1</v>
      </c>
      <c r="U117" s="170">
        <v>45</v>
      </c>
      <c r="V117" s="170">
        <v>0</v>
      </c>
      <c r="W117" s="170">
        <v>6</v>
      </c>
      <c r="X117" s="170">
        <v>0</v>
      </c>
      <c r="Y117" s="171">
        <f t="shared" si="19"/>
        <v>51</v>
      </c>
      <c r="Z117" s="170">
        <v>1</v>
      </c>
      <c r="AA117" s="170">
        <v>44</v>
      </c>
      <c r="AB117" s="170">
        <v>0</v>
      </c>
      <c r="AC117" s="170">
        <v>6</v>
      </c>
      <c r="AD117" s="170">
        <v>0</v>
      </c>
      <c r="AE117" s="171">
        <f t="shared" si="20"/>
        <v>55</v>
      </c>
      <c r="AF117" s="170">
        <v>1</v>
      </c>
      <c r="AG117" s="170">
        <v>48</v>
      </c>
      <c r="AH117" s="170">
        <v>0</v>
      </c>
      <c r="AI117" s="170">
        <v>6</v>
      </c>
      <c r="AJ117" s="170">
        <v>0</v>
      </c>
      <c r="AL117" s="342"/>
      <c r="AM117" s="342"/>
      <c r="AN117" s="342"/>
    </row>
    <row r="118" spans="1:40" ht="38.25" x14ac:dyDescent="0.25">
      <c r="A118" s="172" t="s">
        <v>20</v>
      </c>
      <c r="B118" s="165">
        <v>503341</v>
      </c>
      <c r="C118" s="173">
        <v>334101</v>
      </c>
      <c r="D118" s="174" t="s">
        <v>94</v>
      </c>
      <c r="E118" s="173">
        <v>3</v>
      </c>
      <c r="F118" s="175" t="s">
        <v>260</v>
      </c>
      <c r="G118" s="169">
        <f t="shared" si="11"/>
        <v>31</v>
      </c>
      <c r="H118" s="170">
        <f t="shared" si="12"/>
        <v>0</v>
      </c>
      <c r="I118" s="170">
        <f t="shared" si="13"/>
        <v>31</v>
      </c>
      <c r="J118" s="170">
        <f t="shared" si="14"/>
        <v>0</v>
      </c>
      <c r="K118" s="170">
        <f t="shared" si="15"/>
        <v>0</v>
      </c>
      <c r="L118" s="170">
        <f t="shared" si="16"/>
        <v>0</v>
      </c>
      <c r="M118" s="171">
        <f t="shared" si="17"/>
        <v>8</v>
      </c>
      <c r="N118" s="170">
        <v>0</v>
      </c>
      <c r="O118" s="170">
        <v>8</v>
      </c>
      <c r="P118" s="170">
        <v>0</v>
      </c>
      <c r="Q118" s="170">
        <v>0</v>
      </c>
      <c r="R118" s="170">
        <v>0</v>
      </c>
      <c r="S118" s="171">
        <f t="shared" si="18"/>
        <v>7</v>
      </c>
      <c r="T118" s="170">
        <v>0</v>
      </c>
      <c r="U118" s="170">
        <v>7</v>
      </c>
      <c r="V118" s="170">
        <v>0</v>
      </c>
      <c r="W118" s="170">
        <v>0</v>
      </c>
      <c r="X118" s="170">
        <v>0</v>
      </c>
      <c r="Y118" s="171">
        <f t="shared" si="19"/>
        <v>8</v>
      </c>
      <c r="Z118" s="170">
        <v>0</v>
      </c>
      <c r="AA118" s="170">
        <v>8</v>
      </c>
      <c r="AB118" s="170">
        <v>0</v>
      </c>
      <c r="AC118" s="170">
        <v>0</v>
      </c>
      <c r="AD118" s="170">
        <v>0</v>
      </c>
      <c r="AE118" s="171">
        <f t="shared" si="20"/>
        <v>8</v>
      </c>
      <c r="AF118" s="170">
        <v>0</v>
      </c>
      <c r="AG118" s="170">
        <v>8</v>
      </c>
      <c r="AH118" s="170">
        <v>0</v>
      </c>
      <c r="AI118" s="170">
        <v>0</v>
      </c>
      <c r="AJ118" s="170">
        <v>0</v>
      </c>
      <c r="AL118" s="342"/>
      <c r="AM118" s="342"/>
      <c r="AN118" s="342"/>
    </row>
    <row r="119" spans="1:40" ht="38.25" x14ac:dyDescent="0.25">
      <c r="A119" s="172" t="s">
        <v>27</v>
      </c>
      <c r="B119" s="165">
        <v>503401</v>
      </c>
      <c r="C119" s="173">
        <v>340101</v>
      </c>
      <c r="D119" s="174" t="s">
        <v>95</v>
      </c>
      <c r="E119" s="173">
        <v>3</v>
      </c>
      <c r="F119" s="175" t="s">
        <v>260</v>
      </c>
      <c r="G119" s="169">
        <f t="shared" si="11"/>
        <v>280511</v>
      </c>
      <c r="H119" s="170">
        <f t="shared" si="12"/>
        <v>3384</v>
      </c>
      <c r="I119" s="170">
        <f t="shared" si="13"/>
        <v>8781</v>
      </c>
      <c r="J119" s="170">
        <f t="shared" si="14"/>
        <v>17640</v>
      </c>
      <c r="K119" s="170">
        <f t="shared" si="15"/>
        <v>250562</v>
      </c>
      <c r="L119" s="170">
        <f t="shared" si="16"/>
        <v>144</v>
      </c>
      <c r="M119" s="171">
        <f t="shared" si="17"/>
        <v>70129</v>
      </c>
      <c r="N119" s="170">
        <v>846</v>
      </c>
      <c r="O119" s="170">
        <v>2196</v>
      </c>
      <c r="P119" s="170">
        <v>4410</v>
      </c>
      <c r="Q119" s="170">
        <v>62641</v>
      </c>
      <c r="R119" s="170">
        <v>36</v>
      </c>
      <c r="S119" s="171">
        <f t="shared" si="18"/>
        <v>70127</v>
      </c>
      <c r="T119" s="170">
        <v>846</v>
      </c>
      <c r="U119" s="170">
        <v>2195</v>
      </c>
      <c r="V119" s="170">
        <v>4410</v>
      </c>
      <c r="W119" s="170">
        <v>62640</v>
      </c>
      <c r="X119" s="170">
        <v>36</v>
      </c>
      <c r="Y119" s="171">
        <f t="shared" si="19"/>
        <v>70129</v>
      </c>
      <c r="Z119" s="170">
        <v>846</v>
      </c>
      <c r="AA119" s="170">
        <v>2196</v>
      </c>
      <c r="AB119" s="170">
        <v>4410</v>
      </c>
      <c r="AC119" s="170">
        <v>62641</v>
      </c>
      <c r="AD119" s="170">
        <v>36</v>
      </c>
      <c r="AE119" s="171">
        <f t="shared" si="20"/>
        <v>70126</v>
      </c>
      <c r="AF119" s="170">
        <v>846</v>
      </c>
      <c r="AG119" s="170">
        <v>2194</v>
      </c>
      <c r="AH119" s="170">
        <v>4410</v>
      </c>
      <c r="AI119" s="170">
        <v>62640</v>
      </c>
      <c r="AJ119" s="170">
        <v>36</v>
      </c>
      <c r="AL119" s="342"/>
      <c r="AM119" s="342"/>
      <c r="AN119" s="342"/>
    </row>
    <row r="120" spans="1:40" ht="38.25" x14ac:dyDescent="0.25">
      <c r="A120" s="172" t="s">
        <v>27</v>
      </c>
      <c r="B120" s="165">
        <v>503402</v>
      </c>
      <c r="C120" s="173">
        <v>340107</v>
      </c>
      <c r="D120" s="174" t="s">
        <v>96</v>
      </c>
      <c r="E120" s="173">
        <v>3</v>
      </c>
      <c r="F120" s="175" t="s">
        <v>260</v>
      </c>
      <c r="G120" s="169">
        <f t="shared" si="11"/>
        <v>32765</v>
      </c>
      <c r="H120" s="170">
        <f t="shared" si="12"/>
        <v>120</v>
      </c>
      <c r="I120" s="170">
        <f t="shared" si="13"/>
        <v>737</v>
      </c>
      <c r="J120" s="170">
        <f t="shared" si="14"/>
        <v>804</v>
      </c>
      <c r="K120" s="170">
        <f t="shared" si="15"/>
        <v>31104</v>
      </c>
      <c r="L120" s="170">
        <f t="shared" si="16"/>
        <v>0</v>
      </c>
      <c r="M120" s="171">
        <f t="shared" si="17"/>
        <v>8192</v>
      </c>
      <c r="N120" s="170">
        <v>30</v>
      </c>
      <c r="O120" s="170">
        <v>184</v>
      </c>
      <c r="P120" s="170">
        <v>201</v>
      </c>
      <c r="Q120" s="170">
        <v>7777</v>
      </c>
      <c r="R120" s="170">
        <v>0</v>
      </c>
      <c r="S120" s="171">
        <f t="shared" si="18"/>
        <v>8189</v>
      </c>
      <c r="T120" s="170">
        <v>30</v>
      </c>
      <c r="U120" s="170">
        <v>184</v>
      </c>
      <c r="V120" s="170">
        <v>201</v>
      </c>
      <c r="W120" s="170">
        <v>7774</v>
      </c>
      <c r="X120" s="170">
        <v>0</v>
      </c>
      <c r="Y120" s="171">
        <f t="shared" si="19"/>
        <v>8192</v>
      </c>
      <c r="Z120" s="170">
        <v>30</v>
      </c>
      <c r="AA120" s="170">
        <v>184</v>
      </c>
      <c r="AB120" s="170">
        <v>201</v>
      </c>
      <c r="AC120" s="170">
        <v>7777</v>
      </c>
      <c r="AD120" s="170">
        <v>0</v>
      </c>
      <c r="AE120" s="171">
        <f t="shared" si="20"/>
        <v>8192</v>
      </c>
      <c r="AF120" s="170">
        <v>30</v>
      </c>
      <c r="AG120" s="170">
        <v>185</v>
      </c>
      <c r="AH120" s="170">
        <v>201</v>
      </c>
      <c r="AI120" s="170">
        <v>7776</v>
      </c>
      <c r="AJ120" s="170">
        <v>0</v>
      </c>
      <c r="AL120" s="342"/>
      <c r="AM120" s="342"/>
      <c r="AN120" s="342"/>
    </row>
    <row r="121" spans="1:40" ht="38.25" x14ac:dyDescent="0.25">
      <c r="A121" s="172" t="s">
        <v>27</v>
      </c>
      <c r="B121" s="165">
        <v>506801</v>
      </c>
      <c r="C121" s="173">
        <v>340201</v>
      </c>
      <c r="D121" s="174" t="s">
        <v>97</v>
      </c>
      <c r="E121" s="173">
        <v>3</v>
      </c>
      <c r="F121" s="175" t="s">
        <v>260</v>
      </c>
      <c r="G121" s="169">
        <f t="shared" si="11"/>
        <v>30813</v>
      </c>
      <c r="H121" s="170">
        <f t="shared" si="12"/>
        <v>384</v>
      </c>
      <c r="I121" s="170">
        <f t="shared" si="13"/>
        <v>1015</v>
      </c>
      <c r="J121" s="170">
        <f t="shared" si="14"/>
        <v>1424</v>
      </c>
      <c r="K121" s="170">
        <f t="shared" si="15"/>
        <v>27974</v>
      </c>
      <c r="L121" s="170">
        <f t="shared" si="16"/>
        <v>16</v>
      </c>
      <c r="M121" s="171">
        <f t="shared" si="17"/>
        <v>7702</v>
      </c>
      <c r="N121" s="170">
        <v>96</v>
      </c>
      <c r="O121" s="170">
        <v>253</v>
      </c>
      <c r="P121" s="170">
        <v>356</v>
      </c>
      <c r="Q121" s="170">
        <v>6993</v>
      </c>
      <c r="R121" s="170">
        <v>4</v>
      </c>
      <c r="S121" s="171">
        <f t="shared" si="18"/>
        <v>7704</v>
      </c>
      <c r="T121" s="170">
        <v>96</v>
      </c>
      <c r="U121" s="170">
        <v>254</v>
      </c>
      <c r="V121" s="170">
        <v>356</v>
      </c>
      <c r="W121" s="170">
        <v>6994</v>
      </c>
      <c r="X121" s="170">
        <v>4</v>
      </c>
      <c r="Y121" s="171">
        <f t="shared" si="19"/>
        <v>7702</v>
      </c>
      <c r="Z121" s="170">
        <v>96</v>
      </c>
      <c r="AA121" s="170">
        <v>253</v>
      </c>
      <c r="AB121" s="170">
        <v>356</v>
      </c>
      <c r="AC121" s="170">
        <v>6993</v>
      </c>
      <c r="AD121" s="170">
        <v>4</v>
      </c>
      <c r="AE121" s="171">
        <f t="shared" si="20"/>
        <v>7705</v>
      </c>
      <c r="AF121" s="170">
        <v>96</v>
      </c>
      <c r="AG121" s="170">
        <v>255</v>
      </c>
      <c r="AH121" s="170">
        <v>356</v>
      </c>
      <c r="AI121" s="170">
        <v>6994</v>
      </c>
      <c r="AJ121" s="170">
        <v>4</v>
      </c>
      <c r="AL121" s="342"/>
      <c r="AM121" s="342"/>
      <c r="AN121" s="342"/>
    </row>
    <row r="122" spans="1:40" ht="38.25" x14ac:dyDescent="0.25">
      <c r="A122" s="172" t="s">
        <v>20</v>
      </c>
      <c r="B122" s="165">
        <v>506802</v>
      </c>
      <c r="C122" s="173">
        <v>340301</v>
      </c>
      <c r="D122" s="174" t="s">
        <v>191</v>
      </c>
      <c r="E122" s="173">
        <v>3</v>
      </c>
      <c r="F122" s="175" t="s">
        <v>260</v>
      </c>
      <c r="G122" s="169">
        <f t="shared" si="11"/>
        <v>6104</v>
      </c>
      <c r="H122" s="170">
        <f t="shared" si="12"/>
        <v>0</v>
      </c>
      <c r="I122" s="170">
        <f t="shared" si="13"/>
        <v>81</v>
      </c>
      <c r="J122" s="170">
        <f t="shared" si="14"/>
        <v>344</v>
      </c>
      <c r="K122" s="170">
        <f t="shared" si="15"/>
        <v>5679</v>
      </c>
      <c r="L122" s="170">
        <f t="shared" si="16"/>
        <v>0</v>
      </c>
      <c r="M122" s="171">
        <f t="shared" si="17"/>
        <v>1525</v>
      </c>
      <c r="N122" s="170">
        <v>0</v>
      </c>
      <c r="O122" s="170">
        <v>20</v>
      </c>
      <c r="P122" s="170">
        <v>86</v>
      </c>
      <c r="Q122" s="170">
        <v>1419</v>
      </c>
      <c r="R122" s="170">
        <v>0</v>
      </c>
      <c r="S122" s="171">
        <f t="shared" si="18"/>
        <v>1525</v>
      </c>
      <c r="T122" s="170">
        <v>0</v>
      </c>
      <c r="U122" s="170">
        <v>20</v>
      </c>
      <c r="V122" s="170">
        <v>86</v>
      </c>
      <c r="W122" s="170">
        <v>1419</v>
      </c>
      <c r="X122" s="170">
        <v>0</v>
      </c>
      <c r="Y122" s="171">
        <f t="shared" si="19"/>
        <v>1525</v>
      </c>
      <c r="Z122" s="170">
        <v>0</v>
      </c>
      <c r="AA122" s="170">
        <v>20</v>
      </c>
      <c r="AB122" s="170">
        <v>86</v>
      </c>
      <c r="AC122" s="170">
        <v>1419</v>
      </c>
      <c r="AD122" s="170">
        <v>0</v>
      </c>
      <c r="AE122" s="171">
        <f t="shared" si="20"/>
        <v>1529</v>
      </c>
      <c r="AF122" s="170">
        <v>0</v>
      </c>
      <c r="AG122" s="170">
        <v>21</v>
      </c>
      <c r="AH122" s="170">
        <v>86</v>
      </c>
      <c r="AI122" s="170">
        <v>1422</v>
      </c>
      <c r="AJ122" s="170">
        <v>0</v>
      </c>
      <c r="AL122" s="342"/>
      <c r="AM122" s="342"/>
      <c r="AN122" s="342"/>
    </row>
    <row r="123" spans="1:40" ht="38.25" x14ac:dyDescent="0.25">
      <c r="A123" s="172" t="s">
        <v>20</v>
      </c>
      <c r="B123" s="165">
        <v>503407</v>
      </c>
      <c r="C123" s="173">
        <v>340701</v>
      </c>
      <c r="D123" s="174" t="s">
        <v>192</v>
      </c>
      <c r="E123" s="173">
        <v>3</v>
      </c>
      <c r="F123" s="175" t="s">
        <v>260</v>
      </c>
      <c r="G123" s="169">
        <f t="shared" si="11"/>
        <v>181</v>
      </c>
      <c r="H123" s="170">
        <f t="shared" si="12"/>
        <v>12</v>
      </c>
      <c r="I123" s="170">
        <f t="shared" si="13"/>
        <v>121</v>
      </c>
      <c r="J123" s="170">
        <f t="shared" si="14"/>
        <v>0</v>
      </c>
      <c r="K123" s="170">
        <f t="shared" si="15"/>
        <v>48</v>
      </c>
      <c r="L123" s="170">
        <f t="shared" si="16"/>
        <v>0</v>
      </c>
      <c r="M123" s="171">
        <f t="shared" si="17"/>
        <v>45</v>
      </c>
      <c r="N123" s="170">
        <v>3</v>
      </c>
      <c r="O123" s="170">
        <v>30</v>
      </c>
      <c r="P123" s="170">
        <v>0</v>
      </c>
      <c r="Q123" s="170">
        <v>12</v>
      </c>
      <c r="R123" s="170">
        <v>0</v>
      </c>
      <c r="S123" s="171">
        <f t="shared" si="18"/>
        <v>46</v>
      </c>
      <c r="T123" s="170">
        <v>3</v>
      </c>
      <c r="U123" s="170">
        <v>31</v>
      </c>
      <c r="V123" s="170">
        <v>0</v>
      </c>
      <c r="W123" s="170">
        <v>12</v>
      </c>
      <c r="X123" s="170">
        <v>0</v>
      </c>
      <c r="Y123" s="171">
        <f t="shared" si="19"/>
        <v>45</v>
      </c>
      <c r="Z123" s="170">
        <v>3</v>
      </c>
      <c r="AA123" s="170">
        <v>30</v>
      </c>
      <c r="AB123" s="170">
        <v>0</v>
      </c>
      <c r="AC123" s="170">
        <v>12</v>
      </c>
      <c r="AD123" s="170">
        <v>0</v>
      </c>
      <c r="AE123" s="171">
        <f t="shared" si="20"/>
        <v>45</v>
      </c>
      <c r="AF123" s="170">
        <v>3</v>
      </c>
      <c r="AG123" s="170">
        <v>30</v>
      </c>
      <c r="AH123" s="170">
        <v>0</v>
      </c>
      <c r="AI123" s="170">
        <v>12</v>
      </c>
      <c r="AJ123" s="170">
        <v>0</v>
      </c>
      <c r="AL123" s="342"/>
      <c r="AM123" s="342"/>
      <c r="AN123" s="342"/>
    </row>
    <row r="124" spans="1:40" ht="38.25" x14ac:dyDescent="0.25">
      <c r="A124" s="172" t="s">
        <v>20</v>
      </c>
      <c r="B124" s="165">
        <v>503408</v>
      </c>
      <c r="C124" s="173">
        <v>340801</v>
      </c>
      <c r="D124" s="174" t="s">
        <v>292</v>
      </c>
      <c r="E124" s="173">
        <v>3</v>
      </c>
      <c r="F124" s="175" t="s">
        <v>260</v>
      </c>
      <c r="G124" s="169">
        <f t="shared" si="11"/>
        <v>197</v>
      </c>
      <c r="H124" s="170">
        <f t="shared" si="12"/>
        <v>0</v>
      </c>
      <c r="I124" s="170">
        <f t="shared" si="13"/>
        <v>13</v>
      </c>
      <c r="J124" s="170">
        <f t="shared" si="14"/>
        <v>8</v>
      </c>
      <c r="K124" s="170">
        <f t="shared" si="15"/>
        <v>176</v>
      </c>
      <c r="L124" s="170">
        <f t="shared" si="16"/>
        <v>0</v>
      </c>
      <c r="M124" s="171">
        <f t="shared" si="17"/>
        <v>50</v>
      </c>
      <c r="N124" s="170">
        <v>0</v>
      </c>
      <c r="O124" s="170">
        <v>3</v>
      </c>
      <c r="P124" s="170">
        <v>2</v>
      </c>
      <c r="Q124" s="170">
        <v>45</v>
      </c>
      <c r="R124" s="170">
        <v>0</v>
      </c>
      <c r="S124" s="171">
        <f t="shared" si="18"/>
        <v>47</v>
      </c>
      <c r="T124" s="170">
        <v>0</v>
      </c>
      <c r="U124" s="170">
        <v>3</v>
      </c>
      <c r="V124" s="170">
        <v>2</v>
      </c>
      <c r="W124" s="170">
        <v>42</v>
      </c>
      <c r="X124" s="170">
        <v>0</v>
      </c>
      <c r="Y124" s="171">
        <f t="shared" si="19"/>
        <v>50</v>
      </c>
      <c r="Z124" s="170">
        <v>0</v>
      </c>
      <c r="AA124" s="170">
        <v>3</v>
      </c>
      <c r="AB124" s="170">
        <v>2</v>
      </c>
      <c r="AC124" s="170">
        <v>45</v>
      </c>
      <c r="AD124" s="170">
        <v>0</v>
      </c>
      <c r="AE124" s="171">
        <f t="shared" si="20"/>
        <v>50</v>
      </c>
      <c r="AF124" s="170">
        <v>0</v>
      </c>
      <c r="AG124" s="170">
        <v>4</v>
      </c>
      <c r="AH124" s="170">
        <v>2</v>
      </c>
      <c r="AI124" s="170">
        <v>44</v>
      </c>
      <c r="AJ124" s="170">
        <v>0</v>
      </c>
      <c r="AL124" s="342"/>
      <c r="AM124" s="342"/>
      <c r="AN124" s="342"/>
    </row>
    <row r="125" spans="1:40" ht="38.25" x14ac:dyDescent="0.25">
      <c r="A125" s="172" t="s">
        <v>27</v>
      </c>
      <c r="B125" s="165">
        <v>503602</v>
      </c>
      <c r="C125" s="173">
        <v>360201</v>
      </c>
      <c r="D125" s="174" t="s">
        <v>98</v>
      </c>
      <c r="E125" s="173">
        <v>3</v>
      </c>
      <c r="F125" s="175" t="s">
        <v>260</v>
      </c>
      <c r="G125" s="169">
        <f t="shared" si="11"/>
        <v>123461</v>
      </c>
      <c r="H125" s="170">
        <f t="shared" si="12"/>
        <v>1156</v>
      </c>
      <c r="I125" s="170">
        <f t="shared" si="13"/>
        <v>29640</v>
      </c>
      <c r="J125" s="170">
        <f t="shared" si="14"/>
        <v>1185</v>
      </c>
      <c r="K125" s="170">
        <f t="shared" si="15"/>
        <v>90644</v>
      </c>
      <c r="L125" s="170">
        <f t="shared" si="16"/>
        <v>836</v>
      </c>
      <c r="M125" s="171">
        <f t="shared" si="17"/>
        <v>30864</v>
      </c>
      <c r="N125" s="170">
        <v>289</v>
      </c>
      <c r="O125" s="170">
        <v>7410</v>
      </c>
      <c r="P125" s="170">
        <v>295</v>
      </c>
      <c r="Q125" s="170">
        <v>22661</v>
      </c>
      <c r="R125" s="170">
        <v>209</v>
      </c>
      <c r="S125" s="171">
        <f t="shared" si="18"/>
        <v>30865</v>
      </c>
      <c r="T125" s="170">
        <v>289</v>
      </c>
      <c r="U125" s="170">
        <v>7410</v>
      </c>
      <c r="V125" s="170">
        <v>296</v>
      </c>
      <c r="W125" s="170">
        <v>22661</v>
      </c>
      <c r="X125" s="170">
        <v>209</v>
      </c>
      <c r="Y125" s="171">
        <f t="shared" si="19"/>
        <v>30864</v>
      </c>
      <c r="Z125" s="170">
        <v>289</v>
      </c>
      <c r="AA125" s="170">
        <v>7410</v>
      </c>
      <c r="AB125" s="170">
        <v>295</v>
      </c>
      <c r="AC125" s="170">
        <v>22661</v>
      </c>
      <c r="AD125" s="170">
        <v>209</v>
      </c>
      <c r="AE125" s="171">
        <f t="shared" si="20"/>
        <v>30868</v>
      </c>
      <c r="AF125" s="170">
        <v>289</v>
      </c>
      <c r="AG125" s="170">
        <v>7410</v>
      </c>
      <c r="AH125" s="170">
        <v>299</v>
      </c>
      <c r="AI125" s="170">
        <v>22661</v>
      </c>
      <c r="AJ125" s="170">
        <v>209</v>
      </c>
      <c r="AL125" s="342"/>
      <c r="AM125" s="342"/>
      <c r="AN125" s="342"/>
    </row>
    <row r="126" spans="1:40" ht="38.25" x14ac:dyDescent="0.25">
      <c r="A126" s="172" t="s">
        <v>27</v>
      </c>
      <c r="B126" s="165">
        <v>503610</v>
      </c>
      <c r="C126" s="173">
        <v>361101</v>
      </c>
      <c r="D126" s="174" t="s">
        <v>293</v>
      </c>
      <c r="E126" s="173">
        <v>3</v>
      </c>
      <c r="F126" s="175" t="s">
        <v>260</v>
      </c>
      <c r="G126" s="169">
        <f t="shared" si="11"/>
        <v>73360</v>
      </c>
      <c r="H126" s="170">
        <f t="shared" si="12"/>
        <v>440</v>
      </c>
      <c r="I126" s="170">
        <f t="shared" si="13"/>
        <v>21421</v>
      </c>
      <c r="J126" s="170">
        <f t="shared" si="14"/>
        <v>0</v>
      </c>
      <c r="K126" s="170">
        <f t="shared" si="15"/>
        <v>51499</v>
      </c>
      <c r="L126" s="170">
        <f t="shared" si="16"/>
        <v>0</v>
      </c>
      <c r="M126" s="171">
        <f t="shared" si="17"/>
        <v>18339</v>
      </c>
      <c r="N126" s="170">
        <v>110</v>
      </c>
      <c r="O126" s="170">
        <v>5355</v>
      </c>
      <c r="P126" s="170">
        <v>0</v>
      </c>
      <c r="Q126" s="170">
        <v>12874</v>
      </c>
      <c r="R126" s="170">
        <v>0</v>
      </c>
      <c r="S126" s="171">
        <f t="shared" si="18"/>
        <v>18341</v>
      </c>
      <c r="T126" s="170">
        <v>110</v>
      </c>
      <c r="U126" s="170">
        <v>5355</v>
      </c>
      <c r="V126" s="170">
        <v>0</v>
      </c>
      <c r="W126" s="170">
        <v>12876</v>
      </c>
      <c r="X126" s="170">
        <v>0</v>
      </c>
      <c r="Y126" s="171">
        <f t="shared" si="19"/>
        <v>18339</v>
      </c>
      <c r="Z126" s="170">
        <v>110</v>
      </c>
      <c r="AA126" s="170">
        <v>5355</v>
      </c>
      <c r="AB126" s="170">
        <v>0</v>
      </c>
      <c r="AC126" s="170">
        <v>12874</v>
      </c>
      <c r="AD126" s="170">
        <v>0</v>
      </c>
      <c r="AE126" s="171">
        <f t="shared" si="20"/>
        <v>18341</v>
      </c>
      <c r="AF126" s="170">
        <v>110</v>
      </c>
      <c r="AG126" s="170">
        <v>5356</v>
      </c>
      <c r="AH126" s="170">
        <v>0</v>
      </c>
      <c r="AI126" s="170">
        <v>12875</v>
      </c>
      <c r="AJ126" s="170">
        <v>0</v>
      </c>
      <c r="AL126" s="342"/>
      <c r="AM126" s="342"/>
      <c r="AN126" s="342"/>
    </row>
    <row r="127" spans="1:40" ht="38.25" x14ac:dyDescent="0.25">
      <c r="A127" s="172" t="s">
        <v>27</v>
      </c>
      <c r="B127" s="165">
        <v>503611</v>
      </c>
      <c r="C127" s="173">
        <v>361301</v>
      </c>
      <c r="D127" s="174" t="s">
        <v>294</v>
      </c>
      <c r="E127" s="173">
        <v>3</v>
      </c>
      <c r="F127" s="175" t="s">
        <v>260</v>
      </c>
      <c r="G127" s="169">
        <f t="shared" si="11"/>
        <v>42901</v>
      </c>
      <c r="H127" s="170">
        <f t="shared" si="12"/>
        <v>192</v>
      </c>
      <c r="I127" s="170">
        <f t="shared" si="13"/>
        <v>8749</v>
      </c>
      <c r="J127" s="170">
        <f t="shared" si="14"/>
        <v>32</v>
      </c>
      <c r="K127" s="170">
        <f t="shared" si="15"/>
        <v>33904</v>
      </c>
      <c r="L127" s="170">
        <f t="shared" si="16"/>
        <v>24</v>
      </c>
      <c r="M127" s="171">
        <f t="shared" si="17"/>
        <v>10727</v>
      </c>
      <c r="N127" s="170">
        <v>48</v>
      </c>
      <c r="O127" s="170">
        <v>2188</v>
      </c>
      <c r="P127" s="170">
        <v>8</v>
      </c>
      <c r="Q127" s="170">
        <v>8477</v>
      </c>
      <c r="R127" s="170">
        <v>6</v>
      </c>
      <c r="S127" s="171">
        <f t="shared" si="18"/>
        <v>10724</v>
      </c>
      <c r="T127" s="170">
        <v>48</v>
      </c>
      <c r="U127" s="170">
        <v>2187</v>
      </c>
      <c r="V127" s="170">
        <v>8</v>
      </c>
      <c r="W127" s="170">
        <v>8475</v>
      </c>
      <c r="X127" s="170">
        <v>6</v>
      </c>
      <c r="Y127" s="171">
        <f t="shared" si="19"/>
        <v>10727</v>
      </c>
      <c r="Z127" s="170">
        <v>48</v>
      </c>
      <c r="AA127" s="170">
        <v>2188</v>
      </c>
      <c r="AB127" s="170">
        <v>8</v>
      </c>
      <c r="AC127" s="170">
        <v>8477</v>
      </c>
      <c r="AD127" s="170">
        <v>6</v>
      </c>
      <c r="AE127" s="171">
        <f t="shared" si="20"/>
        <v>10723</v>
      </c>
      <c r="AF127" s="170">
        <v>48</v>
      </c>
      <c r="AG127" s="170">
        <v>2186</v>
      </c>
      <c r="AH127" s="170">
        <v>8</v>
      </c>
      <c r="AI127" s="170">
        <v>8475</v>
      </c>
      <c r="AJ127" s="170">
        <v>6</v>
      </c>
      <c r="AL127" s="342"/>
      <c r="AM127" s="342"/>
      <c r="AN127" s="342"/>
    </row>
    <row r="128" spans="1:40" ht="38.25" x14ac:dyDescent="0.25">
      <c r="A128" s="172" t="s">
        <v>27</v>
      </c>
      <c r="B128" s="165">
        <v>503612</v>
      </c>
      <c r="C128" s="173">
        <v>361401</v>
      </c>
      <c r="D128" s="174" t="s">
        <v>295</v>
      </c>
      <c r="E128" s="173">
        <v>3</v>
      </c>
      <c r="F128" s="175" t="s">
        <v>260</v>
      </c>
      <c r="G128" s="169">
        <f t="shared" si="11"/>
        <v>42952</v>
      </c>
      <c r="H128" s="170">
        <f t="shared" si="12"/>
        <v>300</v>
      </c>
      <c r="I128" s="170">
        <f t="shared" si="13"/>
        <v>11592</v>
      </c>
      <c r="J128" s="170">
        <f t="shared" si="14"/>
        <v>32</v>
      </c>
      <c r="K128" s="170">
        <f t="shared" si="15"/>
        <v>31012</v>
      </c>
      <c r="L128" s="170">
        <f t="shared" si="16"/>
        <v>16</v>
      </c>
      <c r="M128" s="171">
        <f t="shared" si="17"/>
        <v>10739</v>
      </c>
      <c r="N128" s="170">
        <v>75</v>
      </c>
      <c r="O128" s="170">
        <v>2898</v>
      </c>
      <c r="P128" s="170">
        <v>8</v>
      </c>
      <c r="Q128" s="170">
        <v>7754</v>
      </c>
      <c r="R128" s="170">
        <v>4</v>
      </c>
      <c r="S128" s="171">
        <f t="shared" si="18"/>
        <v>10735</v>
      </c>
      <c r="T128" s="170">
        <v>75</v>
      </c>
      <c r="U128" s="170">
        <v>2897</v>
      </c>
      <c r="V128" s="170">
        <v>8</v>
      </c>
      <c r="W128" s="170">
        <v>7751</v>
      </c>
      <c r="X128" s="170">
        <v>4</v>
      </c>
      <c r="Y128" s="171">
        <f t="shared" si="19"/>
        <v>10739</v>
      </c>
      <c r="Z128" s="170">
        <v>75</v>
      </c>
      <c r="AA128" s="170">
        <v>2898</v>
      </c>
      <c r="AB128" s="170">
        <v>8</v>
      </c>
      <c r="AC128" s="170">
        <v>7754</v>
      </c>
      <c r="AD128" s="170">
        <v>4</v>
      </c>
      <c r="AE128" s="171">
        <f t="shared" si="20"/>
        <v>10739</v>
      </c>
      <c r="AF128" s="170">
        <v>75</v>
      </c>
      <c r="AG128" s="170">
        <v>2899</v>
      </c>
      <c r="AH128" s="170">
        <v>8</v>
      </c>
      <c r="AI128" s="170">
        <v>7753</v>
      </c>
      <c r="AJ128" s="170">
        <v>4</v>
      </c>
      <c r="AL128" s="342"/>
      <c r="AM128" s="342"/>
      <c r="AN128" s="342"/>
    </row>
    <row r="129" spans="1:40" ht="38.25" x14ac:dyDescent="0.25">
      <c r="A129" s="172" t="s">
        <v>27</v>
      </c>
      <c r="B129" s="165">
        <v>503614</v>
      </c>
      <c r="C129" s="173">
        <v>361701</v>
      </c>
      <c r="D129" s="174" t="s">
        <v>99</v>
      </c>
      <c r="E129" s="173">
        <v>3</v>
      </c>
      <c r="F129" s="175" t="s">
        <v>260</v>
      </c>
      <c r="G129" s="169">
        <f t="shared" si="11"/>
        <v>67438</v>
      </c>
      <c r="H129" s="170">
        <f t="shared" si="12"/>
        <v>999</v>
      </c>
      <c r="I129" s="170">
        <f t="shared" si="13"/>
        <v>16564</v>
      </c>
      <c r="J129" s="170">
        <f t="shared" si="14"/>
        <v>108</v>
      </c>
      <c r="K129" s="170">
        <f t="shared" si="15"/>
        <v>49607</v>
      </c>
      <c r="L129" s="170">
        <f t="shared" si="16"/>
        <v>160</v>
      </c>
      <c r="M129" s="171">
        <f t="shared" si="17"/>
        <v>16859</v>
      </c>
      <c r="N129" s="170">
        <v>250</v>
      </c>
      <c r="O129" s="170">
        <v>4141</v>
      </c>
      <c r="P129" s="170">
        <v>27</v>
      </c>
      <c r="Q129" s="170">
        <v>12401</v>
      </c>
      <c r="R129" s="170">
        <v>40</v>
      </c>
      <c r="S129" s="171">
        <f t="shared" si="18"/>
        <v>16858</v>
      </c>
      <c r="T129" s="170">
        <v>249</v>
      </c>
      <c r="U129" s="170">
        <v>4141</v>
      </c>
      <c r="V129" s="170">
        <v>27</v>
      </c>
      <c r="W129" s="170">
        <v>12401</v>
      </c>
      <c r="X129" s="170">
        <v>40</v>
      </c>
      <c r="Y129" s="171">
        <f t="shared" si="19"/>
        <v>16859</v>
      </c>
      <c r="Z129" s="170">
        <v>250</v>
      </c>
      <c r="AA129" s="170">
        <v>4141</v>
      </c>
      <c r="AB129" s="170">
        <v>27</v>
      </c>
      <c r="AC129" s="170">
        <v>12401</v>
      </c>
      <c r="AD129" s="170">
        <v>40</v>
      </c>
      <c r="AE129" s="171">
        <f t="shared" si="20"/>
        <v>16862</v>
      </c>
      <c r="AF129" s="170">
        <v>250</v>
      </c>
      <c r="AG129" s="170">
        <v>4141</v>
      </c>
      <c r="AH129" s="170">
        <v>27</v>
      </c>
      <c r="AI129" s="170">
        <v>12404</v>
      </c>
      <c r="AJ129" s="170">
        <v>40</v>
      </c>
      <c r="AL129" s="342"/>
      <c r="AM129" s="342"/>
      <c r="AN129" s="342"/>
    </row>
    <row r="130" spans="1:40" ht="38.25" x14ac:dyDescent="0.25">
      <c r="A130" s="172" t="s">
        <v>20</v>
      </c>
      <c r="B130" s="165">
        <v>503619</v>
      </c>
      <c r="C130" s="173">
        <v>362201</v>
      </c>
      <c r="D130" s="174" t="s">
        <v>296</v>
      </c>
      <c r="E130" s="173">
        <v>3</v>
      </c>
      <c r="F130" s="175" t="s">
        <v>260</v>
      </c>
      <c r="G130" s="169">
        <f t="shared" si="11"/>
        <v>8526</v>
      </c>
      <c r="H130" s="170">
        <f t="shared" si="12"/>
        <v>158</v>
      </c>
      <c r="I130" s="170">
        <f t="shared" si="13"/>
        <v>1921</v>
      </c>
      <c r="J130" s="170">
        <f t="shared" si="14"/>
        <v>0</v>
      </c>
      <c r="K130" s="170">
        <f t="shared" si="15"/>
        <v>6419</v>
      </c>
      <c r="L130" s="170">
        <f t="shared" si="16"/>
        <v>28</v>
      </c>
      <c r="M130" s="171">
        <f t="shared" si="17"/>
        <v>2131</v>
      </c>
      <c r="N130" s="170">
        <v>39</v>
      </c>
      <c r="O130" s="170">
        <v>481</v>
      </c>
      <c r="P130" s="170">
        <v>0</v>
      </c>
      <c r="Q130" s="170">
        <v>1604</v>
      </c>
      <c r="R130" s="170">
        <v>7</v>
      </c>
      <c r="S130" s="171">
        <f t="shared" si="18"/>
        <v>2132</v>
      </c>
      <c r="T130" s="170">
        <v>40</v>
      </c>
      <c r="U130" s="170">
        <v>480</v>
      </c>
      <c r="V130" s="170">
        <v>0</v>
      </c>
      <c r="W130" s="170">
        <v>1605</v>
      </c>
      <c r="X130" s="170">
        <v>7</v>
      </c>
      <c r="Y130" s="171">
        <f t="shared" si="19"/>
        <v>2131</v>
      </c>
      <c r="Z130" s="170">
        <v>39</v>
      </c>
      <c r="AA130" s="170">
        <v>481</v>
      </c>
      <c r="AB130" s="170">
        <v>0</v>
      </c>
      <c r="AC130" s="170">
        <v>1604</v>
      </c>
      <c r="AD130" s="170">
        <v>7</v>
      </c>
      <c r="AE130" s="171">
        <f t="shared" si="20"/>
        <v>2132</v>
      </c>
      <c r="AF130" s="170">
        <v>40</v>
      </c>
      <c r="AG130" s="170">
        <v>479</v>
      </c>
      <c r="AH130" s="170">
        <v>0</v>
      </c>
      <c r="AI130" s="170">
        <v>1606</v>
      </c>
      <c r="AJ130" s="170">
        <v>7</v>
      </c>
      <c r="AL130" s="342"/>
      <c r="AM130" s="342"/>
      <c r="AN130" s="342"/>
    </row>
    <row r="131" spans="1:40" ht="38.25" x14ac:dyDescent="0.25">
      <c r="A131" s="172" t="s">
        <v>27</v>
      </c>
      <c r="B131" s="165">
        <v>503630</v>
      </c>
      <c r="C131" s="173">
        <v>363001</v>
      </c>
      <c r="D131" s="174" t="s">
        <v>101</v>
      </c>
      <c r="E131" s="173">
        <v>3</v>
      </c>
      <c r="F131" s="175" t="s">
        <v>260</v>
      </c>
      <c r="G131" s="169">
        <f t="shared" si="11"/>
        <v>994732</v>
      </c>
      <c r="H131" s="170">
        <f t="shared" si="12"/>
        <v>34248</v>
      </c>
      <c r="I131" s="170">
        <f t="shared" si="13"/>
        <v>293567</v>
      </c>
      <c r="J131" s="170">
        <f t="shared" si="14"/>
        <v>4892</v>
      </c>
      <c r="K131" s="170">
        <f t="shared" si="15"/>
        <v>657133</v>
      </c>
      <c r="L131" s="170">
        <f t="shared" si="16"/>
        <v>4892</v>
      </c>
      <c r="M131" s="171">
        <f t="shared" si="17"/>
        <v>248681</v>
      </c>
      <c r="N131" s="170">
        <v>8562</v>
      </c>
      <c r="O131" s="170">
        <v>73391</v>
      </c>
      <c r="P131" s="170">
        <v>1223</v>
      </c>
      <c r="Q131" s="170">
        <v>164282</v>
      </c>
      <c r="R131" s="170">
        <v>1223</v>
      </c>
      <c r="S131" s="171">
        <f t="shared" si="18"/>
        <v>248686</v>
      </c>
      <c r="T131" s="170">
        <v>8562</v>
      </c>
      <c r="U131" s="170">
        <v>73392</v>
      </c>
      <c r="V131" s="170">
        <v>1223</v>
      </c>
      <c r="W131" s="170">
        <v>164286</v>
      </c>
      <c r="X131" s="170">
        <v>1223</v>
      </c>
      <c r="Y131" s="171">
        <f t="shared" si="19"/>
        <v>248681</v>
      </c>
      <c r="Z131" s="170">
        <v>8562</v>
      </c>
      <c r="AA131" s="170">
        <v>73391</v>
      </c>
      <c r="AB131" s="170">
        <v>1223</v>
      </c>
      <c r="AC131" s="170">
        <v>164282</v>
      </c>
      <c r="AD131" s="170">
        <v>1223</v>
      </c>
      <c r="AE131" s="171">
        <f t="shared" si="20"/>
        <v>248684</v>
      </c>
      <c r="AF131" s="170">
        <v>8562</v>
      </c>
      <c r="AG131" s="170">
        <v>73393</v>
      </c>
      <c r="AH131" s="170">
        <v>1223</v>
      </c>
      <c r="AI131" s="170">
        <v>164283</v>
      </c>
      <c r="AJ131" s="170">
        <v>1223</v>
      </c>
      <c r="AL131" s="342"/>
      <c r="AM131" s="342"/>
      <c r="AN131" s="342"/>
    </row>
    <row r="132" spans="1:40" ht="38.25" x14ac:dyDescent="0.25">
      <c r="A132" s="172" t="s">
        <v>27</v>
      </c>
      <c r="B132" s="165">
        <v>503701</v>
      </c>
      <c r="C132" s="173">
        <v>370101</v>
      </c>
      <c r="D132" s="174" t="s">
        <v>102</v>
      </c>
      <c r="E132" s="173">
        <v>3</v>
      </c>
      <c r="F132" s="175" t="s">
        <v>260</v>
      </c>
      <c r="G132" s="169">
        <f t="shared" si="11"/>
        <v>489282</v>
      </c>
      <c r="H132" s="170">
        <f t="shared" si="12"/>
        <v>10736</v>
      </c>
      <c r="I132" s="170">
        <f t="shared" si="13"/>
        <v>68294</v>
      </c>
      <c r="J132" s="170">
        <f t="shared" si="14"/>
        <v>400</v>
      </c>
      <c r="K132" s="170">
        <f t="shared" si="15"/>
        <v>409400</v>
      </c>
      <c r="L132" s="170">
        <f t="shared" si="16"/>
        <v>452</v>
      </c>
      <c r="M132" s="171">
        <f t="shared" si="17"/>
        <v>122319</v>
      </c>
      <c r="N132" s="170">
        <v>2684</v>
      </c>
      <c r="O132" s="170">
        <v>17073</v>
      </c>
      <c r="P132" s="170">
        <v>100</v>
      </c>
      <c r="Q132" s="170">
        <v>102349</v>
      </c>
      <c r="R132" s="170">
        <v>113</v>
      </c>
      <c r="S132" s="171">
        <f t="shared" si="18"/>
        <v>122323</v>
      </c>
      <c r="T132" s="170">
        <v>2684</v>
      </c>
      <c r="U132" s="170">
        <v>17074</v>
      </c>
      <c r="V132" s="170">
        <v>100</v>
      </c>
      <c r="W132" s="170">
        <v>102352</v>
      </c>
      <c r="X132" s="170">
        <v>113</v>
      </c>
      <c r="Y132" s="171">
        <f t="shared" si="19"/>
        <v>122319</v>
      </c>
      <c r="Z132" s="170">
        <v>2684</v>
      </c>
      <c r="AA132" s="170">
        <v>17073</v>
      </c>
      <c r="AB132" s="170">
        <v>100</v>
      </c>
      <c r="AC132" s="170">
        <v>102349</v>
      </c>
      <c r="AD132" s="170">
        <v>113</v>
      </c>
      <c r="AE132" s="171">
        <f t="shared" si="20"/>
        <v>122321</v>
      </c>
      <c r="AF132" s="170">
        <v>2684</v>
      </c>
      <c r="AG132" s="170">
        <v>17074</v>
      </c>
      <c r="AH132" s="170">
        <v>100</v>
      </c>
      <c r="AI132" s="170">
        <v>102350</v>
      </c>
      <c r="AJ132" s="170">
        <v>113</v>
      </c>
      <c r="AL132" s="342"/>
      <c r="AM132" s="342"/>
      <c r="AN132" s="342"/>
    </row>
    <row r="133" spans="1:40" ht="38.25" x14ac:dyDescent="0.25">
      <c r="A133" s="172" t="s">
        <v>27</v>
      </c>
      <c r="B133" s="165">
        <v>503708</v>
      </c>
      <c r="C133" s="173">
        <v>371001</v>
      </c>
      <c r="D133" s="174" t="s">
        <v>297</v>
      </c>
      <c r="E133" s="173">
        <v>3</v>
      </c>
      <c r="F133" s="175" t="s">
        <v>260</v>
      </c>
      <c r="G133" s="169">
        <f t="shared" si="11"/>
        <v>54936</v>
      </c>
      <c r="H133" s="170">
        <f t="shared" si="12"/>
        <v>1128</v>
      </c>
      <c r="I133" s="170">
        <f t="shared" si="13"/>
        <v>540</v>
      </c>
      <c r="J133" s="170">
        <f t="shared" si="14"/>
        <v>0</v>
      </c>
      <c r="K133" s="170">
        <f t="shared" si="15"/>
        <v>53216</v>
      </c>
      <c r="L133" s="170">
        <f t="shared" si="16"/>
        <v>52</v>
      </c>
      <c r="M133" s="171">
        <f t="shared" si="17"/>
        <v>13736</v>
      </c>
      <c r="N133" s="170">
        <v>282</v>
      </c>
      <c r="O133" s="170">
        <v>135</v>
      </c>
      <c r="P133" s="170">
        <v>0</v>
      </c>
      <c r="Q133" s="170">
        <v>13306</v>
      </c>
      <c r="R133" s="170">
        <v>13</v>
      </c>
      <c r="S133" s="171">
        <f t="shared" si="18"/>
        <v>13732</v>
      </c>
      <c r="T133" s="170">
        <v>282</v>
      </c>
      <c r="U133" s="170">
        <v>135</v>
      </c>
      <c r="V133" s="170">
        <v>0</v>
      </c>
      <c r="W133" s="170">
        <v>13302</v>
      </c>
      <c r="X133" s="170">
        <v>13</v>
      </c>
      <c r="Y133" s="171">
        <f t="shared" si="19"/>
        <v>13736</v>
      </c>
      <c r="Z133" s="170">
        <v>282</v>
      </c>
      <c r="AA133" s="170">
        <v>135</v>
      </c>
      <c r="AB133" s="170">
        <v>0</v>
      </c>
      <c r="AC133" s="170">
        <v>13306</v>
      </c>
      <c r="AD133" s="170">
        <v>13</v>
      </c>
      <c r="AE133" s="171">
        <f t="shared" si="20"/>
        <v>13732</v>
      </c>
      <c r="AF133" s="170">
        <v>282</v>
      </c>
      <c r="AG133" s="170">
        <v>135</v>
      </c>
      <c r="AH133" s="170">
        <v>0</v>
      </c>
      <c r="AI133" s="170">
        <v>13302</v>
      </c>
      <c r="AJ133" s="170">
        <v>13</v>
      </c>
      <c r="AL133" s="342"/>
      <c r="AM133" s="342"/>
      <c r="AN133" s="342"/>
    </row>
    <row r="134" spans="1:40" ht="38.25" x14ac:dyDescent="0.25">
      <c r="A134" s="172" t="s">
        <v>20</v>
      </c>
      <c r="B134" s="165">
        <v>503802</v>
      </c>
      <c r="C134" s="173">
        <v>380401</v>
      </c>
      <c r="D134" s="174" t="s">
        <v>193</v>
      </c>
      <c r="E134" s="173">
        <v>3</v>
      </c>
      <c r="F134" s="175" t="s">
        <v>260</v>
      </c>
      <c r="G134" s="169">
        <f t="shared" si="11"/>
        <v>34064</v>
      </c>
      <c r="H134" s="170">
        <f t="shared" si="12"/>
        <v>22529</v>
      </c>
      <c r="I134" s="170">
        <f t="shared" si="13"/>
        <v>4475</v>
      </c>
      <c r="J134" s="170">
        <f t="shared" si="14"/>
        <v>196</v>
      </c>
      <c r="K134" s="170">
        <f t="shared" si="15"/>
        <v>6784</v>
      </c>
      <c r="L134" s="170">
        <f t="shared" si="16"/>
        <v>80</v>
      </c>
      <c r="M134" s="171">
        <f t="shared" si="17"/>
        <v>8516</v>
      </c>
      <c r="N134" s="170">
        <v>5632</v>
      </c>
      <c r="O134" s="170">
        <v>1119</v>
      </c>
      <c r="P134" s="170">
        <v>49</v>
      </c>
      <c r="Q134" s="170">
        <v>1696</v>
      </c>
      <c r="R134" s="170">
        <v>20</v>
      </c>
      <c r="S134" s="171">
        <f t="shared" si="18"/>
        <v>8517</v>
      </c>
      <c r="T134" s="170">
        <v>5633</v>
      </c>
      <c r="U134" s="170">
        <v>1119</v>
      </c>
      <c r="V134" s="170">
        <v>49</v>
      </c>
      <c r="W134" s="170">
        <v>1696</v>
      </c>
      <c r="X134" s="170">
        <v>20</v>
      </c>
      <c r="Y134" s="171">
        <f t="shared" si="19"/>
        <v>8516</v>
      </c>
      <c r="Z134" s="170">
        <v>5632</v>
      </c>
      <c r="AA134" s="170">
        <v>1119</v>
      </c>
      <c r="AB134" s="170">
        <v>49</v>
      </c>
      <c r="AC134" s="170">
        <v>1696</v>
      </c>
      <c r="AD134" s="170">
        <v>20</v>
      </c>
      <c r="AE134" s="171">
        <f t="shared" si="20"/>
        <v>8515</v>
      </c>
      <c r="AF134" s="170">
        <v>5632</v>
      </c>
      <c r="AG134" s="170">
        <v>1118</v>
      </c>
      <c r="AH134" s="170">
        <v>49</v>
      </c>
      <c r="AI134" s="170">
        <v>1696</v>
      </c>
      <c r="AJ134" s="170">
        <v>20</v>
      </c>
      <c r="AL134" s="342"/>
      <c r="AM134" s="342"/>
      <c r="AN134" s="342"/>
    </row>
    <row r="135" spans="1:40" ht="38.25" x14ac:dyDescent="0.25">
      <c r="A135" s="172" t="s">
        <v>20</v>
      </c>
      <c r="B135" s="165">
        <v>503803</v>
      </c>
      <c r="C135" s="173">
        <v>380501</v>
      </c>
      <c r="D135" s="174" t="s">
        <v>194</v>
      </c>
      <c r="E135" s="173">
        <v>3</v>
      </c>
      <c r="F135" s="175" t="s">
        <v>260</v>
      </c>
      <c r="G135" s="169">
        <f t="shared" si="11"/>
        <v>28582</v>
      </c>
      <c r="H135" s="170">
        <f t="shared" si="12"/>
        <v>20870</v>
      </c>
      <c r="I135" s="170">
        <f t="shared" si="13"/>
        <v>2673</v>
      </c>
      <c r="J135" s="170">
        <f t="shared" si="14"/>
        <v>288</v>
      </c>
      <c r="K135" s="170">
        <f t="shared" si="15"/>
        <v>4675</v>
      </c>
      <c r="L135" s="170">
        <f t="shared" si="16"/>
        <v>76</v>
      </c>
      <c r="M135" s="171">
        <f t="shared" si="17"/>
        <v>7146</v>
      </c>
      <c r="N135" s="170">
        <v>5218</v>
      </c>
      <c r="O135" s="170">
        <v>668</v>
      </c>
      <c r="P135" s="170">
        <v>72</v>
      </c>
      <c r="Q135" s="170">
        <v>1169</v>
      </c>
      <c r="R135" s="170">
        <v>19</v>
      </c>
      <c r="S135" s="171">
        <f t="shared" si="18"/>
        <v>7147</v>
      </c>
      <c r="T135" s="170">
        <v>5218</v>
      </c>
      <c r="U135" s="170">
        <v>669</v>
      </c>
      <c r="V135" s="170">
        <v>72</v>
      </c>
      <c r="W135" s="170">
        <v>1169</v>
      </c>
      <c r="X135" s="170">
        <v>19</v>
      </c>
      <c r="Y135" s="171">
        <f t="shared" si="19"/>
        <v>7146</v>
      </c>
      <c r="Z135" s="170">
        <v>5218</v>
      </c>
      <c r="AA135" s="170">
        <v>668</v>
      </c>
      <c r="AB135" s="170">
        <v>72</v>
      </c>
      <c r="AC135" s="170">
        <v>1169</v>
      </c>
      <c r="AD135" s="170">
        <v>19</v>
      </c>
      <c r="AE135" s="171">
        <f t="shared" si="20"/>
        <v>7143</v>
      </c>
      <c r="AF135" s="170">
        <v>5216</v>
      </c>
      <c r="AG135" s="170">
        <v>668</v>
      </c>
      <c r="AH135" s="170">
        <v>72</v>
      </c>
      <c r="AI135" s="170">
        <v>1168</v>
      </c>
      <c r="AJ135" s="170">
        <v>19</v>
      </c>
      <c r="AL135" s="342"/>
      <c r="AM135" s="342"/>
      <c r="AN135" s="342"/>
    </row>
    <row r="136" spans="1:40" ht="38.25" x14ac:dyDescent="0.25">
      <c r="A136" s="172" t="s">
        <v>20</v>
      </c>
      <c r="B136" s="165">
        <v>503809</v>
      </c>
      <c r="C136" s="173">
        <v>380901</v>
      </c>
      <c r="D136" s="174" t="s">
        <v>195</v>
      </c>
      <c r="E136" s="173">
        <v>3</v>
      </c>
      <c r="F136" s="175" t="s">
        <v>260</v>
      </c>
      <c r="G136" s="169">
        <f t="shared" ref="G136:G199" si="21">SUM(H136:L136)</f>
        <v>204</v>
      </c>
      <c r="H136" s="170">
        <f t="shared" ref="H136:H199" si="22">N136+T136+Z136+AF136</f>
        <v>156</v>
      </c>
      <c r="I136" s="170">
        <f t="shared" ref="I136:I199" si="23">O136+U136+AA136+AG136</f>
        <v>28</v>
      </c>
      <c r="J136" s="170">
        <f t="shared" ref="J136:J199" si="24">P136+V136+AB136+AH136</f>
        <v>0</v>
      </c>
      <c r="K136" s="170">
        <f t="shared" ref="K136:K199" si="25">Q136+W136+AC136+AI136</f>
        <v>20</v>
      </c>
      <c r="L136" s="170">
        <f t="shared" ref="L136:L199" si="26">R136+X136+AD136+AJ136</f>
        <v>0</v>
      </c>
      <c r="M136" s="171">
        <f t="shared" ref="M136:M199" si="27">SUM(N136:R136)</f>
        <v>51</v>
      </c>
      <c r="N136" s="170">
        <v>39</v>
      </c>
      <c r="O136" s="170">
        <v>7</v>
      </c>
      <c r="P136" s="170">
        <v>0</v>
      </c>
      <c r="Q136" s="170">
        <v>5</v>
      </c>
      <c r="R136" s="170">
        <v>0</v>
      </c>
      <c r="S136" s="171">
        <f t="shared" ref="S136:S199" si="28">SUM(T136:X136)</f>
        <v>51</v>
      </c>
      <c r="T136" s="170">
        <v>39</v>
      </c>
      <c r="U136" s="170">
        <v>7</v>
      </c>
      <c r="V136" s="170">
        <v>0</v>
      </c>
      <c r="W136" s="170">
        <v>5</v>
      </c>
      <c r="X136" s="170">
        <v>0</v>
      </c>
      <c r="Y136" s="171">
        <f t="shared" ref="Y136:Y199" si="29">SUM(Z136:AD136)</f>
        <v>51</v>
      </c>
      <c r="Z136" s="170">
        <v>39</v>
      </c>
      <c r="AA136" s="170">
        <v>7</v>
      </c>
      <c r="AB136" s="170">
        <v>0</v>
      </c>
      <c r="AC136" s="170">
        <v>5</v>
      </c>
      <c r="AD136" s="170">
        <v>0</v>
      </c>
      <c r="AE136" s="171">
        <f t="shared" ref="AE136:AE199" si="30">SUM(AF136:AJ136)</f>
        <v>51</v>
      </c>
      <c r="AF136" s="170">
        <v>39</v>
      </c>
      <c r="AG136" s="170">
        <v>7</v>
      </c>
      <c r="AH136" s="170">
        <v>0</v>
      </c>
      <c r="AI136" s="170">
        <v>5</v>
      </c>
      <c r="AJ136" s="170">
        <v>0</v>
      </c>
      <c r="AL136" s="342"/>
      <c r="AM136" s="342"/>
      <c r="AN136" s="342"/>
    </row>
    <row r="137" spans="1:40" ht="38.25" x14ac:dyDescent="0.25">
      <c r="A137" s="172" t="s">
        <v>20</v>
      </c>
      <c r="B137" s="165">
        <v>503812</v>
      </c>
      <c r="C137" s="173">
        <v>381201</v>
      </c>
      <c r="D137" s="174" t="s">
        <v>197</v>
      </c>
      <c r="E137" s="173">
        <v>3</v>
      </c>
      <c r="F137" s="175" t="s">
        <v>260</v>
      </c>
      <c r="G137" s="169">
        <f t="shared" si="21"/>
        <v>30000</v>
      </c>
      <c r="H137" s="170">
        <f t="shared" si="22"/>
        <v>5993</v>
      </c>
      <c r="I137" s="170">
        <f t="shared" si="23"/>
        <v>9024</v>
      </c>
      <c r="J137" s="170">
        <f t="shared" si="24"/>
        <v>3029</v>
      </c>
      <c r="K137" s="170">
        <f t="shared" si="25"/>
        <v>9022</v>
      </c>
      <c r="L137" s="170">
        <f t="shared" si="26"/>
        <v>2932</v>
      </c>
      <c r="M137" s="171">
        <f t="shared" si="27"/>
        <v>7499</v>
      </c>
      <c r="N137" s="170">
        <v>1498</v>
      </c>
      <c r="O137" s="170">
        <v>2256</v>
      </c>
      <c r="P137" s="170">
        <v>757</v>
      </c>
      <c r="Q137" s="170">
        <v>2255</v>
      </c>
      <c r="R137" s="170">
        <v>733</v>
      </c>
      <c r="S137" s="171">
        <f t="shared" si="28"/>
        <v>7502</v>
      </c>
      <c r="T137" s="170">
        <v>1499</v>
      </c>
      <c r="U137" s="170">
        <v>2256</v>
      </c>
      <c r="V137" s="170">
        <v>758</v>
      </c>
      <c r="W137" s="170">
        <v>2256</v>
      </c>
      <c r="X137" s="170">
        <v>733</v>
      </c>
      <c r="Y137" s="171">
        <f t="shared" si="29"/>
        <v>7499</v>
      </c>
      <c r="Z137" s="170">
        <v>1498</v>
      </c>
      <c r="AA137" s="170">
        <v>2256</v>
      </c>
      <c r="AB137" s="170">
        <v>757</v>
      </c>
      <c r="AC137" s="170">
        <v>2255</v>
      </c>
      <c r="AD137" s="170">
        <v>733</v>
      </c>
      <c r="AE137" s="171">
        <f t="shared" si="30"/>
        <v>7500</v>
      </c>
      <c r="AF137" s="170">
        <v>1498</v>
      </c>
      <c r="AG137" s="170">
        <v>2256</v>
      </c>
      <c r="AH137" s="170">
        <v>757</v>
      </c>
      <c r="AI137" s="170">
        <v>2256</v>
      </c>
      <c r="AJ137" s="170">
        <v>733</v>
      </c>
      <c r="AL137" s="342"/>
      <c r="AM137" s="342"/>
      <c r="AN137" s="342"/>
    </row>
    <row r="138" spans="1:40" ht="38.25" x14ac:dyDescent="0.25">
      <c r="A138" s="172" t="s">
        <v>20</v>
      </c>
      <c r="B138" s="165">
        <v>503813</v>
      </c>
      <c r="C138" s="173">
        <v>381301</v>
      </c>
      <c r="D138" s="174" t="s">
        <v>298</v>
      </c>
      <c r="E138" s="173">
        <v>3</v>
      </c>
      <c r="F138" s="175" t="s">
        <v>260</v>
      </c>
      <c r="G138" s="169">
        <f t="shared" si="21"/>
        <v>242</v>
      </c>
      <c r="H138" s="170">
        <f t="shared" si="22"/>
        <v>48</v>
      </c>
      <c r="I138" s="170">
        <f t="shared" si="23"/>
        <v>50</v>
      </c>
      <c r="J138" s="170">
        <f t="shared" si="24"/>
        <v>48</v>
      </c>
      <c r="K138" s="170">
        <f t="shared" si="25"/>
        <v>48</v>
      </c>
      <c r="L138" s="170">
        <f t="shared" si="26"/>
        <v>48</v>
      </c>
      <c r="M138" s="171">
        <f t="shared" si="27"/>
        <v>60</v>
      </c>
      <c r="N138" s="170">
        <v>12</v>
      </c>
      <c r="O138" s="170">
        <v>12</v>
      </c>
      <c r="P138" s="170">
        <v>12</v>
      </c>
      <c r="Q138" s="170">
        <v>12</v>
      </c>
      <c r="R138" s="170">
        <v>12</v>
      </c>
      <c r="S138" s="171">
        <f t="shared" si="28"/>
        <v>61</v>
      </c>
      <c r="T138" s="170">
        <v>12</v>
      </c>
      <c r="U138" s="170">
        <v>13</v>
      </c>
      <c r="V138" s="170">
        <v>12</v>
      </c>
      <c r="W138" s="170">
        <v>12</v>
      </c>
      <c r="X138" s="170">
        <v>12</v>
      </c>
      <c r="Y138" s="171">
        <f t="shared" si="29"/>
        <v>60</v>
      </c>
      <c r="Z138" s="170">
        <v>12</v>
      </c>
      <c r="AA138" s="170">
        <v>12</v>
      </c>
      <c r="AB138" s="170">
        <v>12</v>
      </c>
      <c r="AC138" s="170">
        <v>12</v>
      </c>
      <c r="AD138" s="170">
        <v>12</v>
      </c>
      <c r="AE138" s="171">
        <f t="shared" si="30"/>
        <v>61</v>
      </c>
      <c r="AF138" s="170">
        <v>12</v>
      </c>
      <c r="AG138" s="170">
        <v>13</v>
      </c>
      <c r="AH138" s="170">
        <v>12</v>
      </c>
      <c r="AI138" s="170">
        <v>12</v>
      </c>
      <c r="AJ138" s="170">
        <v>12</v>
      </c>
      <c r="AL138" s="342"/>
      <c r="AM138" s="342"/>
      <c r="AN138" s="342"/>
    </row>
    <row r="139" spans="1:40" ht="38.25" x14ac:dyDescent="0.25">
      <c r="A139" s="172" t="s">
        <v>27</v>
      </c>
      <c r="B139" s="165">
        <v>503814</v>
      </c>
      <c r="C139" s="173">
        <v>381401</v>
      </c>
      <c r="D139" s="174" t="s">
        <v>103</v>
      </c>
      <c r="E139" s="173">
        <v>3</v>
      </c>
      <c r="F139" s="175" t="s">
        <v>260</v>
      </c>
      <c r="G139" s="169">
        <f t="shared" si="21"/>
        <v>674864</v>
      </c>
      <c r="H139" s="170">
        <f t="shared" si="22"/>
        <v>449893</v>
      </c>
      <c r="I139" s="170">
        <f t="shared" si="23"/>
        <v>66164</v>
      </c>
      <c r="J139" s="170">
        <f t="shared" si="24"/>
        <v>3308</v>
      </c>
      <c r="K139" s="170">
        <f t="shared" si="25"/>
        <v>152191</v>
      </c>
      <c r="L139" s="170">
        <f t="shared" si="26"/>
        <v>3308</v>
      </c>
      <c r="M139" s="171">
        <f t="shared" si="27"/>
        <v>168716</v>
      </c>
      <c r="N139" s="170">
        <v>112473</v>
      </c>
      <c r="O139" s="170">
        <v>16541</v>
      </c>
      <c r="P139" s="170">
        <v>827</v>
      </c>
      <c r="Q139" s="170">
        <v>38048</v>
      </c>
      <c r="R139" s="170">
        <v>827</v>
      </c>
      <c r="S139" s="171">
        <f t="shared" si="28"/>
        <v>168716</v>
      </c>
      <c r="T139" s="170">
        <v>112474</v>
      </c>
      <c r="U139" s="170">
        <v>16540</v>
      </c>
      <c r="V139" s="170">
        <v>827</v>
      </c>
      <c r="W139" s="170">
        <v>38048</v>
      </c>
      <c r="X139" s="170">
        <v>827</v>
      </c>
      <c r="Y139" s="171">
        <f t="shared" si="29"/>
        <v>168716</v>
      </c>
      <c r="Z139" s="170">
        <v>112473</v>
      </c>
      <c r="AA139" s="170">
        <v>16541</v>
      </c>
      <c r="AB139" s="170">
        <v>827</v>
      </c>
      <c r="AC139" s="170">
        <v>38048</v>
      </c>
      <c r="AD139" s="170">
        <v>827</v>
      </c>
      <c r="AE139" s="171">
        <f t="shared" si="30"/>
        <v>168716</v>
      </c>
      <c r="AF139" s="170">
        <v>112473</v>
      </c>
      <c r="AG139" s="170">
        <v>16542</v>
      </c>
      <c r="AH139" s="170">
        <v>827</v>
      </c>
      <c r="AI139" s="170">
        <v>38047</v>
      </c>
      <c r="AJ139" s="170">
        <v>827</v>
      </c>
      <c r="AL139" s="342"/>
      <c r="AM139" s="342"/>
      <c r="AN139" s="342"/>
    </row>
    <row r="140" spans="1:40" ht="38.25" x14ac:dyDescent="0.25">
      <c r="A140" s="172" t="s">
        <v>27</v>
      </c>
      <c r="B140" s="165">
        <v>503901</v>
      </c>
      <c r="C140" s="173">
        <v>390101</v>
      </c>
      <c r="D140" s="174" t="s">
        <v>104</v>
      </c>
      <c r="E140" s="173">
        <v>3</v>
      </c>
      <c r="F140" s="175" t="s">
        <v>260</v>
      </c>
      <c r="G140" s="169">
        <f t="shared" si="21"/>
        <v>200150</v>
      </c>
      <c r="H140" s="170">
        <f t="shared" si="22"/>
        <v>20396</v>
      </c>
      <c r="I140" s="170">
        <f t="shared" si="23"/>
        <v>163291</v>
      </c>
      <c r="J140" s="170">
        <f t="shared" si="24"/>
        <v>972</v>
      </c>
      <c r="K140" s="170">
        <f t="shared" si="25"/>
        <v>13543</v>
      </c>
      <c r="L140" s="170">
        <f t="shared" si="26"/>
        <v>1948</v>
      </c>
      <c r="M140" s="171">
        <f t="shared" si="27"/>
        <v>50038</v>
      </c>
      <c r="N140" s="170">
        <v>5099</v>
      </c>
      <c r="O140" s="170">
        <v>40823</v>
      </c>
      <c r="P140" s="170">
        <v>243</v>
      </c>
      <c r="Q140" s="170">
        <v>3386</v>
      </c>
      <c r="R140" s="170">
        <v>487</v>
      </c>
      <c r="S140" s="171">
        <f t="shared" si="28"/>
        <v>50037</v>
      </c>
      <c r="T140" s="170">
        <v>5099</v>
      </c>
      <c r="U140" s="170">
        <v>40822</v>
      </c>
      <c r="V140" s="170">
        <v>243</v>
      </c>
      <c r="W140" s="170">
        <v>3386</v>
      </c>
      <c r="X140" s="170">
        <v>487</v>
      </c>
      <c r="Y140" s="171">
        <f t="shared" si="29"/>
        <v>50038</v>
      </c>
      <c r="Z140" s="170">
        <v>5099</v>
      </c>
      <c r="AA140" s="170">
        <v>40823</v>
      </c>
      <c r="AB140" s="170">
        <v>243</v>
      </c>
      <c r="AC140" s="170">
        <v>3386</v>
      </c>
      <c r="AD140" s="170">
        <v>487</v>
      </c>
      <c r="AE140" s="171">
        <f t="shared" si="30"/>
        <v>50037</v>
      </c>
      <c r="AF140" s="170">
        <v>5099</v>
      </c>
      <c r="AG140" s="170">
        <v>40823</v>
      </c>
      <c r="AH140" s="170">
        <v>243</v>
      </c>
      <c r="AI140" s="170">
        <v>3385</v>
      </c>
      <c r="AJ140" s="170">
        <v>487</v>
      </c>
      <c r="AL140" s="342"/>
      <c r="AM140" s="342"/>
      <c r="AN140" s="342"/>
    </row>
    <row r="141" spans="1:40" ht="38.25" x14ac:dyDescent="0.25">
      <c r="A141" s="172" t="s">
        <v>27</v>
      </c>
      <c r="B141" s="165">
        <v>504006</v>
      </c>
      <c r="C141" s="173">
        <v>400601</v>
      </c>
      <c r="D141" s="174" t="s">
        <v>105</v>
      </c>
      <c r="E141" s="173">
        <v>3</v>
      </c>
      <c r="F141" s="175" t="s">
        <v>260</v>
      </c>
      <c r="G141" s="169">
        <f t="shared" si="21"/>
        <v>190650</v>
      </c>
      <c r="H141" s="170">
        <f t="shared" si="22"/>
        <v>2448</v>
      </c>
      <c r="I141" s="170">
        <f t="shared" si="23"/>
        <v>179731</v>
      </c>
      <c r="J141" s="170">
        <f t="shared" si="24"/>
        <v>752</v>
      </c>
      <c r="K141" s="170">
        <f t="shared" si="25"/>
        <v>7143</v>
      </c>
      <c r="L141" s="170">
        <f t="shared" si="26"/>
        <v>576</v>
      </c>
      <c r="M141" s="171">
        <f t="shared" si="27"/>
        <v>47663</v>
      </c>
      <c r="N141" s="170">
        <v>612</v>
      </c>
      <c r="O141" s="170">
        <v>44933</v>
      </c>
      <c r="P141" s="170">
        <v>188</v>
      </c>
      <c r="Q141" s="170">
        <v>1786</v>
      </c>
      <c r="R141" s="170">
        <v>144</v>
      </c>
      <c r="S141" s="171">
        <f t="shared" si="28"/>
        <v>47662</v>
      </c>
      <c r="T141" s="170">
        <v>612</v>
      </c>
      <c r="U141" s="170">
        <v>44932</v>
      </c>
      <c r="V141" s="170">
        <v>188</v>
      </c>
      <c r="W141" s="170">
        <v>1786</v>
      </c>
      <c r="X141" s="170">
        <v>144</v>
      </c>
      <c r="Y141" s="171">
        <f t="shared" si="29"/>
        <v>47663</v>
      </c>
      <c r="Z141" s="170">
        <v>612</v>
      </c>
      <c r="AA141" s="170">
        <v>44933</v>
      </c>
      <c r="AB141" s="170">
        <v>188</v>
      </c>
      <c r="AC141" s="170">
        <v>1786</v>
      </c>
      <c r="AD141" s="170">
        <v>144</v>
      </c>
      <c r="AE141" s="171">
        <f t="shared" si="30"/>
        <v>47662</v>
      </c>
      <c r="AF141" s="170">
        <v>612</v>
      </c>
      <c r="AG141" s="170">
        <v>44933</v>
      </c>
      <c r="AH141" s="170">
        <v>188</v>
      </c>
      <c r="AI141" s="170">
        <v>1785</v>
      </c>
      <c r="AJ141" s="170">
        <v>144</v>
      </c>
      <c r="AL141" s="342"/>
      <c r="AM141" s="342"/>
      <c r="AN141" s="342"/>
    </row>
    <row r="142" spans="1:40" ht="38.25" x14ac:dyDescent="0.25">
      <c r="A142" s="172" t="s">
        <v>27</v>
      </c>
      <c r="B142" s="165">
        <v>504101</v>
      </c>
      <c r="C142" s="173">
        <v>410101</v>
      </c>
      <c r="D142" s="174" t="s">
        <v>106</v>
      </c>
      <c r="E142" s="173">
        <v>3</v>
      </c>
      <c r="F142" s="175" t="s">
        <v>260</v>
      </c>
      <c r="G142" s="169">
        <f t="shared" si="21"/>
        <v>648977</v>
      </c>
      <c r="H142" s="170">
        <f t="shared" si="22"/>
        <v>9460</v>
      </c>
      <c r="I142" s="170">
        <f t="shared" si="23"/>
        <v>172153</v>
      </c>
      <c r="J142" s="170">
        <f t="shared" si="24"/>
        <v>404</v>
      </c>
      <c r="K142" s="170">
        <f t="shared" si="25"/>
        <v>466628</v>
      </c>
      <c r="L142" s="170">
        <f t="shared" si="26"/>
        <v>332</v>
      </c>
      <c r="M142" s="171">
        <f t="shared" si="27"/>
        <v>162245</v>
      </c>
      <c r="N142" s="170">
        <v>2365</v>
      </c>
      <c r="O142" s="170">
        <v>43038</v>
      </c>
      <c r="P142" s="170">
        <v>101</v>
      </c>
      <c r="Q142" s="170">
        <v>116658</v>
      </c>
      <c r="R142" s="170">
        <v>83</v>
      </c>
      <c r="S142" s="171">
        <f t="shared" si="28"/>
        <v>162242</v>
      </c>
      <c r="T142" s="170">
        <v>2365</v>
      </c>
      <c r="U142" s="170">
        <v>43037</v>
      </c>
      <c r="V142" s="170">
        <v>101</v>
      </c>
      <c r="W142" s="170">
        <v>116656</v>
      </c>
      <c r="X142" s="170">
        <v>83</v>
      </c>
      <c r="Y142" s="171">
        <f t="shared" si="29"/>
        <v>162245</v>
      </c>
      <c r="Z142" s="170">
        <v>2365</v>
      </c>
      <c r="AA142" s="170">
        <v>43038</v>
      </c>
      <c r="AB142" s="170">
        <v>101</v>
      </c>
      <c r="AC142" s="170">
        <v>116658</v>
      </c>
      <c r="AD142" s="170">
        <v>83</v>
      </c>
      <c r="AE142" s="171">
        <f t="shared" si="30"/>
        <v>162245</v>
      </c>
      <c r="AF142" s="170">
        <v>2365</v>
      </c>
      <c r="AG142" s="170">
        <v>43040</v>
      </c>
      <c r="AH142" s="170">
        <v>101</v>
      </c>
      <c r="AI142" s="170">
        <v>116656</v>
      </c>
      <c r="AJ142" s="170">
        <v>83</v>
      </c>
      <c r="AL142" s="342"/>
      <c r="AM142" s="342"/>
      <c r="AN142" s="342"/>
    </row>
    <row r="143" spans="1:40" ht="38.25" x14ac:dyDescent="0.25">
      <c r="A143" s="172" t="s">
        <v>38</v>
      </c>
      <c r="B143" s="165">
        <v>504106</v>
      </c>
      <c r="C143" s="173">
        <v>410601</v>
      </c>
      <c r="D143" s="174" t="s">
        <v>107</v>
      </c>
      <c r="E143" s="173">
        <v>3</v>
      </c>
      <c r="F143" s="175" t="s">
        <v>260</v>
      </c>
      <c r="G143" s="169">
        <f t="shared" si="21"/>
        <v>31290</v>
      </c>
      <c r="H143" s="170">
        <f t="shared" si="22"/>
        <v>212</v>
      </c>
      <c r="I143" s="170">
        <f t="shared" si="23"/>
        <v>8267</v>
      </c>
      <c r="J143" s="170">
        <f t="shared" si="24"/>
        <v>60</v>
      </c>
      <c r="K143" s="170">
        <f t="shared" si="25"/>
        <v>22711</v>
      </c>
      <c r="L143" s="170">
        <f t="shared" si="26"/>
        <v>40</v>
      </c>
      <c r="M143" s="171">
        <f t="shared" si="27"/>
        <v>7821</v>
      </c>
      <c r="N143" s="170">
        <v>53</v>
      </c>
      <c r="O143" s="170">
        <v>2066</v>
      </c>
      <c r="P143" s="170">
        <v>15</v>
      </c>
      <c r="Q143" s="170">
        <v>5677</v>
      </c>
      <c r="R143" s="170">
        <v>10</v>
      </c>
      <c r="S143" s="171">
        <f t="shared" si="28"/>
        <v>7823</v>
      </c>
      <c r="T143" s="170">
        <v>53</v>
      </c>
      <c r="U143" s="170">
        <v>2066</v>
      </c>
      <c r="V143" s="170">
        <v>15</v>
      </c>
      <c r="W143" s="170">
        <v>5679</v>
      </c>
      <c r="X143" s="170">
        <v>10</v>
      </c>
      <c r="Y143" s="171">
        <f t="shared" si="29"/>
        <v>7821</v>
      </c>
      <c r="Z143" s="170">
        <v>53</v>
      </c>
      <c r="AA143" s="170">
        <v>2066</v>
      </c>
      <c r="AB143" s="170">
        <v>15</v>
      </c>
      <c r="AC143" s="170">
        <v>5677</v>
      </c>
      <c r="AD143" s="170">
        <v>10</v>
      </c>
      <c r="AE143" s="171">
        <f t="shared" si="30"/>
        <v>7825</v>
      </c>
      <c r="AF143" s="170">
        <v>53</v>
      </c>
      <c r="AG143" s="170">
        <v>2069</v>
      </c>
      <c r="AH143" s="170">
        <v>15</v>
      </c>
      <c r="AI143" s="170">
        <v>5678</v>
      </c>
      <c r="AJ143" s="170">
        <v>10</v>
      </c>
      <c r="AL143" s="342"/>
      <c r="AM143" s="342"/>
      <c r="AN143" s="342"/>
    </row>
    <row r="144" spans="1:40" ht="38.25" x14ac:dyDescent="0.25">
      <c r="A144" s="172" t="s">
        <v>27</v>
      </c>
      <c r="B144" s="165">
        <v>504113</v>
      </c>
      <c r="C144" s="173">
        <v>411301</v>
      </c>
      <c r="D144" s="174" t="s">
        <v>299</v>
      </c>
      <c r="E144" s="173">
        <v>3</v>
      </c>
      <c r="F144" s="175" t="s">
        <v>260</v>
      </c>
      <c r="G144" s="169">
        <f t="shared" si="21"/>
        <v>45145</v>
      </c>
      <c r="H144" s="170">
        <f t="shared" si="22"/>
        <v>328</v>
      </c>
      <c r="I144" s="170">
        <f t="shared" si="23"/>
        <v>13345</v>
      </c>
      <c r="J144" s="170">
        <f t="shared" si="24"/>
        <v>68</v>
      </c>
      <c r="K144" s="170">
        <f t="shared" si="25"/>
        <v>31380</v>
      </c>
      <c r="L144" s="170">
        <f t="shared" si="26"/>
        <v>24</v>
      </c>
      <c r="M144" s="171">
        <f t="shared" si="27"/>
        <v>11286</v>
      </c>
      <c r="N144" s="170">
        <v>82</v>
      </c>
      <c r="O144" s="170">
        <v>3336</v>
      </c>
      <c r="P144" s="170">
        <v>17</v>
      </c>
      <c r="Q144" s="170">
        <v>7845</v>
      </c>
      <c r="R144" s="170">
        <v>6</v>
      </c>
      <c r="S144" s="171">
        <f t="shared" si="28"/>
        <v>11287</v>
      </c>
      <c r="T144" s="170">
        <v>82</v>
      </c>
      <c r="U144" s="170">
        <v>3336</v>
      </c>
      <c r="V144" s="170">
        <v>17</v>
      </c>
      <c r="W144" s="170">
        <v>7846</v>
      </c>
      <c r="X144" s="170">
        <v>6</v>
      </c>
      <c r="Y144" s="171">
        <f t="shared" si="29"/>
        <v>11286</v>
      </c>
      <c r="Z144" s="170">
        <v>82</v>
      </c>
      <c r="AA144" s="170">
        <v>3336</v>
      </c>
      <c r="AB144" s="170">
        <v>17</v>
      </c>
      <c r="AC144" s="170">
        <v>7845</v>
      </c>
      <c r="AD144" s="170">
        <v>6</v>
      </c>
      <c r="AE144" s="171">
        <f t="shared" si="30"/>
        <v>11286</v>
      </c>
      <c r="AF144" s="170">
        <v>82</v>
      </c>
      <c r="AG144" s="170">
        <v>3337</v>
      </c>
      <c r="AH144" s="170">
        <v>17</v>
      </c>
      <c r="AI144" s="170">
        <v>7844</v>
      </c>
      <c r="AJ144" s="170">
        <v>6</v>
      </c>
      <c r="AL144" s="342"/>
      <c r="AM144" s="342"/>
      <c r="AN144" s="342"/>
    </row>
    <row r="145" spans="1:40" ht="38.25" x14ac:dyDescent="0.25">
      <c r="A145" s="172" t="s">
        <v>27</v>
      </c>
      <c r="B145" s="165">
        <v>504114</v>
      </c>
      <c r="C145" s="173">
        <v>411401</v>
      </c>
      <c r="D145" s="174" t="s">
        <v>108</v>
      </c>
      <c r="E145" s="173">
        <v>3</v>
      </c>
      <c r="F145" s="175" t="s">
        <v>260</v>
      </c>
      <c r="G145" s="169">
        <f t="shared" si="21"/>
        <v>68204</v>
      </c>
      <c r="H145" s="170">
        <f t="shared" si="22"/>
        <v>304</v>
      </c>
      <c r="I145" s="170">
        <f t="shared" si="23"/>
        <v>21255</v>
      </c>
      <c r="J145" s="170">
        <f t="shared" si="24"/>
        <v>304</v>
      </c>
      <c r="K145" s="170">
        <f t="shared" si="25"/>
        <v>46333</v>
      </c>
      <c r="L145" s="170">
        <f t="shared" si="26"/>
        <v>8</v>
      </c>
      <c r="M145" s="171">
        <f t="shared" si="27"/>
        <v>17051</v>
      </c>
      <c r="N145" s="170">
        <v>76</v>
      </c>
      <c r="O145" s="170">
        <v>5314</v>
      </c>
      <c r="P145" s="170">
        <v>76</v>
      </c>
      <c r="Q145" s="170">
        <v>11583</v>
      </c>
      <c r="R145" s="170">
        <v>2</v>
      </c>
      <c r="S145" s="171">
        <f t="shared" si="28"/>
        <v>17051</v>
      </c>
      <c r="T145" s="170">
        <v>76</v>
      </c>
      <c r="U145" s="170">
        <v>5314</v>
      </c>
      <c r="V145" s="170">
        <v>76</v>
      </c>
      <c r="W145" s="170">
        <v>11583</v>
      </c>
      <c r="X145" s="170">
        <v>2</v>
      </c>
      <c r="Y145" s="171">
        <f t="shared" si="29"/>
        <v>17051</v>
      </c>
      <c r="Z145" s="170">
        <v>76</v>
      </c>
      <c r="AA145" s="170">
        <v>5314</v>
      </c>
      <c r="AB145" s="170">
        <v>76</v>
      </c>
      <c r="AC145" s="170">
        <v>11583</v>
      </c>
      <c r="AD145" s="170">
        <v>2</v>
      </c>
      <c r="AE145" s="171">
        <f t="shared" si="30"/>
        <v>17051</v>
      </c>
      <c r="AF145" s="170">
        <v>76</v>
      </c>
      <c r="AG145" s="170">
        <v>5313</v>
      </c>
      <c r="AH145" s="170">
        <v>76</v>
      </c>
      <c r="AI145" s="170">
        <v>11584</v>
      </c>
      <c r="AJ145" s="170">
        <v>2</v>
      </c>
      <c r="AL145" s="342"/>
      <c r="AM145" s="342"/>
      <c r="AN145" s="342"/>
    </row>
    <row r="146" spans="1:40" ht="38.25" x14ac:dyDescent="0.25">
      <c r="A146" s="172" t="s">
        <v>20</v>
      </c>
      <c r="B146" s="165">
        <v>504124</v>
      </c>
      <c r="C146" s="173">
        <v>412401</v>
      </c>
      <c r="D146" s="174" t="s">
        <v>109</v>
      </c>
      <c r="E146" s="173">
        <v>3</v>
      </c>
      <c r="F146" s="175" t="s">
        <v>260</v>
      </c>
      <c r="G146" s="169">
        <f t="shared" si="21"/>
        <v>2944</v>
      </c>
      <c r="H146" s="170">
        <f t="shared" si="22"/>
        <v>28</v>
      </c>
      <c r="I146" s="170">
        <f t="shared" si="23"/>
        <v>1507</v>
      </c>
      <c r="J146" s="170">
        <f t="shared" si="24"/>
        <v>12</v>
      </c>
      <c r="K146" s="170">
        <f t="shared" si="25"/>
        <v>1389</v>
      </c>
      <c r="L146" s="170">
        <f t="shared" si="26"/>
        <v>8</v>
      </c>
      <c r="M146" s="171">
        <f t="shared" si="27"/>
        <v>735</v>
      </c>
      <c r="N146" s="170">
        <v>7</v>
      </c>
      <c r="O146" s="170">
        <v>376</v>
      </c>
      <c r="P146" s="170">
        <v>3</v>
      </c>
      <c r="Q146" s="170">
        <v>347</v>
      </c>
      <c r="R146" s="170">
        <v>2</v>
      </c>
      <c r="S146" s="171">
        <f t="shared" si="28"/>
        <v>737</v>
      </c>
      <c r="T146" s="170">
        <v>7</v>
      </c>
      <c r="U146" s="170">
        <v>377</v>
      </c>
      <c r="V146" s="170">
        <v>3</v>
      </c>
      <c r="W146" s="170">
        <v>348</v>
      </c>
      <c r="X146" s="170">
        <v>2</v>
      </c>
      <c r="Y146" s="171">
        <f t="shared" si="29"/>
        <v>735</v>
      </c>
      <c r="Z146" s="170">
        <v>7</v>
      </c>
      <c r="AA146" s="170">
        <v>376</v>
      </c>
      <c r="AB146" s="170">
        <v>3</v>
      </c>
      <c r="AC146" s="170">
        <v>347</v>
      </c>
      <c r="AD146" s="170">
        <v>2</v>
      </c>
      <c r="AE146" s="171">
        <f t="shared" si="30"/>
        <v>737</v>
      </c>
      <c r="AF146" s="170">
        <v>7</v>
      </c>
      <c r="AG146" s="170">
        <v>378</v>
      </c>
      <c r="AH146" s="170">
        <v>3</v>
      </c>
      <c r="AI146" s="170">
        <v>347</v>
      </c>
      <c r="AJ146" s="170">
        <v>2</v>
      </c>
      <c r="AL146" s="342"/>
      <c r="AM146" s="342"/>
      <c r="AN146" s="342"/>
    </row>
    <row r="147" spans="1:40" ht="38.25" x14ac:dyDescent="0.25">
      <c r="A147" s="172" t="s">
        <v>27</v>
      </c>
      <c r="B147" s="165">
        <v>504201</v>
      </c>
      <c r="C147" s="173">
        <v>420101</v>
      </c>
      <c r="D147" s="174" t="s">
        <v>110</v>
      </c>
      <c r="E147" s="173">
        <v>3</v>
      </c>
      <c r="F147" s="175" t="s">
        <v>260</v>
      </c>
      <c r="G147" s="169">
        <f t="shared" si="21"/>
        <v>53009</v>
      </c>
      <c r="H147" s="170">
        <f t="shared" si="22"/>
        <v>520</v>
      </c>
      <c r="I147" s="170">
        <f t="shared" si="23"/>
        <v>24761</v>
      </c>
      <c r="J147" s="170">
        <f t="shared" si="24"/>
        <v>0</v>
      </c>
      <c r="K147" s="170">
        <f t="shared" si="25"/>
        <v>27728</v>
      </c>
      <c r="L147" s="170">
        <f t="shared" si="26"/>
        <v>0</v>
      </c>
      <c r="M147" s="171">
        <f t="shared" si="27"/>
        <v>13251</v>
      </c>
      <c r="N147" s="170">
        <v>130</v>
      </c>
      <c r="O147" s="170">
        <v>6189</v>
      </c>
      <c r="P147" s="170">
        <v>0</v>
      </c>
      <c r="Q147" s="170">
        <v>6932</v>
      </c>
      <c r="R147" s="170">
        <v>0</v>
      </c>
      <c r="S147" s="171">
        <f t="shared" si="28"/>
        <v>13253</v>
      </c>
      <c r="T147" s="170">
        <v>130</v>
      </c>
      <c r="U147" s="170">
        <v>6191</v>
      </c>
      <c r="V147" s="170">
        <v>0</v>
      </c>
      <c r="W147" s="170">
        <v>6932</v>
      </c>
      <c r="X147" s="170">
        <v>0</v>
      </c>
      <c r="Y147" s="171">
        <f t="shared" si="29"/>
        <v>13251</v>
      </c>
      <c r="Z147" s="170">
        <v>130</v>
      </c>
      <c r="AA147" s="170">
        <v>6189</v>
      </c>
      <c r="AB147" s="170">
        <v>0</v>
      </c>
      <c r="AC147" s="170">
        <v>6932</v>
      </c>
      <c r="AD147" s="170">
        <v>0</v>
      </c>
      <c r="AE147" s="171">
        <f t="shared" si="30"/>
        <v>13254</v>
      </c>
      <c r="AF147" s="170">
        <v>130</v>
      </c>
      <c r="AG147" s="170">
        <v>6192</v>
      </c>
      <c r="AH147" s="170">
        <v>0</v>
      </c>
      <c r="AI147" s="170">
        <v>6932</v>
      </c>
      <c r="AJ147" s="170">
        <v>0</v>
      </c>
      <c r="AL147" s="342"/>
      <c r="AM147" s="342"/>
      <c r="AN147" s="342"/>
    </row>
    <row r="148" spans="1:40" ht="38.25" x14ac:dyDescent="0.25">
      <c r="A148" s="172" t="s">
        <v>20</v>
      </c>
      <c r="B148" s="165">
        <v>504202</v>
      </c>
      <c r="C148" s="173">
        <v>420201</v>
      </c>
      <c r="D148" s="174" t="s">
        <v>199</v>
      </c>
      <c r="E148" s="173">
        <v>3</v>
      </c>
      <c r="F148" s="175" t="s">
        <v>260</v>
      </c>
      <c r="G148" s="169">
        <f t="shared" si="21"/>
        <v>6950</v>
      </c>
      <c r="H148" s="170">
        <f t="shared" si="22"/>
        <v>60</v>
      </c>
      <c r="I148" s="170">
        <f t="shared" si="23"/>
        <v>2981</v>
      </c>
      <c r="J148" s="170">
        <f t="shared" si="24"/>
        <v>32</v>
      </c>
      <c r="K148" s="170">
        <f t="shared" si="25"/>
        <v>3845</v>
      </c>
      <c r="L148" s="170">
        <f t="shared" si="26"/>
        <v>32</v>
      </c>
      <c r="M148" s="171">
        <f t="shared" si="27"/>
        <v>1737</v>
      </c>
      <c r="N148" s="170">
        <v>15</v>
      </c>
      <c r="O148" s="170">
        <v>745</v>
      </c>
      <c r="P148" s="170">
        <v>8</v>
      </c>
      <c r="Q148" s="170">
        <v>961</v>
      </c>
      <c r="R148" s="170">
        <v>8</v>
      </c>
      <c r="S148" s="171">
        <f t="shared" si="28"/>
        <v>1736</v>
      </c>
      <c r="T148" s="170">
        <v>15</v>
      </c>
      <c r="U148" s="170">
        <v>744</v>
      </c>
      <c r="V148" s="170">
        <v>8</v>
      </c>
      <c r="W148" s="170">
        <v>961</v>
      </c>
      <c r="X148" s="170">
        <v>8</v>
      </c>
      <c r="Y148" s="171">
        <f t="shared" si="29"/>
        <v>1737</v>
      </c>
      <c r="Z148" s="170">
        <v>15</v>
      </c>
      <c r="AA148" s="170">
        <v>745</v>
      </c>
      <c r="AB148" s="170">
        <v>8</v>
      </c>
      <c r="AC148" s="170">
        <v>961</v>
      </c>
      <c r="AD148" s="170">
        <v>8</v>
      </c>
      <c r="AE148" s="171">
        <f t="shared" si="30"/>
        <v>1740</v>
      </c>
      <c r="AF148" s="170">
        <v>15</v>
      </c>
      <c r="AG148" s="170">
        <v>747</v>
      </c>
      <c r="AH148" s="170">
        <v>8</v>
      </c>
      <c r="AI148" s="170">
        <v>962</v>
      </c>
      <c r="AJ148" s="170">
        <v>8</v>
      </c>
      <c r="AL148" s="342"/>
      <c r="AM148" s="342"/>
      <c r="AN148" s="342"/>
    </row>
    <row r="149" spans="1:40" ht="38.25" x14ac:dyDescent="0.25">
      <c r="A149" s="172" t="s">
        <v>38</v>
      </c>
      <c r="B149" s="165">
        <v>504301</v>
      </c>
      <c r="C149" s="173">
        <v>430101</v>
      </c>
      <c r="D149" s="174" t="s">
        <v>200</v>
      </c>
      <c r="E149" s="173">
        <v>3</v>
      </c>
      <c r="F149" s="175" t="s">
        <v>260</v>
      </c>
      <c r="G149" s="169">
        <f t="shared" si="21"/>
        <v>14883</v>
      </c>
      <c r="H149" s="170">
        <f t="shared" si="22"/>
        <v>2888</v>
      </c>
      <c r="I149" s="170">
        <f t="shared" si="23"/>
        <v>2903</v>
      </c>
      <c r="J149" s="170">
        <f t="shared" si="24"/>
        <v>2924</v>
      </c>
      <c r="K149" s="170">
        <f t="shared" si="25"/>
        <v>3264</v>
      </c>
      <c r="L149" s="170">
        <f t="shared" si="26"/>
        <v>2904</v>
      </c>
      <c r="M149" s="171">
        <f t="shared" si="27"/>
        <v>3720</v>
      </c>
      <c r="N149" s="170">
        <v>722</v>
      </c>
      <c r="O149" s="170">
        <v>725</v>
      </c>
      <c r="P149" s="170">
        <v>731</v>
      </c>
      <c r="Q149" s="170">
        <v>816</v>
      </c>
      <c r="R149" s="170">
        <v>726</v>
      </c>
      <c r="S149" s="171">
        <f t="shared" si="28"/>
        <v>3720</v>
      </c>
      <c r="T149" s="170">
        <v>722</v>
      </c>
      <c r="U149" s="170">
        <v>725</v>
      </c>
      <c r="V149" s="170">
        <v>731</v>
      </c>
      <c r="W149" s="170">
        <v>816</v>
      </c>
      <c r="X149" s="170">
        <v>726</v>
      </c>
      <c r="Y149" s="171">
        <f t="shared" si="29"/>
        <v>3720</v>
      </c>
      <c r="Z149" s="170">
        <v>722</v>
      </c>
      <c r="AA149" s="170">
        <v>725</v>
      </c>
      <c r="AB149" s="170">
        <v>731</v>
      </c>
      <c r="AC149" s="170">
        <v>816</v>
      </c>
      <c r="AD149" s="170">
        <v>726</v>
      </c>
      <c r="AE149" s="171">
        <f t="shared" si="30"/>
        <v>3723</v>
      </c>
      <c r="AF149" s="170">
        <v>722</v>
      </c>
      <c r="AG149" s="170">
        <v>728</v>
      </c>
      <c r="AH149" s="170">
        <v>731</v>
      </c>
      <c r="AI149" s="170">
        <v>816</v>
      </c>
      <c r="AJ149" s="170">
        <v>726</v>
      </c>
      <c r="AL149" s="342"/>
      <c r="AM149" s="342"/>
      <c r="AN149" s="342"/>
    </row>
    <row r="150" spans="1:40" ht="38.25" x14ac:dyDescent="0.25">
      <c r="A150" s="172" t="s">
        <v>27</v>
      </c>
      <c r="B150" s="165">
        <v>504302</v>
      </c>
      <c r="C150" s="173">
        <v>430201</v>
      </c>
      <c r="D150" s="174" t="s">
        <v>300</v>
      </c>
      <c r="E150" s="173">
        <v>3</v>
      </c>
      <c r="F150" s="175" t="s">
        <v>260</v>
      </c>
      <c r="G150" s="169">
        <f t="shared" si="21"/>
        <v>18350</v>
      </c>
      <c r="H150" s="170">
        <f t="shared" si="22"/>
        <v>652</v>
      </c>
      <c r="I150" s="170">
        <f t="shared" si="23"/>
        <v>7342</v>
      </c>
      <c r="J150" s="170">
        <f t="shared" si="24"/>
        <v>1890</v>
      </c>
      <c r="K150" s="170">
        <f t="shared" si="25"/>
        <v>8446</v>
      </c>
      <c r="L150" s="170">
        <f t="shared" si="26"/>
        <v>20</v>
      </c>
      <c r="M150" s="171">
        <f t="shared" si="27"/>
        <v>4589</v>
      </c>
      <c r="N150" s="170">
        <v>163</v>
      </c>
      <c r="O150" s="170">
        <v>1836</v>
      </c>
      <c r="P150" s="170">
        <v>473</v>
      </c>
      <c r="Q150" s="170">
        <v>2112</v>
      </c>
      <c r="R150" s="170">
        <v>5</v>
      </c>
      <c r="S150" s="171">
        <f t="shared" si="28"/>
        <v>4586</v>
      </c>
      <c r="T150" s="170">
        <v>163</v>
      </c>
      <c r="U150" s="170">
        <v>1835</v>
      </c>
      <c r="V150" s="170">
        <v>472</v>
      </c>
      <c r="W150" s="170">
        <v>2111</v>
      </c>
      <c r="X150" s="170">
        <v>5</v>
      </c>
      <c r="Y150" s="171">
        <f t="shared" si="29"/>
        <v>4589</v>
      </c>
      <c r="Z150" s="170">
        <v>163</v>
      </c>
      <c r="AA150" s="170">
        <v>1836</v>
      </c>
      <c r="AB150" s="170">
        <v>473</v>
      </c>
      <c r="AC150" s="170">
        <v>2112</v>
      </c>
      <c r="AD150" s="170">
        <v>5</v>
      </c>
      <c r="AE150" s="171">
        <f t="shared" si="30"/>
        <v>4586</v>
      </c>
      <c r="AF150" s="170">
        <v>163</v>
      </c>
      <c r="AG150" s="170">
        <v>1835</v>
      </c>
      <c r="AH150" s="170">
        <v>472</v>
      </c>
      <c r="AI150" s="170">
        <v>2111</v>
      </c>
      <c r="AJ150" s="170">
        <v>5</v>
      </c>
      <c r="AL150" s="342"/>
      <c r="AM150" s="342"/>
      <c r="AN150" s="342"/>
    </row>
    <row r="151" spans="1:40" ht="38.25" x14ac:dyDescent="0.25">
      <c r="A151" s="172" t="s">
        <v>27</v>
      </c>
      <c r="B151" s="165">
        <v>504403</v>
      </c>
      <c r="C151" s="173">
        <v>440101</v>
      </c>
      <c r="D151" s="174" t="s">
        <v>111</v>
      </c>
      <c r="E151" s="173">
        <v>3</v>
      </c>
      <c r="F151" s="175" t="s">
        <v>260</v>
      </c>
      <c r="G151" s="169">
        <f t="shared" si="21"/>
        <v>190361</v>
      </c>
      <c r="H151" s="170">
        <f t="shared" si="22"/>
        <v>6544</v>
      </c>
      <c r="I151" s="170">
        <f t="shared" si="23"/>
        <v>72382</v>
      </c>
      <c r="J151" s="170">
        <f t="shared" si="24"/>
        <v>28016</v>
      </c>
      <c r="K151" s="170">
        <f t="shared" si="25"/>
        <v>83287</v>
      </c>
      <c r="L151" s="170">
        <f t="shared" si="26"/>
        <v>132</v>
      </c>
      <c r="M151" s="171">
        <f t="shared" si="27"/>
        <v>47590</v>
      </c>
      <c r="N151" s="170">
        <v>1636</v>
      </c>
      <c r="O151" s="170">
        <v>18095</v>
      </c>
      <c r="P151" s="170">
        <v>7004</v>
      </c>
      <c r="Q151" s="170">
        <v>20822</v>
      </c>
      <c r="R151" s="170">
        <v>33</v>
      </c>
      <c r="S151" s="171">
        <f t="shared" si="28"/>
        <v>47592</v>
      </c>
      <c r="T151" s="170">
        <v>1636</v>
      </c>
      <c r="U151" s="170">
        <v>18097</v>
      </c>
      <c r="V151" s="170">
        <v>7004</v>
      </c>
      <c r="W151" s="170">
        <v>20822</v>
      </c>
      <c r="X151" s="170">
        <v>33</v>
      </c>
      <c r="Y151" s="171">
        <f t="shared" si="29"/>
        <v>47590</v>
      </c>
      <c r="Z151" s="170">
        <v>1636</v>
      </c>
      <c r="AA151" s="170">
        <v>18095</v>
      </c>
      <c r="AB151" s="170">
        <v>7004</v>
      </c>
      <c r="AC151" s="170">
        <v>20822</v>
      </c>
      <c r="AD151" s="170">
        <v>33</v>
      </c>
      <c r="AE151" s="171">
        <f t="shared" si="30"/>
        <v>47589</v>
      </c>
      <c r="AF151" s="170">
        <v>1636</v>
      </c>
      <c r="AG151" s="170">
        <v>18095</v>
      </c>
      <c r="AH151" s="170">
        <v>7004</v>
      </c>
      <c r="AI151" s="170">
        <v>20821</v>
      </c>
      <c r="AJ151" s="170">
        <v>33</v>
      </c>
      <c r="AL151" s="342"/>
      <c r="AM151" s="342"/>
      <c r="AN151" s="342"/>
    </row>
    <row r="152" spans="1:40" ht="38.25" x14ac:dyDescent="0.25">
      <c r="A152" s="172" t="s">
        <v>27</v>
      </c>
      <c r="B152" s="165">
        <v>504404</v>
      </c>
      <c r="C152" s="173">
        <v>440103</v>
      </c>
      <c r="D152" s="174" t="s">
        <v>112</v>
      </c>
      <c r="E152" s="173">
        <v>3</v>
      </c>
      <c r="F152" s="175" t="s">
        <v>260</v>
      </c>
      <c r="G152" s="169">
        <f t="shared" si="21"/>
        <v>25137</v>
      </c>
      <c r="H152" s="170">
        <f t="shared" si="22"/>
        <v>980</v>
      </c>
      <c r="I152" s="170">
        <f t="shared" si="23"/>
        <v>10032</v>
      </c>
      <c r="J152" s="170">
        <f t="shared" si="24"/>
        <v>2460</v>
      </c>
      <c r="K152" s="170">
        <f t="shared" si="25"/>
        <v>11641</v>
      </c>
      <c r="L152" s="170">
        <f t="shared" si="26"/>
        <v>24</v>
      </c>
      <c r="M152" s="171">
        <f t="shared" si="27"/>
        <v>6284</v>
      </c>
      <c r="N152" s="170">
        <v>245</v>
      </c>
      <c r="O152" s="170">
        <v>2508</v>
      </c>
      <c r="P152" s="170">
        <v>615</v>
      </c>
      <c r="Q152" s="170">
        <v>2910</v>
      </c>
      <c r="R152" s="170">
        <v>6</v>
      </c>
      <c r="S152" s="171">
        <f t="shared" si="28"/>
        <v>6286</v>
      </c>
      <c r="T152" s="170">
        <v>245</v>
      </c>
      <c r="U152" s="170">
        <v>2509</v>
      </c>
      <c r="V152" s="170">
        <v>615</v>
      </c>
      <c r="W152" s="170">
        <v>2911</v>
      </c>
      <c r="X152" s="170">
        <v>6</v>
      </c>
      <c r="Y152" s="171">
        <f t="shared" si="29"/>
        <v>6284</v>
      </c>
      <c r="Z152" s="170">
        <v>245</v>
      </c>
      <c r="AA152" s="170">
        <v>2508</v>
      </c>
      <c r="AB152" s="170">
        <v>615</v>
      </c>
      <c r="AC152" s="170">
        <v>2910</v>
      </c>
      <c r="AD152" s="170">
        <v>6</v>
      </c>
      <c r="AE152" s="171">
        <f t="shared" si="30"/>
        <v>6283</v>
      </c>
      <c r="AF152" s="170">
        <v>245</v>
      </c>
      <c r="AG152" s="170">
        <v>2507</v>
      </c>
      <c r="AH152" s="170">
        <v>615</v>
      </c>
      <c r="AI152" s="170">
        <v>2910</v>
      </c>
      <c r="AJ152" s="170">
        <v>6</v>
      </c>
      <c r="AL152" s="342"/>
      <c r="AM152" s="342"/>
      <c r="AN152" s="342"/>
    </row>
    <row r="153" spans="1:40" ht="38.25" x14ac:dyDescent="0.25">
      <c r="A153" s="172" t="s">
        <v>27</v>
      </c>
      <c r="B153" s="165">
        <v>504405</v>
      </c>
      <c r="C153" s="173">
        <v>440107</v>
      </c>
      <c r="D153" s="174" t="s">
        <v>301</v>
      </c>
      <c r="E153" s="173">
        <v>3</v>
      </c>
      <c r="F153" s="175" t="s">
        <v>260</v>
      </c>
      <c r="G153" s="169">
        <f t="shared" si="21"/>
        <v>43890</v>
      </c>
      <c r="H153" s="170">
        <f t="shared" si="22"/>
        <v>1696</v>
      </c>
      <c r="I153" s="170">
        <f t="shared" si="23"/>
        <v>17783</v>
      </c>
      <c r="J153" s="170">
        <f t="shared" si="24"/>
        <v>4108</v>
      </c>
      <c r="K153" s="170">
        <f t="shared" si="25"/>
        <v>20235</v>
      </c>
      <c r="L153" s="170">
        <f t="shared" si="26"/>
        <v>68</v>
      </c>
      <c r="M153" s="171">
        <f t="shared" si="27"/>
        <v>10971</v>
      </c>
      <c r="N153" s="170">
        <v>424</v>
      </c>
      <c r="O153" s="170">
        <v>4445</v>
      </c>
      <c r="P153" s="170">
        <v>1027</v>
      </c>
      <c r="Q153" s="170">
        <v>5058</v>
      </c>
      <c r="R153" s="170">
        <v>17</v>
      </c>
      <c r="S153" s="171">
        <f t="shared" si="28"/>
        <v>10974</v>
      </c>
      <c r="T153" s="170">
        <v>424</v>
      </c>
      <c r="U153" s="170">
        <v>4446</v>
      </c>
      <c r="V153" s="170">
        <v>1027</v>
      </c>
      <c r="W153" s="170">
        <v>5060</v>
      </c>
      <c r="X153" s="170">
        <v>17</v>
      </c>
      <c r="Y153" s="171">
        <f t="shared" si="29"/>
        <v>10971</v>
      </c>
      <c r="Z153" s="170">
        <v>424</v>
      </c>
      <c r="AA153" s="170">
        <v>4445</v>
      </c>
      <c r="AB153" s="170">
        <v>1027</v>
      </c>
      <c r="AC153" s="170">
        <v>5058</v>
      </c>
      <c r="AD153" s="170">
        <v>17</v>
      </c>
      <c r="AE153" s="171">
        <f t="shared" si="30"/>
        <v>10974</v>
      </c>
      <c r="AF153" s="170">
        <v>424</v>
      </c>
      <c r="AG153" s="170">
        <v>4447</v>
      </c>
      <c r="AH153" s="170">
        <v>1027</v>
      </c>
      <c r="AI153" s="170">
        <v>5059</v>
      </c>
      <c r="AJ153" s="170">
        <v>17</v>
      </c>
      <c r="AL153" s="342"/>
      <c r="AM153" s="342"/>
      <c r="AN153" s="342"/>
    </row>
    <row r="154" spans="1:40" ht="38.25" x14ac:dyDescent="0.25">
      <c r="A154" s="172" t="s">
        <v>27</v>
      </c>
      <c r="B154" s="165">
        <v>504406</v>
      </c>
      <c r="C154" s="173">
        <v>440108</v>
      </c>
      <c r="D154" s="174" t="s">
        <v>201</v>
      </c>
      <c r="E154" s="173">
        <v>3</v>
      </c>
      <c r="F154" s="175" t="s">
        <v>260</v>
      </c>
      <c r="G154" s="169">
        <f t="shared" si="21"/>
        <v>42314</v>
      </c>
      <c r="H154" s="170">
        <f t="shared" si="22"/>
        <v>196</v>
      </c>
      <c r="I154" s="170">
        <f t="shared" si="23"/>
        <v>13749</v>
      </c>
      <c r="J154" s="170">
        <f t="shared" si="24"/>
        <v>196</v>
      </c>
      <c r="K154" s="170">
        <f t="shared" si="25"/>
        <v>28169</v>
      </c>
      <c r="L154" s="170">
        <f t="shared" si="26"/>
        <v>4</v>
      </c>
      <c r="M154" s="171">
        <f t="shared" si="27"/>
        <v>10578</v>
      </c>
      <c r="N154" s="170">
        <v>49</v>
      </c>
      <c r="O154" s="170">
        <v>3437</v>
      </c>
      <c r="P154" s="170">
        <v>49</v>
      </c>
      <c r="Q154" s="170">
        <v>7042</v>
      </c>
      <c r="R154" s="170">
        <v>1</v>
      </c>
      <c r="S154" s="171">
        <f t="shared" si="28"/>
        <v>10580</v>
      </c>
      <c r="T154" s="170">
        <v>49</v>
      </c>
      <c r="U154" s="170">
        <v>3437</v>
      </c>
      <c r="V154" s="170">
        <v>49</v>
      </c>
      <c r="W154" s="170">
        <v>7044</v>
      </c>
      <c r="X154" s="170">
        <v>1</v>
      </c>
      <c r="Y154" s="171">
        <f t="shared" si="29"/>
        <v>10578</v>
      </c>
      <c r="Z154" s="170">
        <v>49</v>
      </c>
      <c r="AA154" s="170">
        <v>3437</v>
      </c>
      <c r="AB154" s="170">
        <v>49</v>
      </c>
      <c r="AC154" s="170">
        <v>7042</v>
      </c>
      <c r="AD154" s="170">
        <v>1</v>
      </c>
      <c r="AE154" s="171">
        <f t="shared" si="30"/>
        <v>10578</v>
      </c>
      <c r="AF154" s="170">
        <v>49</v>
      </c>
      <c r="AG154" s="170">
        <v>3438</v>
      </c>
      <c r="AH154" s="170">
        <v>49</v>
      </c>
      <c r="AI154" s="170">
        <v>7041</v>
      </c>
      <c r="AJ154" s="170">
        <v>1</v>
      </c>
      <c r="AL154" s="342"/>
      <c r="AM154" s="342"/>
      <c r="AN154" s="342"/>
    </row>
    <row r="155" spans="1:40" ht="38.25" x14ac:dyDescent="0.25">
      <c r="A155" s="172" t="s">
        <v>38</v>
      </c>
      <c r="B155" s="165">
        <v>504407</v>
      </c>
      <c r="C155" s="173">
        <v>440201</v>
      </c>
      <c r="D155" s="174" t="s">
        <v>202</v>
      </c>
      <c r="E155" s="173">
        <v>3</v>
      </c>
      <c r="F155" s="175" t="s">
        <v>260</v>
      </c>
      <c r="G155" s="169">
        <f t="shared" si="21"/>
        <v>14706</v>
      </c>
      <c r="H155" s="170">
        <f t="shared" si="22"/>
        <v>280</v>
      </c>
      <c r="I155" s="170">
        <f t="shared" si="23"/>
        <v>7091</v>
      </c>
      <c r="J155" s="170">
        <f t="shared" si="24"/>
        <v>1112</v>
      </c>
      <c r="K155" s="170">
        <f t="shared" si="25"/>
        <v>6215</v>
      </c>
      <c r="L155" s="170">
        <f t="shared" si="26"/>
        <v>8</v>
      </c>
      <c r="M155" s="171">
        <f t="shared" si="27"/>
        <v>3677</v>
      </c>
      <c r="N155" s="170">
        <v>70</v>
      </c>
      <c r="O155" s="170">
        <v>1773</v>
      </c>
      <c r="P155" s="170">
        <v>278</v>
      </c>
      <c r="Q155" s="170">
        <v>1554</v>
      </c>
      <c r="R155" s="170">
        <v>2</v>
      </c>
      <c r="S155" s="171">
        <f t="shared" si="28"/>
        <v>3677</v>
      </c>
      <c r="T155" s="170">
        <v>70</v>
      </c>
      <c r="U155" s="170">
        <v>1773</v>
      </c>
      <c r="V155" s="170">
        <v>278</v>
      </c>
      <c r="W155" s="170">
        <v>1554</v>
      </c>
      <c r="X155" s="170">
        <v>2</v>
      </c>
      <c r="Y155" s="171">
        <f t="shared" si="29"/>
        <v>3677</v>
      </c>
      <c r="Z155" s="170">
        <v>70</v>
      </c>
      <c r="AA155" s="170">
        <v>1773</v>
      </c>
      <c r="AB155" s="170">
        <v>278</v>
      </c>
      <c r="AC155" s="170">
        <v>1554</v>
      </c>
      <c r="AD155" s="170">
        <v>2</v>
      </c>
      <c r="AE155" s="171">
        <f t="shared" si="30"/>
        <v>3675</v>
      </c>
      <c r="AF155" s="170">
        <v>70</v>
      </c>
      <c r="AG155" s="170">
        <v>1772</v>
      </c>
      <c r="AH155" s="170">
        <v>278</v>
      </c>
      <c r="AI155" s="170">
        <v>1553</v>
      </c>
      <c r="AJ155" s="170">
        <v>2</v>
      </c>
      <c r="AL155" s="342"/>
      <c r="AM155" s="342"/>
      <c r="AN155" s="342"/>
    </row>
    <row r="156" spans="1:40" ht="38.25" x14ac:dyDescent="0.25">
      <c r="A156" s="172" t="s">
        <v>27</v>
      </c>
      <c r="B156" s="165">
        <v>504408</v>
      </c>
      <c r="C156" s="173">
        <v>440501</v>
      </c>
      <c r="D156" s="174" t="s">
        <v>113</v>
      </c>
      <c r="E156" s="173">
        <v>3</v>
      </c>
      <c r="F156" s="175" t="s">
        <v>260</v>
      </c>
      <c r="G156" s="169">
        <f t="shared" si="21"/>
        <v>63834</v>
      </c>
      <c r="H156" s="170">
        <f t="shared" si="22"/>
        <v>4044</v>
      </c>
      <c r="I156" s="170">
        <f t="shared" si="23"/>
        <v>23253</v>
      </c>
      <c r="J156" s="170">
        <f t="shared" si="24"/>
        <v>7305</v>
      </c>
      <c r="K156" s="170">
        <f t="shared" si="25"/>
        <v>29120</v>
      </c>
      <c r="L156" s="170">
        <f t="shared" si="26"/>
        <v>112</v>
      </c>
      <c r="M156" s="171">
        <f t="shared" si="27"/>
        <v>15959</v>
      </c>
      <c r="N156" s="170">
        <v>1011</v>
      </c>
      <c r="O156" s="170">
        <v>5814</v>
      </c>
      <c r="P156" s="170">
        <v>1826</v>
      </c>
      <c r="Q156" s="170">
        <v>7280</v>
      </c>
      <c r="R156" s="170">
        <v>28</v>
      </c>
      <c r="S156" s="171">
        <f t="shared" si="28"/>
        <v>15960</v>
      </c>
      <c r="T156" s="170">
        <v>1011</v>
      </c>
      <c r="U156" s="170">
        <v>5813</v>
      </c>
      <c r="V156" s="170">
        <v>1827</v>
      </c>
      <c r="W156" s="170">
        <v>7281</v>
      </c>
      <c r="X156" s="170">
        <v>28</v>
      </c>
      <c r="Y156" s="171">
        <f t="shared" si="29"/>
        <v>15959</v>
      </c>
      <c r="Z156" s="170">
        <v>1011</v>
      </c>
      <c r="AA156" s="170">
        <v>5814</v>
      </c>
      <c r="AB156" s="170">
        <v>1826</v>
      </c>
      <c r="AC156" s="170">
        <v>7280</v>
      </c>
      <c r="AD156" s="170">
        <v>28</v>
      </c>
      <c r="AE156" s="171">
        <f t="shared" si="30"/>
        <v>15956</v>
      </c>
      <c r="AF156" s="170">
        <v>1011</v>
      </c>
      <c r="AG156" s="170">
        <v>5812</v>
      </c>
      <c r="AH156" s="170">
        <v>1826</v>
      </c>
      <c r="AI156" s="170">
        <v>7279</v>
      </c>
      <c r="AJ156" s="170">
        <v>28</v>
      </c>
      <c r="AL156" s="342"/>
      <c r="AM156" s="342"/>
      <c r="AN156" s="342"/>
    </row>
    <row r="157" spans="1:40" ht="38.25" x14ac:dyDescent="0.25">
      <c r="A157" s="172" t="s">
        <v>27</v>
      </c>
      <c r="B157" s="165">
        <v>504410</v>
      </c>
      <c r="C157" s="173">
        <v>440701</v>
      </c>
      <c r="D157" s="174" t="s">
        <v>203</v>
      </c>
      <c r="E157" s="173">
        <v>3</v>
      </c>
      <c r="F157" s="175" t="s">
        <v>260</v>
      </c>
      <c r="G157" s="169">
        <f t="shared" si="21"/>
        <v>4620</v>
      </c>
      <c r="H157" s="170">
        <f t="shared" si="22"/>
        <v>216</v>
      </c>
      <c r="I157" s="170">
        <f t="shared" si="23"/>
        <v>430</v>
      </c>
      <c r="J157" s="170">
        <f t="shared" si="24"/>
        <v>1717</v>
      </c>
      <c r="K157" s="170">
        <f t="shared" si="25"/>
        <v>2045</v>
      </c>
      <c r="L157" s="170">
        <f t="shared" si="26"/>
        <v>212</v>
      </c>
      <c r="M157" s="171">
        <f t="shared" si="27"/>
        <v>1154</v>
      </c>
      <c r="N157" s="170">
        <v>54</v>
      </c>
      <c r="O157" s="170">
        <v>107</v>
      </c>
      <c r="P157" s="170">
        <v>429</v>
      </c>
      <c r="Q157" s="170">
        <v>511</v>
      </c>
      <c r="R157" s="170">
        <v>53</v>
      </c>
      <c r="S157" s="171">
        <f t="shared" si="28"/>
        <v>1157</v>
      </c>
      <c r="T157" s="170">
        <v>54</v>
      </c>
      <c r="U157" s="170">
        <v>108</v>
      </c>
      <c r="V157" s="170">
        <v>430</v>
      </c>
      <c r="W157" s="170">
        <v>512</v>
      </c>
      <c r="X157" s="170">
        <v>53</v>
      </c>
      <c r="Y157" s="171">
        <f t="shared" si="29"/>
        <v>1154</v>
      </c>
      <c r="Z157" s="170">
        <v>54</v>
      </c>
      <c r="AA157" s="170">
        <v>107</v>
      </c>
      <c r="AB157" s="170">
        <v>429</v>
      </c>
      <c r="AC157" s="170">
        <v>511</v>
      </c>
      <c r="AD157" s="170">
        <v>53</v>
      </c>
      <c r="AE157" s="171">
        <f t="shared" si="30"/>
        <v>1155</v>
      </c>
      <c r="AF157" s="170">
        <v>54</v>
      </c>
      <c r="AG157" s="170">
        <v>108</v>
      </c>
      <c r="AH157" s="170">
        <v>429</v>
      </c>
      <c r="AI157" s="170">
        <v>511</v>
      </c>
      <c r="AJ157" s="170">
        <v>53</v>
      </c>
      <c r="AL157" s="342"/>
      <c r="AM157" s="342"/>
      <c r="AN157" s="342"/>
    </row>
    <row r="158" spans="1:40" ht="38.25" x14ac:dyDescent="0.25">
      <c r="A158" s="172" t="s">
        <v>27</v>
      </c>
      <c r="B158" s="165">
        <v>504401</v>
      </c>
      <c r="C158" s="173">
        <v>440801</v>
      </c>
      <c r="D158" s="174" t="s">
        <v>302</v>
      </c>
      <c r="E158" s="173">
        <v>3</v>
      </c>
      <c r="F158" s="175" t="s">
        <v>260</v>
      </c>
      <c r="G158" s="169">
        <f t="shared" si="21"/>
        <v>79761</v>
      </c>
      <c r="H158" s="170">
        <f t="shared" si="22"/>
        <v>1676</v>
      </c>
      <c r="I158" s="170">
        <f t="shared" si="23"/>
        <v>33415</v>
      </c>
      <c r="J158" s="170">
        <f t="shared" si="24"/>
        <v>7615</v>
      </c>
      <c r="K158" s="170">
        <f t="shared" si="25"/>
        <v>36971</v>
      </c>
      <c r="L158" s="170">
        <f t="shared" si="26"/>
        <v>84</v>
      </c>
      <c r="M158" s="171">
        <f t="shared" si="27"/>
        <v>19942</v>
      </c>
      <c r="N158" s="170">
        <v>419</v>
      </c>
      <c r="O158" s="170">
        <v>8354</v>
      </c>
      <c r="P158" s="170">
        <v>1904</v>
      </c>
      <c r="Q158" s="170">
        <v>9244</v>
      </c>
      <c r="R158" s="170">
        <v>21</v>
      </c>
      <c r="S158" s="171">
        <f t="shared" si="28"/>
        <v>19937</v>
      </c>
      <c r="T158" s="170">
        <v>419</v>
      </c>
      <c r="U158" s="170">
        <v>8353</v>
      </c>
      <c r="V158" s="170">
        <v>1903</v>
      </c>
      <c r="W158" s="170">
        <v>9241</v>
      </c>
      <c r="X158" s="170">
        <v>21</v>
      </c>
      <c r="Y158" s="171">
        <f t="shared" si="29"/>
        <v>19942</v>
      </c>
      <c r="Z158" s="170">
        <v>419</v>
      </c>
      <c r="AA158" s="170">
        <v>8354</v>
      </c>
      <c r="AB158" s="170">
        <v>1904</v>
      </c>
      <c r="AC158" s="170">
        <v>9244</v>
      </c>
      <c r="AD158" s="170">
        <v>21</v>
      </c>
      <c r="AE158" s="171">
        <f t="shared" si="30"/>
        <v>19940</v>
      </c>
      <c r="AF158" s="170">
        <v>419</v>
      </c>
      <c r="AG158" s="170">
        <v>8354</v>
      </c>
      <c r="AH158" s="170">
        <v>1904</v>
      </c>
      <c r="AI158" s="170">
        <v>9242</v>
      </c>
      <c r="AJ158" s="170">
        <v>21</v>
      </c>
      <c r="AL158" s="342"/>
      <c r="AM158" s="342"/>
      <c r="AN158" s="342"/>
    </row>
    <row r="159" spans="1:40" ht="38.25" x14ac:dyDescent="0.25">
      <c r="A159" s="172" t="s">
        <v>27</v>
      </c>
      <c r="B159" s="165">
        <v>504504</v>
      </c>
      <c r="C159" s="173">
        <v>450301</v>
      </c>
      <c r="D159" s="174" t="s">
        <v>303</v>
      </c>
      <c r="E159" s="173">
        <v>3</v>
      </c>
      <c r="F159" s="175" t="s">
        <v>260</v>
      </c>
      <c r="G159" s="169">
        <f t="shared" si="21"/>
        <v>55407</v>
      </c>
      <c r="H159" s="170">
        <f t="shared" si="22"/>
        <v>420</v>
      </c>
      <c r="I159" s="170">
        <f t="shared" si="23"/>
        <v>50351</v>
      </c>
      <c r="J159" s="170">
        <f t="shared" si="24"/>
        <v>572</v>
      </c>
      <c r="K159" s="170">
        <f t="shared" si="25"/>
        <v>4052</v>
      </c>
      <c r="L159" s="170">
        <f t="shared" si="26"/>
        <v>12</v>
      </c>
      <c r="M159" s="171">
        <f t="shared" si="27"/>
        <v>13852</v>
      </c>
      <c r="N159" s="170">
        <v>105</v>
      </c>
      <c r="O159" s="170">
        <v>12588</v>
      </c>
      <c r="P159" s="170">
        <v>143</v>
      </c>
      <c r="Q159" s="170">
        <v>1013</v>
      </c>
      <c r="R159" s="170">
        <v>3</v>
      </c>
      <c r="S159" s="171">
        <f t="shared" si="28"/>
        <v>13850</v>
      </c>
      <c r="T159" s="170">
        <v>105</v>
      </c>
      <c r="U159" s="170">
        <v>12586</v>
      </c>
      <c r="V159" s="170">
        <v>143</v>
      </c>
      <c r="W159" s="170">
        <v>1013</v>
      </c>
      <c r="X159" s="170">
        <v>3</v>
      </c>
      <c r="Y159" s="171">
        <f t="shared" si="29"/>
        <v>13852</v>
      </c>
      <c r="Z159" s="170">
        <v>105</v>
      </c>
      <c r="AA159" s="170">
        <v>12588</v>
      </c>
      <c r="AB159" s="170">
        <v>143</v>
      </c>
      <c r="AC159" s="170">
        <v>1013</v>
      </c>
      <c r="AD159" s="170">
        <v>3</v>
      </c>
      <c r="AE159" s="171">
        <f t="shared" si="30"/>
        <v>13853</v>
      </c>
      <c r="AF159" s="170">
        <v>105</v>
      </c>
      <c r="AG159" s="170">
        <v>12589</v>
      </c>
      <c r="AH159" s="170">
        <v>143</v>
      </c>
      <c r="AI159" s="170">
        <v>1013</v>
      </c>
      <c r="AJ159" s="170">
        <v>3</v>
      </c>
      <c r="AL159" s="342"/>
      <c r="AM159" s="342"/>
      <c r="AN159" s="342"/>
    </row>
    <row r="160" spans="1:40" ht="38.25" x14ac:dyDescent="0.25">
      <c r="A160" s="172" t="s">
        <v>20</v>
      </c>
      <c r="B160" s="165">
        <v>504505</v>
      </c>
      <c r="C160" s="173">
        <v>450401</v>
      </c>
      <c r="D160" s="174" t="s">
        <v>304</v>
      </c>
      <c r="E160" s="173">
        <v>3</v>
      </c>
      <c r="F160" s="175" t="s">
        <v>260</v>
      </c>
      <c r="G160" s="169">
        <f t="shared" si="21"/>
        <v>383</v>
      </c>
      <c r="H160" s="170">
        <f t="shared" si="22"/>
        <v>0</v>
      </c>
      <c r="I160" s="170">
        <f t="shared" si="23"/>
        <v>379</v>
      </c>
      <c r="J160" s="170">
        <f t="shared" si="24"/>
        <v>0</v>
      </c>
      <c r="K160" s="170">
        <f t="shared" si="25"/>
        <v>4</v>
      </c>
      <c r="L160" s="170">
        <f t="shared" si="26"/>
        <v>0</v>
      </c>
      <c r="M160" s="171">
        <f t="shared" si="27"/>
        <v>96</v>
      </c>
      <c r="N160" s="170">
        <v>0</v>
      </c>
      <c r="O160" s="170">
        <v>95</v>
      </c>
      <c r="P160" s="170">
        <v>0</v>
      </c>
      <c r="Q160" s="170">
        <v>1</v>
      </c>
      <c r="R160" s="170">
        <v>0</v>
      </c>
      <c r="S160" s="171">
        <f t="shared" si="28"/>
        <v>96</v>
      </c>
      <c r="T160" s="170">
        <v>0</v>
      </c>
      <c r="U160" s="170">
        <v>95</v>
      </c>
      <c r="V160" s="170">
        <v>0</v>
      </c>
      <c r="W160" s="170">
        <v>1</v>
      </c>
      <c r="X160" s="170">
        <v>0</v>
      </c>
      <c r="Y160" s="171">
        <f t="shared" si="29"/>
        <v>96</v>
      </c>
      <c r="Z160" s="170">
        <v>0</v>
      </c>
      <c r="AA160" s="170">
        <v>95</v>
      </c>
      <c r="AB160" s="170">
        <v>0</v>
      </c>
      <c r="AC160" s="170">
        <v>1</v>
      </c>
      <c r="AD160" s="170">
        <v>0</v>
      </c>
      <c r="AE160" s="171">
        <f t="shared" si="30"/>
        <v>95</v>
      </c>
      <c r="AF160" s="170">
        <v>0</v>
      </c>
      <c r="AG160" s="170">
        <v>94</v>
      </c>
      <c r="AH160" s="170">
        <v>0</v>
      </c>
      <c r="AI160" s="170">
        <v>1</v>
      </c>
      <c r="AJ160" s="170">
        <v>0</v>
      </c>
      <c r="AL160" s="342"/>
      <c r="AM160" s="342"/>
      <c r="AN160" s="342"/>
    </row>
    <row r="161" spans="1:40" ht="38.25" x14ac:dyDescent="0.25">
      <c r="A161" s="172" t="s">
        <v>20</v>
      </c>
      <c r="B161" s="165">
        <v>504506</v>
      </c>
      <c r="C161" s="173">
        <v>450601</v>
      </c>
      <c r="D161" s="174" t="s">
        <v>305</v>
      </c>
      <c r="E161" s="173">
        <v>3</v>
      </c>
      <c r="F161" s="175" t="s">
        <v>260</v>
      </c>
      <c r="G161" s="169">
        <f t="shared" si="21"/>
        <v>269</v>
      </c>
      <c r="H161" s="170">
        <f t="shared" si="22"/>
        <v>8</v>
      </c>
      <c r="I161" s="170">
        <f t="shared" si="23"/>
        <v>221</v>
      </c>
      <c r="J161" s="170">
        <f t="shared" si="24"/>
        <v>0</v>
      </c>
      <c r="K161" s="170">
        <f t="shared" si="25"/>
        <v>36</v>
      </c>
      <c r="L161" s="170">
        <f t="shared" si="26"/>
        <v>4</v>
      </c>
      <c r="M161" s="171">
        <f t="shared" si="27"/>
        <v>67</v>
      </c>
      <c r="N161" s="170">
        <v>2</v>
      </c>
      <c r="O161" s="170">
        <v>55</v>
      </c>
      <c r="P161" s="170">
        <v>0</v>
      </c>
      <c r="Q161" s="170">
        <v>9</v>
      </c>
      <c r="R161" s="170">
        <v>1</v>
      </c>
      <c r="S161" s="171">
        <f t="shared" si="28"/>
        <v>67</v>
      </c>
      <c r="T161" s="170">
        <v>2</v>
      </c>
      <c r="U161" s="170">
        <v>55</v>
      </c>
      <c r="V161" s="170">
        <v>0</v>
      </c>
      <c r="W161" s="170">
        <v>9</v>
      </c>
      <c r="X161" s="170">
        <v>1</v>
      </c>
      <c r="Y161" s="171">
        <f t="shared" si="29"/>
        <v>67</v>
      </c>
      <c r="Z161" s="170">
        <v>2</v>
      </c>
      <c r="AA161" s="170">
        <v>55</v>
      </c>
      <c r="AB161" s="170">
        <v>0</v>
      </c>
      <c r="AC161" s="170">
        <v>9</v>
      </c>
      <c r="AD161" s="170">
        <v>1</v>
      </c>
      <c r="AE161" s="171">
        <f t="shared" si="30"/>
        <v>68</v>
      </c>
      <c r="AF161" s="170">
        <v>2</v>
      </c>
      <c r="AG161" s="170">
        <v>56</v>
      </c>
      <c r="AH161" s="170">
        <v>0</v>
      </c>
      <c r="AI161" s="170">
        <v>9</v>
      </c>
      <c r="AJ161" s="170">
        <v>1</v>
      </c>
      <c r="AL161" s="342"/>
      <c r="AM161" s="342"/>
      <c r="AN161" s="342"/>
    </row>
    <row r="162" spans="1:40" ht="38.25" x14ac:dyDescent="0.25">
      <c r="A162" s="172" t="s">
        <v>27</v>
      </c>
      <c r="B162" s="165">
        <v>504507</v>
      </c>
      <c r="C162" s="173">
        <v>450701</v>
      </c>
      <c r="D162" s="174" t="s">
        <v>114</v>
      </c>
      <c r="E162" s="173">
        <v>3</v>
      </c>
      <c r="F162" s="175" t="s">
        <v>260</v>
      </c>
      <c r="G162" s="169">
        <f t="shared" si="21"/>
        <v>332576</v>
      </c>
      <c r="H162" s="170">
        <f t="shared" si="22"/>
        <v>34716</v>
      </c>
      <c r="I162" s="170">
        <f t="shared" si="23"/>
        <v>248259</v>
      </c>
      <c r="J162" s="170">
        <f t="shared" si="24"/>
        <v>972</v>
      </c>
      <c r="K162" s="170">
        <f t="shared" si="25"/>
        <v>47989</v>
      </c>
      <c r="L162" s="170">
        <f t="shared" si="26"/>
        <v>640</v>
      </c>
      <c r="M162" s="171">
        <f t="shared" si="27"/>
        <v>83145</v>
      </c>
      <c r="N162" s="170">
        <v>8679</v>
      </c>
      <c r="O162" s="170">
        <v>62066</v>
      </c>
      <c r="P162" s="170">
        <v>243</v>
      </c>
      <c r="Q162" s="170">
        <v>11997</v>
      </c>
      <c r="R162" s="170">
        <v>160</v>
      </c>
      <c r="S162" s="171">
        <f t="shared" si="28"/>
        <v>83144</v>
      </c>
      <c r="T162" s="170">
        <v>8679</v>
      </c>
      <c r="U162" s="170">
        <v>62064</v>
      </c>
      <c r="V162" s="170">
        <v>243</v>
      </c>
      <c r="W162" s="170">
        <v>11998</v>
      </c>
      <c r="X162" s="170">
        <v>160</v>
      </c>
      <c r="Y162" s="171">
        <f t="shared" si="29"/>
        <v>83145</v>
      </c>
      <c r="Z162" s="170">
        <v>8679</v>
      </c>
      <c r="AA162" s="170">
        <v>62066</v>
      </c>
      <c r="AB162" s="170">
        <v>243</v>
      </c>
      <c r="AC162" s="170">
        <v>11997</v>
      </c>
      <c r="AD162" s="170">
        <v>160</v>
      </c>
      <c r="AE162" s="171">
        <f t="shared" si="30"/>
        <v>83142</v>
      </c>
      <c r="AF162" s="170">
        <v>8679</v>
      </c>
      <c r="AG162" s="170">
        <v>62063</v>
      </c>
      <c r="AH162" s="170">
        <v>243</v>
      </c>
      <c r="AI162" s="170">
        <v>11997</v>
      </c>
      <c r="AJ162" s="170">
        <v>160</v>
      </c>
      <c r="AL162" s="342"/>
      <c r="AM162" s="342"/>
      <c r="AN162" s="342"/>
    </row>
    <row r="163" spans="1:40" ht="38.25" x14ac:dyDescent="0.25">
      <c r="A163" s="172" t="s">
        <v>27</v>
      </c>
      <c r="B163" s="165">
        <v>504605</v>
      </c>
      <c r="C163" s="173">
        <v>460501</v>
      </c>
      <c r="D163" s="174" t="s">
        <v>306</v>
      </c>
      <c r="E163" s="173">
        <v>3</v>
      </c>
      <c r="F163" s="175" t="s">
        <v>260</v>
      </c>
      <c r="G163" s="169">
        <f t="shared" si="21"/>
        <v>48090</v>
      </c>
      <c r="H163" s="170">
        <f t="shared" si="22"/>
        <v>192</v>
      </c>
      <c r="I163" s="170">
        <f t="shared" si="23"/>
        <v>25489</v>
      </c>
      <c r="J163" s="170">
        <f t="shared" si="24"/>
        <v>148</v>
      </c>
      <c r="K163" s="170">
        <f t="shared" si="25"/>
        <v>22113</v>
      </c>
      <c r="L163" s="170">
        <f t="shared" si="26"/>
        <v>148</v>
      </c>
      <c r="M163" s="171">
        <f t="shared" si="27"/>
        <v>12022</v>
      </c>
      <c r="N163" s="170">
        <v>48</v>
      </c>
      <c r="O163" s="170">
        <v>6372</v>
      </c>
      <c r="P163" s="170">
        <v>37</v>
      </c>
      <c r="Q163" s="170">
        <v>5528</v>
      </c>
      <c r="R163" s="170">
        <v>37</v>
      </c>
      <c r="S163" s="171">
        <f t="shared" si="28"/>
        <v>12024</v>
      </c>
      <c r="T163" s="170">
        <v>48</v>
      </c>
      <c r="U163" s="170">
        <v>6373</v>
      </c>
      <c r="V163" s="170">
        <v>37</v>
      </c>
      <c r="W163" s="170">
        <v>5529</v>
      </c>
      <c r="X163" s="170">
        <v>37</v>
      </c>
      <c r="Y163" s="171">
        <f t="shared" si="29"/>
        <v>12022</v>
      </c>
      <c r="Z163" s="170">
        <v>48</v>
      </c>
      <c r="AA163" s="170">
        <v>6372</v>
      </c>
      <c r="AB163" s="170">
        <v>37</v>
      </c>
      <c r="AC163" s="170">
        <v>5528</v>
      </c>
      <c r="AD163" s="170">
        <v>37</v>
      </c>
      <c r="AE163" s="171">
        <f t="shared" si="30"/>
        <v>12022</v>
      </c>
      <c r="AF163" s="170">
        <v>48</v>
      </c>
      <c r="AG163" s="170">
        <v>6372</v>
      </c>
      <c r="AH163" s="170">
        <v>37</v>
      </c>
      <c r="AI163" s="170">
        <v>5528</v>
      </c>
      <c r="AJ163" s="170">
        <v>37</v>
      </c>
      <c r="AL163" s="342"/>
      <c r="AM163" s="342"/>
      <c r="AN163" s="342"/>
    </row>
    <row r="164" spans="1:40" ht="38.25" x14ac:dyDescent="0.25">
      <c r="A164" s="172" t="s">
        <v>27</v>
      </c>
      <c r="B164" s="165">
        <v>504615</v>
      </c>
      <c r="C164" s="173">
        <v>461501</v>
      </c>
      <c r="D164" s="174" t="s">
        <v>115</v>
      </c>
      <c r="E164" s="173">
        <v>3</v>
      </c>
      <c r="F164" s="175" t="s">
        <v>260</v>
      </c>
      <c r="G164" s="169">
        <f t="shared" si="21"/>
        <v>211024</v>
      </c>
      <c r="H164" s="170">
        <f t="shared" si="22"/>
        <v>14477</v>
      </c>
      <c r="I164" s="170">
        <f t="shared" si="23"/>
        <v>99152</v>
      </c>
      <c r="J164" s="170">
        <f t="shared" si="24"/>
        <v>1044</v>
      </c>
      <c r="K164" s="170">
        <f t="shared" si="25"/>
        <v>95307</v>
      </c>
      <c r="L164" s="170">
        <f t="shared" si="26"/>
        <v>1044</v>
      </c>
      <c r="M164" s="171">
        <f t="shared" si="27"/>
        <v>52756</v>
      </c>
      <c r="N164" s="170">
        <v>3619</v>
      </c>
      <c r="O164" s="170">
        <v>24788</v>
      </c>
      <c r="P164" s="170">
        <v>261</v>
      </c>
      <c r="Q164" s="170">
        <v>23827</v>
      </c>
      <c r="R164" s="170">
        <v>261</v>
      </c>
      <c r="S164" s="171">
        <f t="shared" si="28"/>
        <v>52755</v>
      </c>
      <c r="T164" s="170">
        <v>3619</v>
      </c>
      <c r="U164" s="170">
        <v>24788</v>
      </c>
      <c r="V164" s="170">
        <v>261</v>
      </c>
      <c r="W164" s="170">
        <v>23826</v>
      </c>
      <c r="X164" s="170">
        <v>261</v>
      </c>
      <c r="Y164" s="171">
        <f t="shared" si="29"/>
        <v>52756</v>
      </c>
      <c r="Z164" s="170">
        <v>3619</v>
      </c>
      <c r="AA164" s="170">
        <v>24788</v>
      </c>
      <c r="AB164" s="170">
        <v>261</v>
      </c>
      <c r="AC164" s="170">
        <v>23827</v>
      </c>
      <c r="AD164" s="170">
        <v>261</v>
      </c>
      <c r="AE164" s="171">
        <f t="shared" si="30"/>
        <v>52757</v>
      </c>
      <c r="AF164" s="170">
        <v>3620</v>
      </c>
      <c r="AG164" s="170">
        <v>24788</v>
      </c>
      <c r="AH164" s="170">
        <v>261</v>
      </c>
      <c r="AI164" s="170">
        <v>23827</v>
      </c>
      <c r="AJ164" s="170">
        <v>261</v>
      </c>
      <c r="AL164" s="342"/>
      <c r="AM164" s="342"/>
      <c r="AN164" s="342"/>
    </row>
    <row r="165" spans="1:40" ht="38.25" x14ac:dyDescent="0.25">
      <c r="A165" s="172" t="s">
        <v>27</v>
      </c>
      <c r="B165" s="165">
        <v>504701</v>
      </c>
      <c r="C165" s="173">
        <v>470101</v>
      </c>
      <c r="D165" s="174" t="s">
        <v>116</v>
      </c>
      <c r="E165" s="173">
        <v>3</v>
      </c>
      <c r="F165" s="175" t="s">
        <v>260</v>
      </c>
      <c r="G165" s="169">
        <f t="shared" si="21"/>
        <v>142000</v>
      </c>
      <c r="H165" s="170">
        <f t="shared" si="22"/>
        <v>123090</v>
      </c>
      <c r="I165" s="170">
        <f t="shared" si="23"/>
        <v>8406</v>
      </c>
      <c r="J165" s="170">
        <f t="shared" si="24"/>
        <v>124</v>
      </c>
      <c r="K165" s="170">
        <f t="shared" si="25"/>
        <v>10256</v>
      </c>
      <c r="L165" s="170">
        <f t="shared" si="26"/>
        <v>124</v>
      </c>
      <c r="M165" s="171">
        <f t="shared" si="27"/>
        <v>35501</v>
      </c>
      <c r="N165" s="170">
        <v>30773</v>
      </c>
      <c r="O165" s="170">
        <v>2102</v>
      </c>
      <c r="P165" s="170">
        <v>31</v>
      </c>
      <c r="Q165" s="170">
        <v>2564</v>
      </c>
      <c r="R165" s="170">
        <v>31</v>
      </c>
      <c r="S165" s="171">
        <f t="shared" si="28"/>
        <v>35501</v>
      </c>
      <c r="T165" s="170">
        <v>30773</v>
      </c>
      <c r="U165" s="170">
        <v>2102</v>
      </c>
      <c r="V165" s="170">
        <v>31</v>
      </c>
      <c r="W165" s="170">
        <v>2564</v>
      </c>
      <c r="X165" s="170">
        <v>31</v>
      </c>
      <c r="Y165" s="171">
        <f t="shared" si="29"/>
        <v>35501</v>
      </c>
      <c r="Z165" s="170">
        <v>30773</v>
      </c>
      <c r="AA165" s="170">
        <v>2102</v>
      </c>
      <c r="AB165" s="170">
        <v>31</v>
      </c>
      <c r="AC165" s="170">
        <v>2564</v>
      </c>
      <c r="AD165" s="170">
        <v>31</v>
      </c>
      <c r="AE165" s="171">
        <f t="shared" si="30"/>
        <v>35497</v>
      </c>
      <c r="AF165" s="170">
        <v>30771</v>
      </c>
      <c r="AG165" s="170">
        <v>2100</v>
      </c>
      <c r="AH165" s="170">
        <v>31</v>
      </c>
      <c r="AI165" s="170">
        <v>2564</v>
      </c>
      <c r="AJ165" s="170">
        <v>31</v>
      </c>
      <c r="AL165" s="342"/>
      <c r="AM165" s="342"/>
      <c r="AN165" s="342"/>
    </row>
    <row r="166" spans="1:40" ht="38.25" x14ac:dyDescent="0.25">
      <c r="A166" s="172" t="s">
        <v>20</v>
      </c>
      <c r="B166" s="165">
        <v>504704</v>
      </c>
      <c r="C166" s="173">
        <v>470108</v>
      </c>
      <c r="D166" s="174" t="s">
        <v>307</v>
      </c>
      <c r="E166" s="173">
        <v>3</v>
      </c>
      <c r="F166" s="175" t="s">
        <v>260</v>
      </c>
      <c r="G166" s="169">
        <f t="shared" si="21"/>
        <v>24283</v>
      </c>
      <c r="H166" s="170">
        <f t="shared" si="22"/>
        <v>22340</v>
      </c>
      <c r="I166" s="170">
        <f t="shared" si="23"/>
        <v>1459</v>
      </c>
      <c r="J166" s="170">
        <f t="shared" si="24"/>
        <v>0</v>
      </c>
      <c r="K166" s="170">
        <f t="shared" si="25"/>
        <v>484</v>
      </c>
      <c r="L166" s="170">
        <f t="shared" si="26"/>
        <v>0</v>
      </c>
      <c r="M166" s="171">
        <f t="shared" si="27"/>
        <v>6070</v>
      </c>
      <c r="N166" s="170">
        <v>5584</v>
      </c>
      <c r="O166" s="170">
        <v>365</v>
      </c>
      <c r="P166" s="170">
        <v>0</v>
      </c>
      <c r="Q166" s="170">
        <v>121</v>
      </c>
      <c r="R166" s="170">
        <v>0</v>
      </c>
      <c r="S166" s="171">
        <f t="shared" si="28"/>
        <v>6073</v>
      </c>
      <c r="T166" s="170">
        <v>5587</v>
      </c>
      <c r="U166" s="170">
        <v>365</v>
      </c>
      <c r="V166" s="170">
        <v>0</v>
      </c>
      <c r="W166" s="170">
        <v>121</v>
      </c>
      <c r="X166" s="170">
        <v>0</v>
      </c>
      <c r="Y166" s="171">
        <f t="shared" si="29"/>
        <v>6070</v>
      </c>
      <c r="Z166" s="170">
        <v>5584</v>
      </c>
      <c r="AA166" s="170">
        <v>365</v>
      </c>
      <c r="AB166" s="170">
        <v>0</v>
      </c>
      <c r="AC166" s="170">
        <v>121</v>
      </c>
      <c r="AD166" s="170">
        <v>0</v>
      </c>
      <c r="AE166" s="171">
        <f t="shared" si="30"/>
        <v>6070</v>
      </c>
      <c r="AF166" s="170">
        <v>5585</v>
      </c>
      <c r="AG166" s="170">
        <v>364</v>
      </c>
      <c r="AH166" s="170">
        <v>0</v>
      </c>
      <c r="AI166" s="170">
        <v>121</v>
      </c>
      <c r="AJ166" s="170">
        <v>0</v>
      </c>
      <c r="AL166" s="342"/>
      <c r="AM166" s="342"/>
      <c r="AN166" s="342"/>
    </row>
    <row r="167" spans="1:40" ht="38.25" x14ac:dyDescent="0.25">
      <c r="A167" s="172" t="s">
        <v>27</v>
      </c>
      <c r="B167" s="165">
        <v>504901</v>
      </c>
      <c r="C167" s="173">
        <v>490101</v>
      </c>
      <c r="D167" s="174" t="s">
        <v>117</v>
      </c>
      <c r="E167" s="173">
        <v>3</v>
      </c>
      <c r="F167" s="175" t="s">
        <v>260</v>
      </c>
      <c r="G167" s="169">
        <f t="shared" si="21"/>
        <v>180706</v>
      </c>
      <c r="H167" s="170">
        <f t="shared" si="22"/>
        <v>160912</v>
      </c>
      <c r="I167" s="170">
        <f t="shared" si="23"/>
        <v>1741</v>
      </c>
      <c r="J167" s="170">
        <f t="shared" si="24"/>
        <v>124</v>
      </c>
      <c r="K167" s="170">
        <f t="shared" si="25"/>
        <v>17861</v>
      </c>
      <c r="L167" s="170">
        <f t="shared" si="26"/>
        <v>68</v>
      </c>
      <c r="M167" s="171">
        <f t="shared" si="27"/>
        <v>45176</v>
      </c>
      <c r="N167" s="170">
        <v>40228</v>
      </c>
      <c r="O167" s="170">
        <v>435</v>
      </c>
      <c r="P167" s="170">
        <v>31</v>
      </c>
      <c r="Q167" s="170">
        <v>4465</v>
      </c>
      <c r="R167" s="170">
        <v>17</v>
      </c>
      <c r="S167" s="171">
        <f t="shared" si="28"/>
        <v>45176</v>
      </c>
      <c r="T167" s="170">
        <v>40227</v>
      </c>
      <c r="U167" s="170">
        <v>435</v>
      </c>
      <c r="V167" s="170">
        <v>31</v>
      </c>
      <c r="W167" s="170">
        <v>4466</v>
      </c>
      <c r="X167" s="170">
        <v>17</v>
      </c>
      <c r="Y167" s="171">
        <f t="shared" si="29"/>
        <v>45176</v>
      </c>
      <c r="Z167" s="170">
        <v>40228</v>
      </c>
      <c r="AA167" s="170">
        <v>435</v>
      </c>
      <c r="AB167" s="170">
        <v>31</v>
      </c>
      <c r="AC167" s="170">
        <v>4465</v>
      </c>
      <c r="AD167" s="170">
        <v>17</v>
      </c>
      <c r="AE167" s="171">
        <f t="shared" si="30"/>
        <v>45178</v>
      </c>
      <c r="AF167" s="170">
        <v>40229</v>
      </c>
      <c r="AG167" s="170">
        <v>436</v>
      </c>
      <c r="AH167" s="170">
        <v>31</v>
      </c>
      <c r="AI167" s="170">
        <v>4465</v>
      </c>
      <c r="AJ167" s="170">
        <v>17</v>
      </c>
      <c r="AL167" s="342"/>
      <c r="AM167" s="342"/>
      <c r="AN167" s="342"/>
    </row>
    <row r="168" spans="1:40" ht="38.25" x14ac:dyDescent="0.25">
      <c r="A168" s="172" t="s">
        <v>27</v>
      </c>
      <c r="B168" s="165">
        <v>504902</v>
      </c>
      <c r="C168" s="173">
        <v>490103</v>
      </c>
      <c r="D168" s="174" t="s">
        <v>308</v>
      </c>
      <c r="E168" s="173">
        <v>3</v>
      </c>
      <c r="F168" s="175" t="s">
        <v>260</v>
      </c>
      <c r="G168" s="169">
        <f t="shared" si="21"/>
        <v>45268</v>
      </c>
      <c r="H168" s="170">
        <f t="shared" si="22"/>
        <v>35868</v>
      </c>
      <c r="I168" s="170">
        <f t="shared" si="23"/>
        <v>212</v>
      </c>
      <c r="J168" s="170">
        <f t="shared" si="24"/>
        <v>12</v>
      </c>
      <c r="K168" s="170">
        <f t="shared" si="25"/>
        <v>9148</v>
      </c>
      <c r="L168" s="170">
        <f t="shared" si="26"/>
        <v>28</v>
      </c>
      <c r="M168" s="171">
        <f t="shared" si="27"/>
        <v>11318</v>
      </c>
      <c r="N168" s="170">
        <v>8968</v>
      </c>
      <c r="O168" s="170">
        <v>53</v>
      </c>
      <c r="P168" s="170">
        <v>3</v>
      </c>
      <c r="Q168" s="170">
        <v>2287</v>
      </c>
      <c r="R168" s="170">
        <v>7</v>
      </c>
      <c r="S168" s="171">
        <f t="shared" si="28"/>
        <v>11316</v>
      </c>
      <c r="T168" s="170">
        <v>8966</v>
      </c>
      <c r="U168" s="170">
        <v>53</v>
      </c>
      <c r="V168" s="170">
        <v>3</v>
      </c>
      <c r="W168" s="170">
        <v>2287</v>
      </c>
      <c r="X168" s="170">
        <v>7</v>
      </c>
      <c r="Y168" s="171">
        <f t="shared" si="29"/>
        <v>11318</v>
      </c>
      <c r="Z168" s="170">
        <v>8968</v>
      </c>
      <c r="AA168" s="170">
        <v>53</v>
      </c>
      <c r="AB168" s="170">
        <v>3</v>
      </c>
      <c r="AC168" s="170">
        <v>2287</v>
      </c>
      <c r="AD168" s="170">
        <v>7</v>
      </c>
      <c r="AE168" s="171">
        <f t="shared" si="30"/>
        <v>11316</v>
      </c>
      <c r="AF168" s="170">
        <v>8966</v>
      </c>
      <c r="AG168" s="170">
        <v>53</v>
      </c>
      <c r="AH168" s="170">
        <v>3</v>
      </c>
      <c r="AI168" s="170">
        <v>2287</v>
      </c>
      <c r="AJ168" s="170">
        <v>7</v>
      </c>
      <c r="AL168" s="342"/>
      <c r="AM168" s="342"/>
      <c r="AN168" s="342"/>
    </row>
    <row r="169" spans="1:40" ht="38.25" x14ac:dyDescent="0.25">
      <c r="A169" s="172" t="s">
        <v>27</v>
      </c>
      <c r="B169" s="165">
        <v>505001</v>
      </c>
      <c r="C169" s="173">
        <v>500101</v>
      </c>
      <c r="D169" s="174" t="s">
        <v>118</v>
      </c>
      <c r="E169" s="173">
        <v>3</v>
      </c>
      <c r="F169" s="175" t="s">
        <v>260</v>
      </c>
      <c r="G169" s="169">
        <f t="shared" si="21"/>
        <v>593870</v>
      </c>
      <c r="H169" s="170">
        <f t="shared" si="22"/>
        <v>216641</v>
      </c>
      <c r="I169" s="170">
        <f t="shared" si="23"/>
        <v>49444</v>
      </c>
      <c r="J169" s="170">
        <f t="shared" si="24"/>
        <v>14352</v>
      </c>
      <c r="K169" s="170">
        <f t="shared" si="25"/>
        <v>312585</v>
      </c>
      <c r="L169" s="170">
        <f t="shared" si="26"/>
        <v>848</v>
      </c>
      <c r="M169" s="171">
        <f t="shared" si="27"/>
        <v>148467</v>
      </c>
      <c r="N169" s="170">
        <v>54160</v>
      </c>
      <c r="O169" s="170">
        <v>12361</v>
      </c>
      <c r="P169" s="170">
        <v>3588</v>
      </c>
      <c r="Q169" s="170">
        <v>78146</v>
      </c>
      <c r="R169" s="170">
        <v>212</v>
      </c>
      <c r="S169" s="171">
        <f t="shared" si="28"/>
        <v>148470</v>
      </c>
      <c r="T169" s="170">
        <v>54161</v>
      </c>
      <c r="U169" s="170">
        <v>12361</v>
      </c>
      <c r="V169" s="170">
        <v>3588</v>
      </c>
      <c r="W169" s="170">
        <v>78148</v>
      </c>
      <c r="X169" s="170">
        <v>212</v>
      </c>
      <c r="Y169" s="171">
        <f t="shared" si="29"/>
        <v>148467</v>
      </c>
      <c r="Z169" s="170">
        <v>54160</v>
      </c>
      <c r="AA169" s="170">
        <v>12361</v>
      </c>
      <c r="AB169" s="170">
        <v>3588</v>
      </c>
      <c r="AC169" s="170">
        <v>78146</v>
      </c>
      <c r="AD169" s="170">
        <v>212</v>
      </c>
      <c r="AE169" s="171">
        <f t="shared" si="30"/>
        <v>148466</v>
      </c>
      <c r="AF169" s="170">
        <v>54160</v>
      </c>
      <c r="AG169" s="170">
        <v>12361</v>
      </c>
      <c r="AH169" s="170">
        <v>3588</v>
      </c>
      <c r="AI169" s="170">
        <v>78145</v>
      </c>
      <c r="AJ169" s="170">
        <v>212</v>
      </c>
      <c r="AL169" s="342"/>
      <c r="AM169" s="342"/>
      <c r="AN169" s="342"/>
    </row>
    <row r="170" spans="1:40" ht="38.25" x14ac:dyDescent="0.25">
      <c r="A170" s="172" t="s">
        <v>27</v>
      </c>
      <c r="B170" s="165">
        <v>505007</v>
      </c>
      <c r="C170" s="173">
        <v>500801</v>
      </c>
      <c r="D170" s="174" t="s">
        <v>309</v>
      </c>
      <c r="E170" s="173">
        <v>3</v>
      </c>
      <c r="F170" s="175" t="s">
        <v>260</v>
      </c>
      <c r="G170" s="169">
        <f t="shared" si="21"/>
        <v>86232</v>
      </c>
      <c r="H170" s="170">
        <f t="shared" si="22"/>
        <v>37290</v>
      </c>
      <c r="I170" s="170">
        <f t="shared" si="23"/>
        <v>4661</v>
      </c>
      <c r="J170" s="170">
        <f t="shared" si="24"/>
        <v>2740</v>
      </c>
      <c r="K170" s="170">
        <f t="shared" si="25"/>
        <v>41397</v>
      </c>
      <c r="L170" s="170">
        <f t="shared" si="26"/>
        <v>144</v>
      </c>
      <c r="M170" s="171">
        <f t="shared" si="27"/>
        <v>21559</v>
      </c>
      <c r="N170" s="170">
        <v>9323</v>
      </c>
      <c r="O170" s="170">
        <v>1165</v>
      </c>
      <c r="P170" s="170">
        <v>685</v>
      </c>
      <c r="Q170" s="170">
        <v>10350</v>
      </c>
      <c r="R170" s="170">
        <v>36</v>
      </c>
      <c r="S170" s="171">
        <f t="shared" si="28"/>
        <v>21557</v>
      </c>
      <c r="T170" s="170">
        <v>9322</v>
      </c>
      <c r="U170" s="170">
        <v>1165</v>
      </c>
      <c r="V170" s="170">
        <v>685</v>
      </c>
      <c r="W170" s="170">
        <v>10349</v>
      </c>
      <c r="X170" s="170">
        <v>36</v>
      </c>
      <c r="Y170" s="171">
        <f t="shared" si="29"/>
        <v>21559</v>
      </c>
      <c r="Z170" s="170">
        <v>9323</v>
      </c>
      <c r="AA170" s="170">
        <v>1165</v>
      </c>
      <c r="AB170" s="170">
        <v>685</v>
      </c>
      <c r="AC170" s="170">
        <v>10350</v>
      </c>
      <c r="AD170" s="170">
        <v>36</v>
      </c>
      <c r="AE170" s="171">
        <f t="shared" si="30"/>
        <v>21557</v>
      </c>
      <c r="AF170" s="170">
        <v>9322</v>
      </c>
      <c r="AG170" s="170">
        <v>1166</v>
      </c>
      <c r="AH170" s="170">
        <v>685</v>
      </c>
      <c r="AI170" s="170">
        <v>10348</v>
      </c>
      <c r="AJ170" s="170">
        <v>36</v>
      </c>
      <c r="AL170" s="342"/>
      <c r="AM170" s="342"/>
      <c r="AN170" s="342"/>
    </row>
    <row r="171" spans="1:40" ht="38.25" x14ac:dyDescent="0.25">
      <c r="A171" s="172" t="s">
        <v>27</v>
      </c>
      <c r="B171" s="165">
        <v>505009</v>
      </c>
      <c r="C171" s="173">
        <v>501001</v>
      </c>
      <c r="D171" s="174" t="s">
        <v>204</v>
      </c>
      <c r="E171" s="173">
        <v>3</v>
      </c>
      <c r="F171" s="175" t="s">
        <v>260</v>
      </c>
      <c r="G171" s="169">
        <f t="shared" si="21"/>
        <v>38951</v>
      </c>
      <c r="H171" s="170">
        <f t="shared" si="22"/>
        <v>17905</v>
      </c>
      <c r="I171" s="170">
        <f t="shared" si="23"/>
        <v>1656</v>
      </c>
      <c r="J171" s="170">
        <f t="shared" si="24"/>
        <v>980</v>
      </c>
      <c r="K171" s="170">
        <f t="shared" si="25"/>
        <v>18314</v>
      </c>
      <c r="L171" s="170">
        <f t="shared" si="26"/>
        <v>96</v>
      </c>
      <c r="M171" s="171">
        <f t="shared" si="27"/>
        <v>9739</v>
      </c>
      <c r="N171" s="170">
        <v>4477</v>
      </c>
      <c r="O171" s="170">
        <v>414</v>
      </c>
      <c r="P171" s="170">
        <v>245</v>
      </c>
      <c r="Q171" s="170">
        <v>4579</v>
      </c>
      <c r="R171" s="170">
        <v>24</v>
      </c>
      <c r="S171" s="171">
        <f t="shared" si="28"/>
        <v>9735</v>
      </c>
      <c r="T171" s="170">
        <v>4475</v>
      </c>
      <c r="U171" s="170">
        <v>413</v>
      </c>
      <c r="V171" s="170">
        <v>245</v>
      </c>
      <c r="W171" s="170">
        <v>4578</v>
      </c>
      <c r="X171" s="170">
        <v>24</v>
      </c>
      <c r="Y171" s="171">
        <f t="shared" si="29"/>
        <v>9739</v>
      </c>
      <c r="Z171" s="170">
        <v>4477</v>
      </c>
      <c r="AA171" s="170">
        <v>414</v>
      </c>
      <c r="AB171" s="170">
        <v>245</v>
      </c>
      <c r="AC171" s="170">
        <v>4579</v>
      </c>
      <c r="AD171" s="170">
        <v>24</v>
      </c>
      <c r="AE171" s="171">
        <f t="shared" si="30"/>
        <v>9738</v>
      </c>
      <c r="AF171" s="170">
        <v>4476</v>
      </c>
      <c r="AG171" s="170">
        <v>415</v>
      </c>
      <c r="AH171" s="170">
        <v>245</v>
      </c>
      <c r="AI171" s="170">
        <v>4578</v>
      </c>
      <c r="AJ171" s="170">
        <v>24</v>
      </c>
      <c r="AL171" s="342"/>
      <c r="AM171" s="342"/>
      <c r="AN171" s="342"/>
    </row>
    <row r="172" spans="1:40" ht="38.25" x14ac:dyDescent="0.25">
      <c r="A172" s="172" t="s">
        <v>20</v>
      </c>
      <c r="B172" s="165">
        <v>505022</v>
      </c>
      <c r="C172" s="173">
        <v>502201</v>
      </c>
      <c r="D172" s="174" t="s">
        <v>310</v>
      </c>
      <c r="E172" s="173">
        <v>3</v>
      </c>
      <c r="F172" s="175" t="s">
        <v>260</v>
      </c>
      <c r="G172" s="169">
        <f t="shared" si="21"/>
        <v>9045</v>
      </c>
      <c r="H172" s="170">
        <f t="shared" si="22"/>
        <v>3599</v>
      </c>
      <c r="I172" s="170">
        <f t="shared" si="23"/>
        <v>837</v>
      </c>
      <c r="J172" s="170">
        <f t="shared" si="24"/>
        <v>420</v>
      </c>
      <c r="K172" s="170">
        <f t="shared" si="25"/>
        <v>4101</v>
      </c>
      <c r="L172" s="170">
        <f t="shared" si="26"/>
        <v>88</v>
      </c>
      <c r="M172" s="171">
        <f t="shared" si="27"/>
        <v>2261</v>
      </c>
      <c r="N172" s="170">
        <v>900</v>
      </c>
      <c r="O172" s="170">
        <v>209</v>
      </c>
      <c r="P172" s="170">
        <v>105</v>
      </c>
      <c r="Q172" s="170">
        <v>1025</v>
      </c>
      <c r="R172" s="170">
        <v>22</v>
      </c>
      <c r="S172" s="171">
        <f t="shared" si="28"/>
        <v>2260</v>
      </c>
      <c r="T172" s="170">
        <v>899</v>
      </c>
      <c r="U172" s="170">
        <v>209</v>
      </c>
      <c r="V172" s="170">
        <v>105</v>
      </c>
      <c r="W172" s="170">
        <v>1025</v>
      </c>
      <c r="X172" s="170">
        <v>22</v>
      </c>
      <c r="Y172" s="171">
        <f t="shared" si="29"/>
        <v>2261</v>
      </c>
      <c r="Z172" s="170">
        <v>900</v>
      </c>
      <c r="AA172" s="170">
        <v>209</v>
      </c>
      <c r="AB172" s="170">
        <v>105</v>
      </c>
      <c r="AC172" s="170">
        <v>1025</v>
      </c>
      <c r="AD172" s="170">
        <v>22</v>
      </c>
      <c r="AE172" s="171">
        <f t="shared" si="30"/>
        <v>2263</v>
      </c>
      <c r="AF172" s="170">
        <v>900</v>
      </c>
      <c r="AG172" s="170">
        <v>210</v>
      </c>
      <c r="AH172" s="170">
        <v>105</v>
      </c>
      <c r="AI172" s="170">
        <v>1026</v>
      </c>
      <c r="AJ172" s="170">
        <v>22</v>
      </c>
      <c r="AL172" s="342"/>
      <c r="AM172" s="342"/>
      <c r="AN172" s="342"/>
    </row>
    <row r="173" spans="1:40" ht="38.25" x14ac:dyDescent="0.25">
      <c r="A173" s="172" t="s">
        <v>20</v>
      </c>
      <c r="B173" s="165">
        <v>505026</v>
      </c>
      <c r="C173" s="173">
        <v>502601</v>
      </c>
      <c r="D173" s="174" t="s">
        <v>205</v>
      </c>
      <c r="E173" s="173">
        <v>3</v>
      </c>
      <c r="F173" s="175" t="s">
        <v>260</v>
      </c>
      <c r="G173" s="169">
        <f t="shared" si="21"/>
        <v>76</v>
      </c>
      <c r="H173" s="170">
        <f t="shared" si="22"/>
        <v>23</v>
      </c>
      <c r="I173" s="170">
        <f t="shared" si="23"/>
        <v>22</v>
      </c>
      <c r="J173" s="170">
        <f t="shared" si="24"/>
        <v>4</v>
      </c>
      <c r="K173" s="170">
        <f t="shared" si="25"/>
        <v>23</v>
      </c>
      <c r="L173" s="170">
        <f t="shared" si="26"/>
        <v>4</v>
      </c>
      <c r="M173" s="171">
        <f t="shared" si="27"/>
        <v>20</v>
      </c>
      <c r="N173" s="170">
        <v>6</v>
      </c>
      <c r="O173" s="170">
        <v>6</v>
      </c>
      <c r="P173" s="170">
        <v>1</v>
      </c>
      <c r="Q173" s="170">
        <v>6</v>
      </c>
      <c r="R173" s="170">
        <v>1</v>
      </c>
      <c r="S173" s="171">
        <f t="shared" si="28"/>
        <v>19</v>
      </c>
      <c r="T173" s="170">
        <v>6</v>
      </c>
      <c r="U173" s="170">
        <v>5</v>
      </c>
      <c r="V173" s="170">
        <v>1</v>
      </c>
      <c r="W173" s="170">
        <v>6</v>
      </c>
      <c r="X173" s="170">
        <v>1</v>
      </c>
      <c r="Y173" s="171">
        <f t="shared" si="29"/>
        <v>20</v>
      </c>
      <c r="Z173" s="170">
        <v>6</v>
      </c>
      <c r="AA173" s="170">
        <v>6</v>
      </c>
      <c r="AB173" s="170">
        <v>1</v>
      </c>
      <c r="AC173" s="170">
        <v>6</v>
      </c>
      <c r="AD173" s="170">
        <v>1</v>
      </c>
      <c r="AE173" s="171">
        <f t="shared" si="30"/>
        <v>17</v>
      </c>
      <c r="AF173" s="170">
        <v>5</v>
      </c>
      <c r="AG173" s="170">
        <v>5</v>
      </c>
      <c r="AH173" s="170">
        <v>1</v>
      </c>
      <c r="AI173" s="170">
        <v>5</v>
      </c>
      <c r="AJ173" s="170">
        <v>1</v>
      </c>
      <c r="AL173" s="342"/>
      <c r="AM173" s="342"/>
      <c r="AN173" s="342"/>
    </row>
    <row r="174" spans="1:40" ht="38.25" x14ac:dyDescent="0.25">
      <c r="A174" s="172" t="s">
        <v>27</v>
      </c>
      <c r="B174" s="165">
        <v>505112</v>
      </c>
      <c r="C174" s="173">
        <v>510112</v>
      </c>
      <c r="D174" s="174" t="s">
        <v>119</v>
      </c>
      <c r="E174" s="173">
        <v>3</v>
      </c>
      <c r="F174" s="175" t="s">
        <v>260</v>
      </c>
      <c r="G174" s="169">
        <f t="shared" si="21"/>
        <v>253013</v>
      </c>
      <c r="H174" s="170">
        <f t="shared" si="22"/>
        <v>1448</v>
      </c>
      <c r="I174" s="170">
        <f t="shared" si="23"/>
        <v>122920</v>
      </c>
      <c r="J174" s="170">
        <f t="shared" si="24"/>
        <v>1544</v>
      </c>
      <c r="K174" s="170">
        <f t="shared" si="25"/>
        <v>126893</v>
      </c>
      <c r="L174" s="170">
        <f t="shared" si="26"/>
        <v>208</v>
      </c>
      <c r="M174" s="171">
        <f t="shared" si="27"/>
        <v>63253</v>
      </c>
      <c r="N174" s="170">
        <v>362</v>
      </c>
      <c r="O174" s="170">
        <v>30730</v>
      </c>
      <c r="P174" s="170">
        <v>386</v>
      </c>
      <c r="Q174" s="170">
        <v>31723</v>
      </c>
      <c r="R174" s="170">
        <v>52</v>
      </c>
      <c r="S174" s="171">
        <f t="shared" si="28"/>
        <v>63254</v>
      </c>
      <c r="T174" s="170">
        <v>362</v>
      </c>
      <c r="U174" s="170">
        <v>30730</v>
      </c>
      <c r="V174" s="170">
        <v>386</v>
      </c>
      <c r="W174" s="170">
        <v>31724</v>
      </c>
      <c r="X174" s="170">
        <v>52</v>
      </c>
      <c r="Y174" s="171">
        <f t="shared" si="29"/>
        <v>63253</v>
      </c>
      <c r="Z174" s="170">
        <v>362</v>
      </c>
      <c r="AA174" s="170">
        <v>30730</v>
      </c>
      <c r="AB174" s="170">
        <v>386</v>
      </c>
      <c r="AC174" s="170">
        <v>31723</v>
      </c>
      <c r="AD174" s="170">
        <v>52</v>
      </c>
      <c r="AE174" s="171">
        <f t="shared" si="30"/>
        <v>63253</v>
      </c>
      <c r="AF174" s="170">
        <v>362</v>
      </c>
      <c r="AG174" s="170">
        <v>30730</v>
      </c>
      <c r="AH174" s="170">
        <v>386</v>
      </c>
      <c r="AI174" s="170">
        <v>31723</v>
      </c>
      <c r="AJ174" s="170">
        <v>52</v>
      </c>
      <c r="AL174" s="342"/>
      <c r="AM174" s="342"/>
      <c r="AN174" s="342"/>
    </row>
    <row r="175" spans="1:40" ht="38.25" x14ac:dyDescent="0.25">
      <c r="A175" s="172" t="s">
        <v>38</v>
      </c>
      <c r="B175" s="165">
        <v>505105</v>
      </c>
      <c r="C175" s="173">
        <v>510501</v>
      </c>
      <c r="D175" s="174" t="s">
        <v>311</v>
      </c>
      <c r="E175" s="173">
        <v>3</v>
      </c>
      <c r="F175" s="175" t="s">
        <v>260</v>
      </c>
      <c r="G175" s="169">
        <f t="shared" si="21"/>
        <v>2122</v>
      </c>
      <c r="H175" s="170">
        <f t="shared" si="22"/>
        <v>36</v>
      </c>
      <c r="I175" s="170">
        <f t="shared" si="23"/>
        <v>1209</v>
      </c>
      <c r="J175" s="170">
        <f t="shared" si="24"/>
        <v>4</v>
      </c>
      <c r="K175" s="170">
        <f t="shared" si="25"/>
        <v>873</v>
      </c>
      <c r="L175" s="170">
        <f t="shared" si="26"/>
        <v>0</v>
      </c>
      <c r="M175" s="171">
        <f t="shared" si="27"/>
        <v>530</v>
      </c>
      <c r="N175" s="170">
        <v>9</v>
      </c>
      <c r="O175" s="170">
        <v>302</v>
      </c>
      <c r="P175" s="170">
        <v>1</v>
      </c>
      <c r="Q175" s="170">
        <v>218</v>
      </c>
      <c r="R175" s="170">
        <v>0</v>
      </c>
      <c r="S175" s="171">
        <f t="shared" si="28"/>
        <v>532</v>
      </c>
      <c r="T175" s="170">
        <v>9</v>
      </c>
      <c r="U175" s="170">
        <v>303</v>
      </c>
      <c r="V175" s="170">
        <v>1</v>
      </c>
      <c r="W175" s="170">
        <v>219</v>
      </c>
      <c r="X175" s="170">
        <v>0</v>
      </c>
      <c r="Y175" s="171">
        <f t="shared" si="29"/>
        <v>530</v>
      </c>
      <c r="Z175" s="170">
        <v>9</v>
      </c>
      <c r="AA175" s="170">
        <v>302</v>
      </c>
      <c r="AB175" s="170">
        <v>1</v>
      </c>
      <c r="AC175" s="170">
        <v>218</v>
      </c>
      <c r="AD175" s="170">
        <v>0</v>
      </c>
      <c r="AE175" s="171">
        <f t="shared" si="30"/>
        <v>530</v>
      </c>
      <c r="AF175" s="170">
        <v>9</v>
      </c>
      <c r="AG175" s="170">
        <v>302</v>
      </c>
      <c r="AH175" s="170">
        <v>1</v>
      </c>
      <c r="AI175" s="170">
        <v>218</v>
      </c>
      <c r="AJ175" s="170">
        <v>0</v>
      </c>
      <c r="AL175" s="342"/>
      <c r="AM175" s="342"/>
      <c r="AN175" s="342"/>
    </row>
    <row r="176" spans="1:40" ht="38.25" x14ac:dyDescent="0.25">
      <c r="A176" s="172" t="s">
        <v>27</v>
      </c>
      <c r="B176" s="165">
        <v>505213</v>
      </c>
      <c r="C176" s="173">
        <v>521301</v>
      </c>
      <c r="D176" s="174" t="s">
        <v>121</v>
      </c>
      <c r="E176" s="173">
        <v>3</v>
      </c>
      <c r="F176" s="175" t="s">
        <v>260</v>
      </c>
      <c r="G176" s="169">
        <f t="shared" si="21"/>
        <v>240447</v>
      </c>
      <c r="H176" s="170">
        <f t="shared" si="22"/>
        <v>4240</v>
      </c>
      <c r="I176" s="170">
        <f t="shared" si="23"/>
        <v>58891</v>
      </c>
      <c r="J176" s="170">
        <f t="shared" si="24"/>
        <v>5888</v>
      </c>
      <c r="K176" s="170">
        <f t="shared" si="25"/>
        <v>170956</v>
      </c>
      <c r="L176" s="170">
        <f t="shared" si="26"/>
        <v>472</v>
      </c>
      <c r="M176" s="171">
        <f t="shared" si="27"/>
        <v>60112</v>
      </c>
      <c r="N176" s="170">
        <v>1060</v>
      </c>
      <c r="O176" s="170">
        <v>14723</v>
      </c>
      <c r="P176" s="170">
        <v>1472</v>
      </c>
      <c r="Q176" s="170">
        <v>42739</v>
      </c>
      <c r="R176" s="170">
        <v>118</v>
      </c>
      <c r="S176" s="171">
        <f t="shared" si="28"/>
        <v>60112</v>
      </c>
      <c r="T176" s="170">
        <v>1060</v>
      </c>
      <c r="U176" s="170">
        <v>14723</v>
      </c>
      <c r="V176" s="170">
        <v>1472</v>
      </c>
      <c r="W176" s="170">
        <v>42739</v>
      </c>
      <c r="X176" s="170">
        <v>118</v>
      </c>
      <c r="Y176" s="171">
        <f t="shared" si="29"/>
        <v>60112</v>
      </c>
      <c r="Z176" s="170">
        <v>1060</v>
      </c>
      <c r="AA176" s="170">
        <v>14723</v>
      </c>
      <c r="AB176" s="170">
        <v>1472</v>
      </c>
      <c r="AC176" s="170">
        <v>42739</v>
      </c>
      <c r="AD176" s="170">
        <v>118</v>
      </c>
      <c r="AE176" s="171">
        <f t="shared" si="30"/>
        <v>60111</v>
      </c>
      <c r="AF176" s="170">
        <v>1060</v>
      </c>
      <c r="AG176" s="170">
        <v>14722</v>
      </c>
      <c r="AH176" s="170">
        <v>1472</v>
      </c>
      <c r="AI176" s="170">
        <v>42739</v>
      </c>
      <c r="AJ176" s="170">
        <v>118</v>
      </c>
      <c r="AL176" s="342"/>
      <c r="AM176" s="342"/>
      <c r="AN176" s="342"/>
    </row>
    <row r="177" spans="1:40" ht="38.25" x14ac:dyDescent="0.25">
      <c r="A177" s="172" t="s">
        <v>27</v>
      </c>
      <c r="B177" s="165">
        <v>505301</v>
      </c>
      <c r="C177" s="173">
        <v>530101</v>
      </c>
      <c r="D177" s="174" t="s">
        <v>122</v>
      </c>
      <c r="E177" s="173">
        <v>3</v>
      </c>
      <c r="F177" s="175" t="s">
        <v>260</v>
      </c>
      <c r="G177" s="169">
        <f t="shared" si="21"/>
        <v>84180</v>
      </c>
      <c r="H177" s="170">
        <f t="shared" si="22"/>
        <v>1380</v>
      </c>
      <c r="I177" s="170">
        <f t="shared" si="23"/>
        <v>78570</v>
      </c>
      <c r="J177" s="170">
        <f t="shared" si="24"/>
        <v>240</v>
      </c>
      <c r="K177" s="170">
        <f t="shared" si="25"/>
        <v>3906</v>
      </c>
      <c r="L177" s="170">
        <f t="shared" si="26"/>
        <v>84</v>
      </c>
      <c r="M177" s="171">
        <f t="shared" si="27"/>
        <v>21045</v>
      </c>
      <c r="N177" s="170">
        <v>345</v>
      </c>
      <c r="O177" s="170">
        <v>19642</v>
      </c>
      <c r="P177" s="170">
        <v>60</v>
      </c>
      <c r="Q177" s="170">
        <v>977</v>
      </c>
      <c r="R177" s="170">
        <v>21</v>
      </c>
      <c r="S177" s="171">
        <f t="shared" si="28"/>
        <v>21045</v>
      </c>
      <c r="T177" s="170">
        <v>345</v>
      </c>
      <c r="U177" s="170">
        <v>19643</v>
      </c>
      <c r="V177" s="170">
        <v>60</v>
      </c>
      <c r="W177" s="170">
        <v>976</v>
      </c>
      <c r="X177" s="170">
        <v>21</v>
      </c>
      <c r="Y177" s="171">
        <f t="shared" si="29"/>
        <v>21045</v>
      </c>
      <c r="Z177" s="170">
        <v>345</v>
      </c>
      <c r="AA177" s="170">
        <v>19642</v>
      </c>
      <c r="AB177" s="170">
        <v>60</v>
      </c>
      <c r="AC177" s="170">
        <v>977</v>
      </c>
      <c r="AD177" s="170">
        <v>21</v>
      </c>
      <c r="AE177" s="171">
        <f t="shared" si="30"/>
        <v>21045</v>
      </c>
      <c r="AF177" s="170">
        <v>345</v>
      </c>
      <c r="AG177" s="170">
        <v>19643</v>
      </c>
      <c r="AH177" s="170">
        <v>60</v>
      </c>
      <c r="AI177" s="170">
        <v>976</v>
      </c>
      <c r="AJ177" s="170">
        <v>21</v>
      </c>
      <c r="AL177" s="342"/>
      <c r="AM177" s="342"/>
      <c r="AN177" s="342"/>
    </row>
    <row r="178" spans="1:40" ht="38.25" x14ac:dyDescent="0.25">
      <c r="A178" s="172" t="s">
        <v>27</v>
      </c>
      <c r="B178" s="165">
        <v>505408</v>
      </c>
      <c r="C178" s="173">
        <v>540901</v>
      </c>
      <c r="D178" s="174" t="s">
        <v>123</v>
      </c>
      <c r="E178" s="173">
        <v>3</v>
      </c>
      <c r="F178" s="175" t="s">
        <v>260</v>
      </c>
      <c r="G178" s="169">
        <f t="shared" si="21"/>
        <v>49293</v>
      </c>
      <c r="H178" s="170">
        <f t="shared" si="22"/>
        <v>920</v>
      </c>
      <c r="I178" s="170">
        <f t="shared" si="23"/>
        <v>28937</v>
      </c>
      <c r="J178" s="170">
        <f t="shared" si="24"/>
        <v>112</v>
      </c>
      <c r="K178" s="170">
        <f t="shared" si="25"/>
        <v>19304</v>
      </c>
      <c r="L178" s="170">
        <f t="shared" si="26"/>
        <v>20</v>
      </c>
      <c r="M178" s="171">
        <f t="shared" si="27"/>
        <v>12325</v>
      </c>
      <c r="N178" s="170">
        <v>230</v>
      </c>
      <c r="O178" s="170">
        <v>7236</v>
      </c>
      <c r="P178" s="170">
        <v>28</v>
      </c>
      <c r="Q178" s="170">
        <v>4826</v>
      </c>
      <c r="R178" s="170">
        <v>5</v>
      </c>
      <c r="S178" s="171">
        <f t="shared" si="28"/>
        <v>12322</v>
      </c>
      <c r="T178" s="170">
        <v>230</v>
      </c>
      <c r="U178" s="170">
        <v>7233</v>
      </c>
      <c r="V178" s="170">
        <v>28</v>
      </c>
      <c r="W178" s="170">
        <v>4826</v>
      </c>
      <c r="X178" s="170">
        <v>5</v>
      </c>
      <c r="Y178" s="171">
        <f t="shared" si="29"/>
        <v>12325</v>
      </c>
      <c r="Z178" s="170">
        <v>230</v>
      </c>
      <c r="AA178" s="170">
        <v>7236</v>
      </c>
      <c r="AB178" s="170">
        <v>28</v>
      </c>
      <c r="AC178" s="170">
        <v>4826</v>
      </c>
      <c r="AD178" s="170">
        <v>5</v>
      </c>
      <c r="AE178" s="171">
        <f t="shared" si="30"/>
        <v>12321</v>
      </c>
      <c r="AF178" s="170">
        <v>230</v>
      </c>
      <c r="AG178" s="170">
        <v>7232</v>
      </c>
      <c r="AH178" s="170">
        <v>28</v>
      </c>
      <c r="AI178" s="170">
        <v>4826</v>
      </c>
      <c r="AJ178" s="170">
        <v>5</v>
      </c>
      <c r="AL178" s="342"/>
      <c r="AM178" s="342"/>
      <c r="AN178" s="342"/>
    </row>
    <row r="179" spans="1:40" ht="38.25" x14ac:dyDescent="0.25">
      <c r="A179" s="172" t="s">
        <v>27</v>
      </c>
      <c r="B179" s="165">
        <v>505412</v>
      </c>
      <c r="C179" s="173">
        <v>541301</v>
      </c>
      <c r="D179" s="174" t="s">
        <v>312</v>
      </c>
      <c r="E179" s="173">
        <v>3</v>
      </c>
      <c r="F179" s="175" t="s">
        <v>260</v>
      </c>
      <c r="G179" s="169">
        <f t="shared" si="21"/>
        <v>88445</v>
      </c>
      <c r="H179" s="170">
        <f t="shared" si="22"/>
        <v>3708</v>
      </c>
      <c r="I179" s="170">
        <f t="shared" si="23"/>
        <v>2564</v>
      </c>
      <c r="J179" s="170">
        <f t="shared" si="24"/>
        <v>40</v>
      </c>
      <c r="K179" s="170">
        <f t="shared" si="25"/>
        <v>82049</v>
      </c>
      <c r="L179" s="170">
        <f t="shared" si="26"/>
        <v>84</v>
      </c>
      <c r="M179" s="171">
        <f t="shared" si="27"/>
        <v>22111</v>
      </c>
      <c r="N179" s="170">
        <v>927</v>
      </c>
      <c r="O179" s="170">
        <v>641</v>
      </c>
      <c r="P179" s="170">
        <v>10</v>
      </c>
      <c r="Q179" s="170">
        <v>20512</v>
      </c>
      <c r="R179" s="170">
        <v>21</v>
      </c>
      <c r="S179" s="171">
        <f t="shared" si="28"/>
        <v>22111</v>
      </c>
      <c r="T179" s="170">
        <v>927</v>
      </c>
      <c r="U179" s="170">
        <v>641</v>
      </c>
      <c r="V179" s="170">
        <v>10</v>
      </c>
      <c r="W179" s="170">
        <v>20512</v>
      </c>
      <c r="X179" s="170">
        <v>21</v>
      </c>
      <c r="Y179" s="171">
        <f t="shared" si="29"/>
        <v>22111</v>
      </c>
      <c r="Z179" s="170">
        <v>927</v>
      </c>
      <c r="AA179" s="170">
        <v>641</v>
      </c>
      <c r="AB179" s="170">
        <v>10</v>
      </c>
      <c r="AC179" s="170">
        <v>20512</v>
      </c>
      <c r="AD179" s="170">
        <v>21</v>
      </c>
      <c r="AE179" s="171">
        <f t="shared" si="30"/>
        <v>22112</v>
      </c>
      <c r="AF179" s="170">
        <v>927</v>
      </c>
      <c r="AG179" s="170">
        <v>641</v>
      </c>
      <c r="AH179" s="170">
        <v>10</v>
      </c>
      <c r="AI179" s="170">
        <v>20513</v>
      </c>
      <c r="AJ179" s="170">
        <v>21</v>
      </c>
      <c r="AL179" s="342"/>
      <c r="AM179" s="342"/>
      <c r="AN179" s="342"/>
    </row>
    <row r="180" spans="1:40" ht="38.25" x14ac:dyDescent="0.25">
      <c r="A180" s="172" t="s">
        <v>27</v>
      </c>
      <c r="B180" s="165">
        <v>505426</v>
      </c>
      <c r="C180" s="173">
        <v>542601</v>
      </c>
      <c r="D180" s="174" t="s">
        <v>124</v>
      </c>
      <c r="E180" s="173">
        <v>3</v>
      </c>
      <c r="F180" s="175" t="s">
        <v>260</v>
      </c>
      <c r="G180" s="169">
        <f t="shared" si="21"/>
        <v>92373</v>
      </c>
      <c r="H180" s="170">
        <f t="shared" si="22"/>
        <v>9761</v>
      </c>
      <c r="I180" s="170">
        <f t="shared" si="23"/>
        <v>4704</v>
      </c>
      <c r="J180" s="170">
        <f t="shared" si="24"/>
        <v>0</v>
      </c>
      <c r="K180" s="170">
        <f t="shared" si="25"/>
        <v>77548</v>
      </c>
      <c r="L180" s="170">
        <f t="shared" si="26"/>
        <v>360</v>
      </c>
      <c r="M180" s="171">
        <f t="shared" si="27"/>
        <v>23092</v>
      </c>
      <c r="N180" s="170">
        <v>2440</v>
      </c>
      <c r="O180" s="170">
        <v>1176</v>
      </c>
      <c r="P180" s="170">
        <v>0</v>
      </c>
      <c r="Q180" s="170">
        <v>19386</v>
      </c>
      <c r="R180" s="170">
        <v>90</v>
      </c>
      <c r="S180" s="171">
        <f t="shared" si="28"/>
        <v>23093</v>
      </c>
      <c r="T180" s="170">
        <v>2440</v>
      </c>
      <c r="U180" s="170">
        <v>1176</v>
      </c>
      <c r="V180" s="170">
        <v>0</v>
      </c>
      <c r="W180" s="170">
        <v>19387</v>
      </c>
      <c r="X180" s="170">
        <v>90</v>
      </c>
      <c r="Y180" s="171">
        <f t="shared" si="29"/>
        <v>23092</v>
      </c>
      <c r="Z180" s="170">
        <v>2440</v>
      </c>
      <c r="AA180" s="170">
        <v>1176</v>
      </c>
      <c r="AB180" s="170">
        <v>0</v>
      </c>
      <c r="AC180" s="170">
        <v>19386</v>
      </c>
      <c r="AD180" s="170">
        <v>90</v>
      </c>
      <c r="AE180" s="171">
        <f t="shared" si="30"/>
        <v>23096</v>
      </c>
      <c r="AF180" s="170">
        <v>2441</v>
      </c>
      <c r="AG180" s="170">
        <v>1176</v>
      </c>
      <c r="AH180" s="170">
        <v>0</v>
      </c>
      <c r="AI180" s="170">
        <v>19389</v>
      </c>
      <c r="AJ180" s="170">
        <v>90</v>
      </c>
      <c r="AL180" s="342"/>
      <c r="AM180" s="342"/>
      <c r="AN180" s="342"/>
    </row>
    <row r="181" spans="1:40" ht="38.25" x14ac:dyDescent="0.25">
      <c r="A181" s="172" t="s">
        <v>27</v>
      </c>
      <c r="B181" s="165">
        <v>505429</v>
      </c>
      <c r="C181" s="173">
        <v>542901</v>
      </c>
      <c r="D181" s="174" t="s">
        <v>125</v>
      </c>
      <c r="E181" s="173">
        <v>3</v>
      </c>
      <c r="F181" s="175" t="s">
        <v>260</v>
      </c>
      <c r="G181" s="169">
        <f t="shared" si="21"/>
        <v>453896</v>
      </c>
      <c r="H181" s="170">
        <f t="shared" si="22"/>
        <v>24351</v>
      </c>
      <c r="I181" s="170">
        <f t="shared" si="23"/>
        <v>17833</v>
      </c>
      <c r="J181" s="170">
        <f t="shared" si="24"/>
        <v>260</v>
      </c>
      <c r="K181" s="170">
        <f t="shared" si="25"/>
        <v>410740</v>
      </c>
      <c r="L181" s="170">
        <f t="shared" si="26"/>
        <v>712</v>
      </c>
      <c r="M181" s="171">
        <f t="shared" si="27"/>
        <v>113475</v>
      </c>
      <c r="N181" s="170">
        <v>6088</v>
      </c>
      <c r="O181" s="170">
        <v>4458</v>
      </c>
      <c r="P181" s="170">
        <v>65</v>
      </c>
      <c r="Q181" s="170">
        <v>102686</v>
      </c>
      <c r="R181" s="170">
        <v>178</v>
      </c>
      <c r="S181" s="171">
        <f t="shared" si="28"/>
        <v>113474</v>
      </c>
      <c r="T181" s="170">
        <v>6088</v>
      </c>
      <c r="U181" s="170">
        <v>4458</v>
      </c>
      <c r="V181" s="170">
        <v>65</v>
      </c>
      <c r="W181" s="170">
        <v>102685</v>
      </c>
      <c r="X181" s="170">
        <v>178</v>
      </c>
      <c r="Y181" s="171">
        <f t="shared" si="29"/>
        <v>113475</v>
      </c>
      <c r="Z181" s="170">
        <v>6088</v>
      </c>
      <c r="AA181" s="170">
        <v>4458</v>
      </c>
      <c r="AB181" s="170">
        <v>65</v>
      </c>
      <c r="AC181" s="170">
        <v>102686</v>
      </c>
      <c r="AD181" s="170">
        <v>178</v>
      </c>
      <c r="AE181" s="171">
        <f t="shared" si="30"/>
        <v>113472</v>
      </c>
      <c r="AF181" s="170">
        <v>6087</v>
      </c>
      <c r="AG181" s="170">
        <v>4459</v>
      </c>
      <c r="AH181" s="170">
        <v>65</v>
      </c>
      <c r="AI181" s="170">
        <v>102683</v>
      </c>
      <c r="AJ181" s="170">
        <v>178</v>
      </c>
      <c r="AL181" s="342"/>
      <c r="AM181" s="342"/>
      <c r="AN181" s="342"/>
    </row>
    <row r="182" spans="1:40" ht="38.25" x14ac:dyDescent="0.25">
      <c r="A182" s="172" t="s">
        <v>27</v>
      </c>
      <c r="B182" s="165">
        <v>505501</v>
      </c>
      <c r="C182" s="173">
        <v>550101</v>
      </c>
      <c r="D182" s="174" t="s">
        <v>126</v>
      </c>
      <c r="E182" s="173">
        <v>3</v>
      </c>
      <c r="F182" s="175" t="s">
        <v>260</v>
      </c>
      <c r="G182" s="169">
        <f t="shared" si="21"/>
        <v>280532</v>
      </c>
      <c r="H182" s="170">
        <f t="shared" si="22"/>
        <v>93497</v>
      </c>
      <c r="I182" s="170">
        <f t="shared" si="23"/>
        <v>3310</v>
      </c>
      <c r="J182" s="170">
        <f t="shared" si="24"/>
        <v>148</v>
      </c>
      <c r="K182" s="170">
        <f t="shared" si="25"/>
        <v>183493</v>
      </c>
      <c r="L182" s="170">
        <f t="shared" si="26"/>
        <v>84</v>
      </c>
      <c r="M182" s="171">
        <f t="shared" si="27"/>
        <v>70132</v>
      </c>
      <c r="N182" s="170">
        <v>23374</v>
      </c>
      <c r="O182" s="170">
        <v>827</v>
      </c>
      <c r="P182" s="170">
        <v>37</v>
      </c>
      <c r="Q182" s="170">
        <v>45873</v>
      </c>
      <c r="R182" s="170">
        <v>21</v>
      </c>
      <c r="S182" s="171">
        <f t="shared" si="28"/>
        <v>70135</v>
      </c>
      <c r="T182" s="170">
        <v>23375</v>
      </c>
      <c r="U182" s="170">
        <v>828</v>
      </c>
      <c r="V182" s="170">
        <v>37</v>
      </c>
      <c r="W182" s="170">
        <v>45874</v>
      </c>
      <c r="X182" s="170">
        <v>21</v>
      </c>
      <c r="Y182" s="171">
        <f t="shared" si="29"/>
        <v>70132</v>
      </c>
      <c r="Z182" s="170">
        <v>23374</v>
      </c>
      <c r="AA182" s="170">
        <v>827</v>
      </c>
      <c r="AB182" s="170">
        <v>37</v>
      </c>
      <c r="AC182" s="170">
        <v>45873</v>
      </c>
      <c r="AD182" s="170">
        <v>21</v>
      </c>
      <c r="AE182" s="171">
        <f t="shared" si="30"/>
        <v>70133</v>
      </c>
      <c r="AF182" s="170">
        <v>23374</v>
      </c>
      <c r="AG182" s="170">
        <v>828</v>
      </c>
      <c r="AH182" s="170">
        <v>37</v>
      </c>
      <c r="AI182" s="170">
        <v>45873</v>
      </c>
      <c r="AJ182" s="170">
        <v>21</v>
      </c>
      <c r="AL182" s="342"/>
      <c r="AM182" s="342"/>
      <c r="AN182" s="342"/>
    </row>
    <row r="183" spans="1:40" ht="38.25" x14ac:dyDescent="0.25">
      <c r="A183" s="172" t="s">
        <v>38</v>
      </c>
      <c r="B183" s="165">
        <v>505502</v>
      </c>
      <c r="C183" s="173">
        <v>550201</v>
      </c>
      <c r="D183" s="174" t="s">
        <v>127</v>
      </c>
      <c r="E183" s="173">
        <v>3</v>
      </c>
      <c r="F183" s="175" t="s">
        <v>260</v>
      </c>
      <c r="G183" s="169">
        <f t="shared" si="21"/>
        <v>87983</v>
      </c>
      <c r="H183" s="170">
        <f t="shared" si="22"/>
        <v>45032</v>
      </c>
      <c r="I183" s="170">
        <f t="shared" si="23"/>
        <v>2475</v>
      </c>
      <c r="J183" s="170">
        <f t="shared" si="24"/>
        <v>64</v>
      </c>
      <c r="K183" s="170">
        <f t="shared" si="25"/>
        <v>40380</v>
      </c>
      <c r="L183" s="170">
        <f t="shared" si="26"/>
        <v>32</v>
      </c>
      <c r="M183" s="171">
        <f t="shared" si="27"/>
        <v>21996</v>
      </c>
      <c r="N183" s="170">
        <v>11258</v>
      </c>
      <c r="O183" s="170">
        <v>619</v>
      </c>
      <c r="P183" s="170">
        <v>16</v>
      </c>
      <c r="Q183" s="170">
        <v>10095</v>
      </c>
      <c r="R183" s="170">
        <v>8</v>
      </c>
      <c r="S183" s="171">
        <f t="shared" si="28"/>
        <v>21995</v>
      </c>
      <c r="T183" s="170">
        <v>11258</v>
      </c>
      <c r="U183" s="170">
        <v>618</v>
      </c>
      <c r="V183" s="170">
        <v>16</v>
      </c>
      <c r="W183" s="170">
        <v>10095</v>
      </c>
      <c r="X183" s="170">
        <v>8</v>
      </c>
      <c r="Y183" s="171">
        <f t="shared" si="29"/>
        <v>21996</v>
      </c>
      <c r="Z183" s="170">
        <v>11258</v>
      </c>
      <c r="AA183" s="170">
        <v>619</v>
      </c>
      <c r="AB183" s="170">
        <v>16</v>
      </c>
      <c r="AC183" s="170">
        <v>10095</v>
      </c>
      <c r="AD183" s="170">
        <v>8</v>
      </c>
      <c r="AE183" s="171">
        <f t="shared" si="30"/>
        <v>21996</v>
      </c>
      <c r="AF183" s="170">
        <v>11258</v>
      </c>
      <c r="AG183" s="170">
        <v>619</v>
      </c>
      <c r="AH183" s="170">
        <v>16</v>
      </c>
      <c r="AI183" s="170">
        <v>10095</v>
      </c>
      <c r="AJ183" s="170">
        <v>8</v>
      </c>
      <c r="AL183" s="342"/>
      <c r="AM183" s="342"/>
      <c r="AN183" s="342"/>
    </row>
    <row r="184" spans="1:40" ht="38.25" x14ac:dyDescent="0.25">
      <c r="A184" s="172" t="s">
        <v>20</v>
      </c>
      <c r="B184" s="165">
        <v>505503</v>
      </c>
      <c r="C184" s="173">
        <v>550401</v>
      </c>
      <c r="D184" s="174" t="s">
        <v>313</v>
      </c>
      <c r="E184" s="173">
        <v>3</v>
      </c>
      <c r="F184" s="175" t="s">
        <v>260</v>
      </c>
      <c r="G184" s="169">
        <f t="shared" si="21"/>
        <v>18659</v>
      </c>
      <c r="H184" s="170">
        <f t="shared" si="22"/>
        <v>6810</v>
      </c>
      <c r="I184" s="170">
        <f t="shared" si="23"/>
        <v>0</v>
      </c>
      <c r="J184" s="170">
        <f t="shared" si="24"/>
        <v>0</v>
      </c>
      <c r="K184" s="170">
        <f t="shared" si="25"/>
        <v>11849</v>
      </c>
      <c r="L184" s="170">
        <f t="shared" si="26"/>
        <v>0</v>
      </c>
      <c r="M184" s="171">
        <f t="shared" si="27"/>
        <v>4664</v>
      </c>
      <c r="N184" s="170">
        <v>1702</v>
      </c>
      <c r="O184" s="170">
        <v>0</v>
      </c>
      <c r="P184" s="170">
        <v>0</v>
      </c>
      <c r="Q184" s="170">
        <v>2962</v>
      </c>
      <c r="R184" s="170">
        <v>0</v>
      </c>
      <c r="S184" s="171">
        <f t="shared" si="28"/>
        <v>4667</v>
      </c>
      <c r="T184" s="170">
        <v>1704</v>
      </c>
      <c r="U184" s="170">
        <v>0</v>
      </c>
      <c r="V184" s="170">
        <v>0</v>
      </c>
      <c r="W184" s="170">
        <v>2963</v>
      </c>
      <c r="X184" s="170">
        <v>0</v>
      </c>
      <c r="Y184" s="171">
        <f t="shared" si="29"/>
        <v>4664</v>
      </c>
      <c r="Z184" s="170">
        <v>1702</v>
      </c>
      <c r="AA184" s="170">
        <v>0</v>
      </c>
      <c r="AB184" s="170">
        <v>0</v>
      </c>
      <c r="AC184" s="170">
        <v>2962</v>
      </c>
      <c r="AD184" s="170">
        <v>0</v>
      </c>
      <c r="AE184" s="171">
        <f t="shared" si="30"/>
        <v>4664</v>
      </c>
      <c r="AF184" s="170">
        <v>1702</v>
      </c>
      <c r="AG184" s="170">
        <v>0</v>
      </c>
      <c r="AH184" s="170">
        <v>0</v>
      </c>
      <c r="AI184" s="170">
        <v>2962</v>
      </c>
      <c r="AJ184" s="170">
        <v>0</v>
      </c>
      <c r="AL184" s="342"/>
      <c r="AM184" s="342"/>
      <c r="AN184" s="342"/>
    </row>
    <row r="185" spans="1:40" ht="38.25" x14ac:dyDescent="0.25">
      <c r="A185" s="172" t="s">
        <v>20</v>
      </c>
      <c r="B185" s="165">
        <v>505504</v>
      </c>
      <c r="C185" s="173">
        <v>550501</v>
      </c>
      <c r="D185" s="174" t="s">
        <v>314</v>
      </c>
      <c r="E185" s="173">
        <v>3</v>
      </c>
      <c r="F185" s="175" t="s">
        <v>260</v>
      </c>
      <c r="G185" s="169">
        <f t="shared" si="21"/>
        <v>13366</v>
      </c>
      <c r="H185" s="170">
        <f t="shared" si="22"/>
        <v>5016</v>
      </c>
      <c r="I185" s="170">
        <f t="shared" si="23"/>
        <v>228</v>
      </c>
      <c r="J185" s="170">
        <f t="shared" si="24"/>
        <v>0</v>
      </c>
      <c r="K185" s="170">
        <f t="shared" si="25"/>
        <v>8122</v>
      </c>
      <c r="L185" s="170">
        <f t="shared" si="26"/>
        <v>0</v>
      </c>
      <c r="M185" s="171">
        <f t="shared" si="27"/>
        <v>3342</v>
      </c>
      <c r="N185" s="170">
        <v>1254</v>
      </c>
      <c r="O185" s="170">
        <v>57</v>
      </c>
      <c r="P185" s="170">
        <v>0</v>
      </c>
      <c r="Q185" s="170">
        <v>2031</v>
      </c>
      <c r="R185" s="170">
        <v>0</v>
      </c>
      <c r="S185" s="171">
        <f t="shared" si="28"/>
        <v>3343</v>
      </c>
      <c r="T185" s="170">
        <v>1255</v>
      </c>
      <c r="U185" s="170">
        <v>57</v>
      </c>
      <c r="V185" s="170">
        <v>0</v>
      </c>
      <c r="W185" s="170">
        <v>2031</v>
      </c>
      <c r="X185" s="170">
        <v>0</v>
      </c>
      <c r="Y185" s="171">
        <f t="shared" si="29"/>
        <v>3342</v>
      </c>
      <c r="Z185" s="170">
        <v>1254</v>
      </c>
      <c r="AA185" s="170">
        <v>57</v>
      </c>
      <c r="AB185" s="170">
        <v>0</v>
      </c>
      <c r="AC185" s="170">
        <v>2031</v>
      </c>
      <c r="AD185" s="170">
        <v>0</v>
      </c>
      <c r="AE185" s="171">
        <f t="shared" si="30"/>
        <v>3339</v>
      </c>
      <c r="AF185" s="170">
        <v>1253</v>
      </c>
      <c r="AG185" s="170">
        <v>57</v>
      </c>
      <c r="AH185" s="170">
        <v>0</v>
      </c>
      <c r="AI185" s="170">
        <v>2029</v>
      </c>
      <c r="AJ185" s="170">
        <v>0</v>
      </c>
      <c r="AL185" s="342"/>
      <c r="AM185" s="342"/>
      <c r="AN185" s="342"/>
    </row>
    <row r="186" spans="1:40" ht="38.25" x14ac:dyDescent="0.25">
      <c r="A186" s="172" t="s">
        <v>20</v>
      </c>
      <c r="B186" s="165">
        <v>505505</v>
      </c>
      <c r="C186" s="173">
        <v>550701</v>
      </c>
      <c r="D186" s="174" t="s">
        <v>128</v>
      </c>
      <c r="E186" s="173">
        <v>3</v>
      </c>
      <c r="F186" s="175" t="s">
        <v>260</v>
      </c>
      <c r="G186" s="169">
        <f t="shared" si="21"/>
        <v>1094</v>
      </c>
      <c r="H186" s="170">
        <f t="shared" si="22"/>
        <v>363</v>
      </c>
      <c r="I186" s="170">
        <f t="shared" si="23"/>
        <v>149</v>
      </c>
      <c r="J186" s="170">
        <f t="shared" si="24"/>
        <v>12</v>
      </c>
      <c r="K186" s="170">
        <f t="shared" si="25"/>
        <v>566</v>
      </c>
      <c r="L186" s="170">
        <f t="shared" si="26"/>
        <v>4</v>
      </c>
      <c r="M186" s="171">
        <f t="shared" si="27"/>
        <v>274</v>
      </c>
      <c r="N186" s="170">
        <v>91</v>
      </c>
      <c r="O186" s="170">
        <v>37</v>
      </c>
      <c r="P186" s="170">
        <v>3</v>
      </c>
      <c r="Q186" s="170">
        <v>142</v>
      </c>
      <c r="R186" s="170">
        <v>1</v>
      </c>
      <c r="S186" s="171">
        <f t="shared" si="28"/>
        <v>271</v>
      </c>
      <c r="T186" s="170">
        <v>90</v>
      </c>
      <c r="U186" s="170">
        <v>37</v>
      </c>
      <c r="V186" s="170">
        <v>3</v>
      </c>
      <c r="W186" s="170">
        <v>140</v>
      </c>
      <c r="X186" s="170">
        <v>1</v>
      </c>
      <c r="Y186" s="171">
        <f t="shared" si="29"/>
        <v>274</v>
      </c>
      <c r="Z186" s="170">
        <v>91</v>
      </c>
      <c r="AA186" s="170">
        <v>37</v>
      </c>
      <c r="AB186" s="170">
        <v>3</v>
      </c>
      <c r="AC186" s="170">
        <v>142</v>
      </c>
      <c r="AD186" s="170">
        <v>1</v>
      </c>
      <c r="AE186" s="171">
        <f t="shared" si="30"/>
        <v>275</v>
      </c>
      <c r="AF186" s="170">
        <v>91</v>
      </c>
      <c r="AG186" s="170">
        <v>38</v>
      </c>
      <c r="AH186" s="170">
        <v>3</v>
      </c>
      <c r="AI186" s="170">
        <v>142</v>
      </c>
      <c r="AJ186" s="170">
        <v>1</v>
      </c>
      <c r="AL186" s="342"/>
      <c r="AM186" s="342"/>
      <c r="AN186" s="342"/>
    </row>
    <row r="187" spans="1:40" ht="38.25" x14ac:dyDescent="0.25">
      <c r="A187" s="172" t="s">
        <v>38</v>
      </c>
      <c r="B187" s="165">
        <v>505601</v>
      </c>
      <c r="C187" s="173">
        <v>560101</v>
      </c>
      <c r="D187" s="174" t="s">
        <v>129</v>
      </c>
      <c r="E187" s="173">
        <v>3</v>
      </c>
      <c r="F187" s="175" t="s">
        <v>260</v>
      </c>
      <c r="G187" s="169">
        <f t="shared" si="21"/>
        <v>89389</v>
      </c>
      <c r="H187" s="170">
        <f t="shared" si="22"/>
        <v>644</v>
      </c>
      <c r="I187" s="170">
        <f t="shared" si="23"/>
        <v>781</v>
      </c>
      <c r="J187" s="170">
        <f t="shared" si="24"/>
        <v>0</v>
      </c>
      <c r="K187" s="170">
        <f t="shared" si="25"/>
        <v>87948</v>
      </c>
      <c r="L187" s="170">
        <f t="shared" si="26"/>
        <v>16</v>
      </c>
      <c r="M187" s="171">
        <f t="shared" si="27"/>
        <v>22347</v>
      </c>
      <c r="N187" s="170">
        <v>161</v>
      </c>
      <c r="O187" s="170">
        <v>195</v>
      </c>
      <c r="P187" s="170">
        <v>0</v>
      </c>
      <c r="Q187" s="170">
        <v>21987</v>
      </c>
      <c r="R187" s="170">
        <v>4</v>
      </c>
      <c r="S187" s="171">
        <f t="shared" si="28"/>
        <v>22347</v>
      </c>
      <c r="T187" s="170">
        <v>161</v>
      </c>
      <c r="U187" s="170">
        <v>195</v>
      </c>
      <c r="V187" s="170">
        <v>0</v>
      </c>
      <c r="W187" s="170">
        <v>21987</v>
      </c>
      <c r="X187" s="170">
        <v>4</v>
      </c>
      <c r="Y187" s="171">
        <f t="shared" si="29"/>
        <v>22347</v>
      </c>
      <c r="Z187" s="170">
        <v>161</v>
      </c>
      <c r="AA187" s="170">
        <v>195</v>
      </c>
      <c r="AB187" s="170">
        <v>0</v>
      </c>
      <c r="AC187" s="170">
        <v>21987</v>
      </c>
      <c r="AD187" s="170">
        <v>4</v>
      </c>
      <c r="AE187" s="171">
        <f t="shared" si="30"/>
        <v>22348</v>
      </c>
      <c r="AF187" s="170">
        <v>161</v>
      </c>
      <c r="AG187" s="170">
        <v>196</v>
      </c>
      <c r="AH187" s="170">
        <v>0</v>
      </c>
      <c r="AI187" s="170">
        <v>21987</v>
      </c>
      <c r="AJ187" s="170">
        <v>4</v>
      </c>
      <c r="AL187" s="342"/>
      <c r="AM187" s="342"/>
      <c r="AN187" s="342"/>
    </row>
    <row r="188" spans="1:40" ht="38.25" x14ac:dyDescent="0.25">
      <c r="A188" s="172" t="s">
        <v>27</v>
      </c>
      <c r="B188" s="165">
        <v>505801</v>
      </c>
      <c r="C188" s="173">
        <v>580201</v>
      </c>
      <c r="D188" s="174" t="s">
        <v>315</v>
      </c>
      <c r="E188" s="173">
        <v>3</v>
      </c>
      <c r="F188" s="175" t="s">
        <v>260</v>
      </c>
      <c r="G188" s="169">
        <f t="shared" si="21"/>
        <v>156930</v>
      </c>
      <c r="H188" s="170">
        <f t="shared" si="22"/>
        <v>1736</v>
      </c>
      <c r="I188" s="170">
        <f t="shared" si="23"/>
        <v>143780</v>
      </c>
      <c r="J188" s="170">
        <f t="shared" si="24"/>
        <v>6556</v>
      </c>
      <c r="K188" s="170">
        <f t="shared" si="25"/>
        <v>4722</v>
      </c>
      <c r="L188" s="170">
        <f t="shared" si="26"/>
        <v>136</v>
      </c>
      <c r="M188" s="171">
        <f t="shared" si="27"/>
        <v>39234</v>
      </c>
      <c r="N188" s="170">
        <v>434</v>
      </c>
      <c r="O188" s="170">
        <v>35946</v>
      </c>
      <c r="P188" s="170">
        <v>1639</v>
      </c>
      <c r="Q188" s="170">
        <v>1181</v>
      </c>
      <c r="R188" s="170">
        <v>34</v>
      </c>
      <c r="S188" s="171">
        <f t="shared" si="28"/>
        <v>39231</v>
      </c>
      <c r="T188" s="170">
        <v>434</v>
      </c>
      <c r="U188" s="170">
        <v>35944</v>
      </c>
      <c r="V188" s="170">
        <v>1639</v>
      </c>
      <c r="W188" s="170">
        <v>1180</v>
      </c>
      <c r="X188" s="170">
        <v>34</v>
      </c>
      <c r="Y188" s="171">
        <f t="shared" si="29"/>
        <v>39234</v>
      </c>
      <c r="Z188" s="170">
        <v>434</v>
      </c>
      <c r="AA188" s="170">
        <v>35946</v>
      </c>
      <c r="AB188" s="170">
        <v>1639</v>
      </c>
      <c r="AC188" s="170">
        <v>1181</v>
      </c>
      <c r="AD188" s="170">
        <v>34</v>
      </c>
      <c r="AE188" s="171">
        <f t="shared" si="30"/>
        <v>39231</v>
      </c>
      <c r="AF188" s="170">
        <v>434</v>
      </c>
      <c r="AG188" s="170">
        <v>35944</v>
      </c>
      <c r="AH188" s="170">
        <v>1639</v>
      </c>
      <c r="AI188" s="170">
        <v>1180</v>
      </c>
      <c r="AJ188" s="170">
        <v>34</v>
      </c>
      <c r="AL188" s="342"/>
      <c r="AM188" s="342"/>
      <c r="AN188" s="342"/>
    </row>
    <row r="189" spans="1:40" ht="38.25" x14ac:dyDescent="0.25">
      <c r="A189" s="172" t="s">
        <v>27</v>
      </c>
      <c r="B189" s="165">
        <v>505802</v>
      </c>
      <c r="C189" s="142">
        <v>580301</v>
      </c>
      <c r="D189" s="177" t="s">
        <v>316</v>
      </c>
      <c r="E189" s="173">
        <v>3</v>
      </c>
      <c r="F189" s="175" t="s">
        <v>260</v>
      </c>
      <c r="G189" s="169">
        <f t="shared" si="21"/>
        <v>42717</v>
      </c>
      <c r="H189" s="170">
        <f t="shared" si="22"/>
        <v>3352</v>
      </c>
      <c r="I189" s="170">
        <f t="shared" si="23"/>
        <v>35816</v>
      </c>
      <c r="J189" s="170">
        <f t="shared" si="24"/>
        <v>1277</v>
      </c>
      <c r="K189" s="170">
        <f t="shared" si="25"/>
        <v>1848</v>
      </c>
      <c r="L189" s="170">
        <f t="shared" si="26"/>
        <v>424</v>
      </c>
      <c r="M189" s="171">
        <f t="shared" si="27"/>
        <v>10679</v>
      </c>
      <c r="N189" s="170">
        <v>838</v>
      </c>
      <c r="O189" s="170">
        <v>8954</v>
      </c>
      <c r="P189" s="170">
        <v>319</v>
      </c>
      <c r="Q189" s="170">
        <v>462</v>
      </c>
      <c r="R189" s="170">
        <v>106</v>
      </c>
      <c r="S189" s="171">
        <f t="shared" si="28"/>
        <v>10680</v>
      </c>
      <c r="T189" s="170">
        <v>838</v>
      </c>
      <c r="U189" s="170">
        <v>8954</v>
      </c>
      <c r="V189" s="170">
        <v>320</v>
      </c>
      <c r="W189" s="170">
        <v>462</v>
      </c>
      <c r="X189" s="170">
        <v>106</v>
      </c>
      <c r="Y189" s="171">
        <f t="shared" si="29"/>
        <v>10679</v>
      </c>
      <c r="Z189" s="170">
        <v>838</v>
      </c>
      <c r="AA189" s="170">
        <v>8954</v>
      </c>
      <c r="AB189" s="170">
        <v>319</v>
      </c>
      <c r="AC189" s="170">
        <v>462</v>
      </c>
      <c r="AD189" s="170">
        <v>106</v>
      </c>
      <c r="AE189" s="171">
        <f t="shared" si="30"/>
        <v>10679</v>
      </c>
      <c r="AF189" s="170">
        <v>838</v>
      </c>
      <c r="AG189" s="170">
        <v>8954</v>
      </c>
      <c r="AH189" s="170">
        <v>319</v>
      </c>
      <c r="AI189" s="170">
        <v>462</v>
      </c>
      <c r="AJ189" s="170">
        <v>106</v>
      </c>
      <c r="AL189" s="342"/>
      <c r="AM189" s="342"/>
      <c r="AN189" s="342"/>
    </row>
    <row r="190" spans="1:40" ht="38.25" x14ac:dyDescent="0.25">
      <c r="A190" s="172" t="s">
        <v>27</v>
      </c>
      <c r="B190" s="165">
        <v>506001</v>
      </c>
      <c r="C190" s="173">
        <v>600101</v>
      </c>
      <c r="D190" s="174" t="s">
        <v>130</v>
      </c>
      <c r="E190" s="173">
        <v>3</v>
      </c>
      <c r="F190" s="175" t="s">
        <v>260</v>
      </c>
      <c r="G190" s="169">
        <f t="shared" si="21"/>
        <v>71752</v>
      </c>
      <c r="H190" s="170">
        <f t="shared" si="22"/>
        <v>30872</v>
      </c>
      <c r="I190" s="170">
        <f t="shared" si="23"/>
        <v>10686</v>
      </c>
      <c r="J190" s="170">
        <f t="shared" si="24"/>
        <v>560</v>
      </c>
      <c r="K190" s="170">
        <f t="shared" si="25"/>
        <v>29494</v>
      </c>
      <c r="L190" s="170">
        <f t="shared" si="26"/>
        <v>140</v>
      </c>
      <c r="M190" s="171">
        <f t="shared" si="27"/>
        <v>17939</v>
      </c>
      <c r="N190" s="170">
        <v>7718</v>
      </c>
      <c r="O190" s="170">
        <v>2672</v>
      </c>
      <c r="P190" s="170">
        <v>140</v>
      </c>
      <c r="Q190" s="170">
        <v>7374</v>
      </c>
      <c r="R190" s="170">
        <v>35</v>
      </c>
      <c r="S190" s="171">
        <f t="shared" si="28"/>
        <v>17937</v>
      </c>
      <c r="T190" s="170">
        <v>7718</v>
      </c>
      <c r="U190" s="170">
        <v>2671</v>
      </c>
      <c r="V190" s="170">
        <v>140</v>
      </c>
      <c r="W190" s="170">
        <v>7373</v>
      </c>
      <c r="X190" s="170">
        <v>35</v>
      </c>
      <c r="Y190" s="171">
        <f t="shared" si="29"/>
        <v>17939</v>
      </c>
      <c r="Z190" s="170">
        <v>7718</v>
      </c>
      <c r="AA190" s="170">
        <v>2672</v>
      </c>
      <c r="AB190" s="170">
        <v>140</v>
      </c>
      <c r="AC190" s="170">
        <v>7374</v>
      </c>
      <c r="AD190" s="170">
        <v>35</v>
      </c>
      <c r="AE190" s="171">
        <f t="shared" si="30"/>
        <v>17937</v>
      </c>
      <c r="AF190" s="170">
        <v>7718</v>
      </c>
      <c r="AG190" s="170">
        <v>2671</v>
      </c>
      <c r="AH190" s="170">
        <v>140</v>
      </c>
      <c r="AI190" s="170">
        <v>7373</v>
      </c>
      <c r="AJ190" s="170">
        <v>35</v>
      </c>
      <c r="AL190" s="342"/>
      <c r="AM190" s="342"/>
      <c r="AN190" s="342"/>
    </row>
    <row r="191" spans="1:40" ht="38.25" x14ac:dyDescent="0.25">
      <c r="A191" s="172" t="s">
        <v>38</v>
      </c>
      <c r="B191" s="165">
        <v>506002</v>
      </c>
      <c r="C191" s="142">
        <v>600202</v>
      </c>
      <c r="D191" s="177" t="s">
        <v>206</v>
      </c>
      <c r="E191" s="173">
        <v>3</v>
      </c>
      <c r="F191" s="175" t="s">
        <v>260</v>
      </c>
      <c r="G191" s="169">
        <f t="shared" si="21"/>
        <v>15186</v>
      </c>
      <c r="H191" s="170">
        <f t="shared" si="22"/>
        <v>8976</v>
      </c>
      <c r="I191" s="170">
        <f t="shared" si="23"/>
        <v>2851</v>
      </c>
      <c r="J191" s="170">
        <f t="shared" si="24"/>
        <v>8</v>
      </c>
      <c r="K191" s="170">
        <f t="shared" si="25"/>
        <v>3323</v>
      </c>
      <c r="L191" s="170">
        <f t="shared" si="26"/>
        <v>28</v>
      </c>
      <c r="M191" s="171">
        <f t="shared" si="27"/>
        <v>3798</v>
      </c>
      <c r="N191" s="170">
        <v>2245</v>
      </c>
      <c r="O191" s="170">
        <v>713</v>
      </c>
      <c r="P191" s="170">
        <v>2</v>
      </c>
      <c r="Q191" s="170">
        <v>831</v>
      </c>
      <c r="R191" s="170">
        <v>7</v>
      </c>
      <c r="S191" s="171">
        <f t="shared" si="28"/>
        <v>3793</v>
      </c>
      <c r="T191" s="170">
        <v>2242</v>
      </c>
      <c r="U191" s="170">
        <v>712</v>
      </c>
      <c r="V191" s="170">
        <v>2</v>
      </c>
      <c r="W191" s="170">
        <v>830</v>
      </c>
      <c r="X191" s="170">
        <v>7</v>
      </c>
      <c r="Y191" s="171">
        <f t="shared" si="29"/>
        <v>3798</v>
      </c>
      <c r="Z191" s="170">
        <v>2245</v>
      </c>
      <c r="AA191" s="170">
        <v>713</v>
      </c>
      <c r="AB191" s="170">
        <v>2</v>
      </c>
      <c r="AC191" s="170">
        <v>831</v>
      </c>
      <c r="AD191" s="170">
        <v>7</v>
      </c>
      <c r="AE191" s="171">
        <f t="shared" si="30"/>
        <v>3797</v>
      </c>
      <c r="AF191" s="170">
        <v>2244</v>
      </c>
      <c r="AG191" s="170">
        <v>713</v>
      </c>
      <c r="AH191" s="170">
        <v>2</v>
      </c>
      <c r="AI191" s="170">
        <v>831</v>
      </c>
      <c r="AJ191" s="170">
        <v>7</v>
      </c>
      <c r="AL191" s="342"/>
      <c r="AM191" s="342"/>
      <c r="AN191" s="342"/>
    </row>
    <row r="192" spans="1:40" ht="38.25" x14ac:dyDescent="0.25">
      <c r="A192" s="172" t="s">
        <v>38</v>
      </c>
      <c r="B192" s="165">
        <v>506101</v>
      </c>
      <c r="C192" s="173">
        <v>610101</v>
      </c>
      <c r="D192" s="174" t="s">
        <v>131</v>
      </c>
      <c r="E192" s="173">
        <v>3</v>
      </c>
      <c r="F192" s="175" t="s">
        <v>260</v>
      </c>
      <c r="G192" s="169">
        <f t="shared" si="21"/>
        <v>53641</v>
      </c>
      <c r="H192" s="170">
        <f t="shared" si="22"/>
        <v>25511</v>
      </c>
      <c r="I192" s="170">
        <f t="shared" si="23"/>
        <v>9645</v>
      </c>
      <c r="J192" s="170">
        <f t="shared" si="24"/>
        <v>432</v>
      </c>
      <c r="K192" s="170">
        <f t="shared" si="25"/>
        <v>18017</v>
      </c>
      <c r="L192" s="170">
        <f t="shared" si="26"/>
        <v>36</v>
      </c>
      <c r="M192" s="171">
        <f t="shared" si="27"/>
        <v>13409</v>
      </c>
      <c r="N192" s="170">
        <v>6377</v>
      </c>
      <c r="O192" s="170">
        <v>2411</v>
      </c>
      <c r="P192" s="170">
        <v>108</v>
      </c>
      <c r="Q192" s="170">
        <v>4504</v>
      </c>
      <c r="R192" s="170">
        <v>9</v>
      </c>
      <c r="S192" s="171">
        <f t="shared" si="28"/>
        <v>13412</v>
      </c>
      <c r="T192" s="170">
        <v>6378</v>
      </c>
      <c r="U192" s="170">
        <v>2412</v>
      </c>
      <c r="V192" s="170">
        <v>108</v>
      </c>
      <c r="W192" s="170">
        <v>4505</v>
      </c>
      <c r="X192" s="170">
        <v>9</v>
      </c>
      <c r="Y192" s="171">
        <f t="shared" si="29"/>
        <v>13409</v>
      </c>
      <c r="Z192" s="170">
        <v>6377</v>
      </c>
      <c r="AA192" s="170">
        <v>2411</v>
      </c>
      <c r="AB192" s="170">
        <v>108</v>
      </c>
      <c r="AC192" s="170">
        <v>4504</v>
      </c>
      <c r="AD192" s="170">
        <v>9</v>
      </c>
      <c r="AE192" s="171">
        <f t="shared" si="30"/>
        <v>13411</v>
      </c>
      <c r="AF192" s="170">
        <v>6379</v>
      </c>
      <c r="AG192" s="170">
        <v>2411</v>
      </c>
      <c r="AH192" s="170">
        <v>108</v>
      </c>
      <c r="AI192" s="170">
        <v>4504</v>
      </c>
      <c r="AJ192" s="170">
        <v>9</v>
      </c>
      <c r="AL192" s="342"/>
      <c r="AM192" s="342"/>
      <c r="AN192" s="342"/>
    </row>
    <row r="193" spans="1:40" ht="38.25" x14ac:dyDescent="0.25">
      <c r="A193" s="172" t="s">
        <v>20</v>
      </c>
      <c r="B193" s="165">
        <v>509643</v>
      </c>
      <c r="C193" s="173">
        <v>680101</v>
      </c>
      <c r="D193" s="174" t="s">
        <v>207</v>
      </c>
      <c r="E193" s="173">
        <v>3</v>
      </c>
      <c r="F193" s="175" t="s">
        <v>260</v>
      </c>
      <c r="G193" s="169">
        <f t="shared" si="21"/>
        <v>21471</v>
      </c>
      <c r="H193" s="170">
        <f t="shared" si="22"/>
        <v>144</v>
      </c>
      <c r="I193" s="170">
        <f t="shared" si="23"/>
        <v>3005</v>
      </c>
      <c r="J193" s="170">
        <f t="shared" si="24"/>
        <v>1003</v>
      </c>
      <c r="K193" s="170">
        <f t="shared" si="25"/>
        <v>17319</v>
      </c>
      <c r="L193" s="170">
        <f t="shared" si="26"/>
        <v>0</v>
      </c>
      <c r="M193" s="171">
        <f t="shared" si="27"/>
        <v>5368</v>
      </c>
      <c r="N193" s="170">
        <v>36</v>
      </c>
      <c r="O193" s="170">
        <v>751</v>
      </c>
      <c r="P193" s="170">
        <v>251</v>
      </c>
      <c r="Q193" s="170">
        <v>4330</v>
      </c>
      <c r="R193" s="170">
        <v>0</v>
      </c>
      <c r="S193" s="171">
        <f t="shared" si="28"/>
        <v>5368</v>
      </c>
      <c r="T193" s="170">
        <v>36</v>
      </c>
      <c r="U193" s="170">
        <v>751</v>
      </c>
      <c r="V193" s="170">
        <v>251</v>
      </c>
      <c r="W193" s="170">
        <v>4330</v>
      </c>
      <c r="X193" s="170">
        <v>0</v>
      </c>
      <c r="Y193" s="171">
        <f t="shared" si="29"/>
        <v>5368</v>
      </c>
      <c r="Z193" s="170">
        <v>36</v>
      </c>
      <c r="AA193" s="170">
        <v>751</v>
      </c>
      <c r="AB193" s="170">
        <v>251</v>
      </c>
      <c r="AC193" s="170">
        <v>4330</v>
      </c>
      <c r="AD193" s="170">
        <v>0</v>
      </c>
      <c r="AE193" s="171">
        <f t="shared" si="30"/>
        <v>5367</v>
      </c>
      <c r="AF193" s="170">
        <v>36</v>
      </c>
      <c r="AG193" s="170">
        <v>752</v>
      </c>
      <c r="AH193" s="170">
        <v>250</v>
      </c>
      <c r="AI193" s="170">
        <v>4329</v>
      </c>
      <c r="AJ193" s="170">
        <v>0</v>
      </c>
      <c r="AL193" s="342"/>
      <c r="AM193" s="342"/>
      <c r="AN193" s="342"/>
    </row>
    <row r="194" spans="1:40" ht="38.25" x14ac:dyDescent="0.25">
      <c r="A194" s="172" t="s">
        <v>38</v>
      </c>
      <c r="B194" s="165">
        <v>508804</v>
      </c>
      <c r="C194" s="173">
        <v>880401</v>
      </c>
      <c r="D194" s="174" t="s">
        <v>132</v>
      </c>
      <c r="E194" s="173">
        <v>3</v>
      </c>
      <c r="F194" s="175" t="s">
        <v>260</v>
      </c>
      <c r="G194" s="169">
        <f t="shared" si="21"/>
        <v>174564</v>
      </c>
      <c r="H194" s="170">
        <f t="shared" si="22"/>
        <v>53072</v>
      </c>
      <c r="I194" s="170">
        <f t="shared" si="23"/>
        <v>19165</v>
      </c>
      <c r="J194" s="170">
        <f t="shared" si="24"/>
        <v>2248</v>
      </c>
      <c r="K194" s="170">
        <f t="shared" si="25"/>
        <v>99923</v>
      </c>
      <c r="L194" s="170">
        <f t="shared" si="26"/>
        <v>156</v>
      </c>
      <c r="M194" s="171">
        <f t="shared" si="27"/>
        <v>43640</v>
      </c>
      <c r="N194" s="170">
        <v>13268</v>
      </c>
      <c r="O194" s="170">
        <v>4791</v>
      </c>
      <c r="P194" s="170">
        <v>562</v>
      </c>
      <c r="Q194" s="170">
        <v>24980</v>
      </c>
      <c r="R194" s="170">
        <v>39</v>
      </c>
      <c r="S194" s="171">
        <f t="shared" si="28"/>
        <v>43641</v>
      </c>
      <c r="T194" s="170">
        <v>13268</v>
      </c>
      <c r="U194" s="170">
        <v>4791</v>
      </c>
      <c r="V194" s="170">
        <v>562</v>
      </c>
      <c r="W194" s="170">
        <v>24981</v>
      </c>
      <c r="X194" s="170">
        <v>39</v>
      </c>
      <c r="Y194" s="171">
        <f t="shared" si="29"/>
        <v>43640</v>
      </c>
      <c r="Z194" s="170">
        <v>13268</v>
      </c>
      <c r="AA194" s="170">
        <v>4791</v>
      </c>
      <c r="AB194" s="170">
        <v>562</v>
      </c>
      <c r="AC194" s="170">
        <v>24980</v>
      </c>
      <c r="AD194" s="170">
        <v>39</v>
      </c>
      <c r="AE194" s="171">
        <f t="shared" si="30"/>
        <v>43643</v>
      </c>
      <c r="AF194" s="170">
        <v>13268</v>
      </c>
      <c r="AG194" s="170">
        <v>4792</v>
      </c>
      <c r="AH194" s="170">
        <v>562</v>
      </c>
      <c r="AI194" s="170">
        <v>24982</v>
      </c>
      <c r="AJ194" s="170">
        <v>39</v>
      </c>
      <c r="AL194" s="342"/>
      <c r="AM194" s="342"/>
      <c r="AN194" s="342"/>
    </row>
    <row r="195" spans="1:40" ht="51" x14ac:dyDescent="0.25">
      <c r="A195" s="172" t="s">
        <v>38</v>
      </c>
      <c r="B195" s="165">
        <v>508805</v>
      </c>
      <c r="C195" s="173">
        <v>880501</v>
      </c>
      <c r="D195" s="174" t="s">
        <v>208</v>
      </c>
      <c r="E195" s="173">
        <v>3</v>
      </c>
      <c r="F195" s="175" t="s">
        <v>260</v>
      </c>
      <c r="G195" s="169">
        <f t="shared" si="21"/>
        <v>6088</v>
      </c>
      <c r="H195" s="170">
        <f t="shared" si="22"/>
        <v>2434</v>
      </c>
      <c r="I195" s="170">
        <f t="shared" si="23"/>
        <v>2509</v>
      </c>
      <c r="J195" s="170">
        <f t="shared" si="24"/>
        <v>16</v>
      </c>
      <c r="K195" s="170">
        <f t="shared" si="25"/>
        <v>1121</v>
      </c>
      <c r="L195" s="170">
        <f t="shared" si="26"/>
        <v>8</v>
      </c>
      <c r="M195" s="171">
        <f t="shared" si="27"/>
        <v>1521</v>
      </c>
      <c r="N195" s="170">
        <v>608</v>
      </c>
      <c r="O195" s="170">
        <v>627</v>
      </c>
      <c r="P195" s="170">
        <v>4</v>
      </c>
      <c r="Q195" s="170">
        <v>280</v>
      </c>
      <c r="R195" s="170">
        <v>2</v>
      </c>
      <c r="S195" s="171">
        <f t="shared" si="28"/>
        <v>1524</v>
      </c>
      <c r="T195" s="170">
        <v>609</v>
      </c>
      <c r="U195" s="170">
        <v>628</v>
      </c>
      <c r="V195" s="170">
        <v>4</v>
      </c>
      <c r="W195" s="170">
        <v>281</v>
      </c>
      <c r="X195" s="170">
        <v>2</v>
      </c>
      <c r="Y195" s="171">
        <f t="shared" si="29"/>
        <v>1521</v>
      </c>
      <c r="Z195" s="170">
        <v>608</v>
      </c>
      <c r="AA195" s="170">
        <v>627</v>
      </c>
      <c r="AB195" s="170">
        <v>4</v>
      </c>
      <c r="AC195" s="170">
        <v>280</v>
      </c>
      <c r="AD195" s="170">
        <v>2</v>
      </c>
      <c r="AE195" s="171">
        <f t="shared" si="30"/>
        <v>1522</v>
      </c>
      <c r="AF195" s="170">
        <v>609</v>
      </c>
      <c r="AG195" s="170">
        <v>627</v>
      </c>
      <c r="AH195" s="170">
        <v>4</v>
      </c>
      <c r="AI195" s="170">
        <v>280</v>
      </c>
      <c r="AJ195" s="170">
        <v>2</v>
      </c>
      <c r="AL195" s="342"/>
      <c r="AM195" s="342"/>
      <c r="AN195" s="342"/>
    </row>
    <row r="196" spans="1:40" ht="38.25" x14ac:dyDescent="0.25">
      <c r="A196" s="172" t="s">
        <v>38</v>
      </c>
      <c r="B196" s="165">
        <v>508807</v>
      </c>
      <c r="C196" s="173">
        <v>880705</v>
      </c>
      <c r="D196" s="174" t="s">
        <v>209</v>
      </c>
      <c r="E196" s="173">
        <v>3</v>
      </c>
      <c r="F196" s="175" t="s">
        <v>260</v>
      </c>
      <c r="G196" s="169">
        <f t="shared" si="21"/>
        <v>79735</v>
      </c>
      <c r="H196" s="170">
        <f t="shared" si="22"/>
        <v>22192</v>
      </c>
      <c r="I196" s="170">
        <f t="shared" si="23"/>
        <v>26946</v>
      </c>
      <c r="J196" s="170">
        <f t="shared" si="24"/>
        <v>556</v>
      </c>
      <c r="K196" s="170">
        <f t="shared" si="25"/>
        <v>29513</v>
      </c>
      <c r="L196" s="170">
        <f t="shared" si="26"/>
        <v>528</v>
      </c>
      <c r="M196" s="171">
        <f t="shared" si="27"/>
        <v>19935</v>
      </c>
      <c r="N196" s="170">
        <v>5548</v>
      </c>
      <c r="O196" s="170">
        <v>6737</v>
      </c>
      <c r="P196" s="170">
        <v>139</v>
      </c>
      <c r="Q196" s="170">
        <v>7379</v>
      </c>
      <c r="R196" s="170">
        <v>132</v>
      </c>
      <c r="S196" s="171">
        <f t="shared" si="28"/>
        <v>19932</v>
      </c>
      <c r="T196" s="170">
        <v>5548</v>
      </c>
      <c r="U196" s="170">
        <v>6736</v>
      </c>
      <c r="V196" s="170">
        <v>139</v>
      </c>
      <c r="W196" s="170">
        <v>7377</v>
      </c>
      <c r="X196" s="170">
        <v>132</v>
      </c>
      <c r="Y196" s="171">
        <f t="shared" si="29"/>
        <v>19935</v>
      </c>
      <c r="Z196" s="170">
        <v>5548</v>
      </c>
      <c r="AA196" s="170">
        <v>6737</v>
      </c>
      <c r="AB196" s="170">
        <v>139</v>
      </c>
      <c r="AC196" s="170">
        <v>7379</v>
      </c>
      <c r="AD196" s="170">
        <v>132</v>
      </c>
      <c r="AE196" s="171">
        <f t="shared" si="30"/>
        <v>19933</v>
      </c>
      <c r="AF196" s="170">
        <v>5548</v>
      </c>
      <c r="AG196" s="170">
        <v>6736</v>
      </c>
      <c r="AH196" s="170">
        <v>139</v>
      </c>
      <c r="AI196" s="170">
        <v>7378</v>
      </c>
      <c r="AJ196" s="170">
        <v>132</v>
      </c>
      <c r="AL196" s="342"/>
      <c r="AM196" s="342"/>
      <c r="AN196" s="342"/>
    </row>
    <row r="197" spans="1:40" ht="51" x14ac:dyDescent="0.25">
      <c r="A197" s="172" t="s">
        <v>38</v>
      </c>
      <c r="B197" s="165">
        <v>508904</v>
      </c>
      <c r="C197" s="173">
        <v>890501</v>
      </c>
      <c r="D197" s="174" t="s">
        <v>133</v>
      </c>
      <c r="E197" s="173">
        <v>3</v>
      </c>
      <c r="F197" s="175" t="s">
        <v>260</v>
      </c>
      <c r="G197" s="169">
        <f t="shared" si="21"/>
        <v>4914</v>
      </c>
      <c r="H197" s="170">
        <f t="shared" si="22"/>
        <v>1720</v>
      </c>
      <c r="I197" s="170">
        <f t="shared" si="23"/>
        <v>251</v>
      </c>
      <c r="J197" s="170">
        <f t="shared" si="24"/>
        <v>1463</v>
      </c>
      <c r="K197" s="170">
        <f t="shared" si="25"/>
        <v>1232</v>
      </c>
      <c r="L197" s="170">
        <f t="shared" si="26"/>
        <v>248</v>
      </c>
      <c r="M197" s="171">
        <f t="shared" si="27"/>
        <v>1229</v>
      </c>
      <c r="N197" s="170">
        <v>430</v>
      </c>
      <c r="O197" s="170">
        <v>63</v>
      </c>
      <c r="P197" s="170">
        <v>366</v>
      </c>
      <c r="Q197" s="170">
        <v>308</v>
      </c>
      <c r="R197" s="170">
        <v>62</v>
      </c>
      <c r="S197" s="171">
        <f t="shared" si="28"/>
        <v>1228</v>
      </c>
      <c r="T197" s="170">
        <v>430</v>
      </c>
      <c r="U197" s="170">
        <v>62</v>
      </c>
      <c r="V197" s="170">
        <v>366</v>
      </c>
      <c r="W197" s="170">
        <v>308</v>
      </c>
      <c r="X197" s="170">
        <v>62</v>
      </c>
      <c r="Y197" s="171">
        <f t="shared" si="29"/>
        <v>1229</v>
      </c>
      <c r="Z197" s="170">
        <v>430</v>
      </c>
      <c r="AA197" s="170">
        <v>63</v>
      </c>
      <c r="AB197" s="170">
        <v>366</v>
      </c>
      <c r="AC197" s="170">
        <v>308</v>
      </c>
      <c r="AD197" s="170">
        <v>62</v>
      </c>
      <c r="AE197" s="171">
        <f t="shared" si="30"/>
        <v>1228</v>
      </c>
      <c r="AF197" s="170">
        <v>430</v>
      </c>
      <c r="AG197" s="170">
        <v>63</v>
      </c>
      <c r="AH197" s="170">
        <v>365</v>
      </c>
      <c r="AI197" s="170">
        <v>308</v>
      </c>
      <c r="AJ197" s="170">
        <v>62</v>
      </c>
      <c r="AL197" s="342"/>
      <c r="AM197" s="342"/>
      <c r="AN197" s="342"/>
    </row>
    <row r="198" spans="1:40" ht="51" x14ac:dyDescent="0.25">
      <c r="A198" s="172" t="s">
        <v>38</v>
      </c>
      <c r="B198" s="165">
        <v>508905</v>
      </c>
      <c r="C198" s="173">
        <v>890601</v>
      </c>
      <c r="D198" s="174" t="s">
        <v>134</v>
      </c>
      <c r="E198" s="173">
        <v>3</v>
      </c>
      <c r="F198" s="175" t="s">
        <v>260</v>
      </c>
      <c r="G198" s="169">
        <f t="shared" si="21"/>
        <v>5110</v>
      </c>
      <c r="H198" s="170">
        <f t="shared" si="22"/>
        <v>1222</v>
      </c>
      <c r="I198" s="170">
        <f t="shared" si="23"/>
        <v>1842</v>
      </c>
      <c r="J198" s="170">
        <f t="shared" si="24"/>
        <v>56</v>
      </c>
      <c r="K198" s="170">
        <f t="shared" si="25"/>
        <v>1970</v>
      </c>
      <c r="L198" s="170">
        <f t="shared" si="26"/>
        <v>20</v>
      </c>
      <c r="M198" s="171">
        <f t="shared" si="27"/>
        <v>1279</v>
      </c>
      <c r="N198" s="170">
        <v>306</v>
      </c>
      <c r="O198" s="170">
        <v>461</v>
      </c>
      <c r="P198" s="170">
        <v>14</v>
      </c>
      <c r="Q198" s="170">
        <v>493</v>
      </c>
      <c r="R198" s="170">
        <v>5</v>
      </c>
      <c r="S198" s="171">
        <f t="shared" si="28"/>
        <v>1276</v>
      </c>
      <c r="T198" s="170">
        <v>305</v>
      </c>
      <c r="U198" s="170">
        <v>460</v>
      </c>
      <c r="V198" s="170">
        <v>14</v>
      </c>
      <c r="W198" s="170">
        <v>492</v>
      </c>
      <c r="X198" s="170">
        <v>5</v>
      </c>
      <c r="Y198" s="171">
        <f t="shared" si="29"/>
        <v>1279</v>
      </c>
      <c r="Z198" s="170">
        <v>306</v>
      </c>
      <c r="AA198" s="170">
        <v>461</v>
      </c>
      <c r="AB198" s="170">
        <v>14</v>
      </c>
      <c r="AC198" s="170">
        <v>493</v>
      </c>
      <c r="AD198" s="170">
        <v>5</v>
      </c>
      <c r="AE198" s="171">
        <f t="shared" si="30"/>
        <v>1276</v>
      </c>
      <c r="AF198" s="170">
        <v>305</v>
      </c>
      <c r="AG198" s="170">
        <v>460</v>
      </c>
      <c r="AH198" s="170">
        <v>14</v>
      </c>
      <c r="AI198" s="170">
        <v>492</v>
      </c>
      <c r="AJ198" s="170">
        <v>5</v>
      </c>
      <c r="AL198" s="342"/>
      <c r="AM198" s="342"/>
      <c r="AN198" s="342"/>
    </row>
    <row r="199" spans="1:40" ht="51" x14ac:dyDescent="0.25">
      <c r="A199" s="172" t="s">
        <v>38</v>
      </c>
      <c r="B199" s="165">
        <v>508906</v>
      </c>
      <c r="C199" s="173">
        <v>890701</v>
      </c>
      <c r="D199" s="174" t="s">
        <v>317</v>
      </c>
      <c r="E199" s="173">
        <v>3</v>
      </c>
      <c r="F199" s="175" t="s">
        <v>260</v>
      </c>
      <c r="G199" s="169">
        <f t="shared" si="21"/>
        <v>4846</v>
      </c>
      <c r="H199" s="170">
        <f t="shared" si="22"/>
        <v>824</v>
      </c>
      <c r="I199" s="170">
        <f t="shared" si="23"/>
        <v>3014</v>
      </c>
      <c r="J199" s="170">
        <f t="shared" si="24"/>
        <v>84</v>
      </c>
      <c r="K199" s="170">
        <f t="shared" si="25"/>
        <v>920</v>
      </c>
      <c r="L199" s="170">
        <f t="shared" si="26"/>
        <v>4</v>
      </c>
      <c r="M199" s="171">
        <f t="shared" si="27"/>
        <v>1211</v>
      </c>
      <c r="N199" s="170">
        <v>206</v>
      </c>
      <c r="O199" s="170">
        <v>753</v>
      </c>
      <c r="P199" s="170">
        <v>21</v>
      </c>
      <c r="Q199" s="170">
        <v>230</v>
      </c>
      <c r="R199" s="170">
        <v>1</v>
      </c>
      <c r="S199" s="171">
        <f t="shared" si="28"/>
        <v>1212</v>
      </c>
      <c r="T199" s="170">
        <v>206</v>
      </c>
      <c r="U199" s="170">
        <v>754</v>
      </c>
      <c r="V199" s="170">
        <v>21</v>
      </c>
      <c r="W199" s="170">
        <v>230</v>
      </c>
      <c r="X199" s="170">
        <v>1</v>
      </c>
      <c r="Y199" s="171">
        <f t="shared" si="29"/>
        <v>1211</v>
      </c>
      <c r="Z199" s="170">
        <v>206</v>
      </c>
      <c r="AA199" s="170">
        <v>753</v>
      </c>
      <c r="AB199" s="170">
        <v>21</v>
      </c>
      <c r="AC199" s="170">
        <v>230</v>
      </c>
      <c r="AD199" s="170">
        <v>1</v>
      </c>
      <c r="AE199" s="171">
        <f t="shared" si="30"/>
        <v>1212</v>
      </c>
      <c r="AF199" s="170">
        <v>206</v>
      </c>
      <c r="AG199" s="170">
        <v>754</v>
      </c>
      <c r="AH199" s="170">
        <v>21</v>
      </c>
      <c r="AI199" s="170">
        <v>230</v>
      </c>
      <c r="AJ199" s="170">
        <v>1</v>
      </c>
      <c r="AL199" s="342"/>
      <c r="AM199" s="342"/>
      <c r="AN199" s="342"/>
    </row>
    <row r="200" spans="1:40" ht="76.5" x14ac:dyDescent="0.25">
      <c r="A200" s="172" t="s">
        <v>38</v>
      </c>
      <c r="B200" s="165">
        <v>508908</v>
      </c>
      <c r="C200" s="173">
        <v>890901</v>
      </c>
      <c r="D200" s="174" t="s">
        <v>318</v>
      </c>
      <c r="E200" s="173">
        <v>3</v>
      </c>
      <c r="F200" s="175" t="s">
        <v>260</v>
      </c>
      <c r="G200" s="169">
        <f t="shared" ref="G200:G235" si="31">SUM(H200:L200)</f>
        <v>7560</v>
      </c>
      <c r="H200" s="170">
        <f t="shared" ref="H200:H235" si="32">N200+T200+Z200+AF200</f>
        <v>4134</v>
      </c>
      <c r="I200" s="170">
        <f t="shared" ref="I200:I235" si="33">O200+U200+AA200+AG200</f>
        <v>2394</v>
      </c>
      <c r="J200" s="170">
        <f t="shared" ref="J200:J235" si="34">P200+V200+AB200+AH200</f>
        <v>20</v>
      </c>
      <c r="K200" s="170">
        <f t="shared" ref="K200:K235" si="35">Q200+W200+AC200+AI200</f>
        <v>972</v>
      </c>
      <c r="L200" s="170">
        <f t="shared" ref="L200:L235" si="36">R200+X200+AD200+AJ200</f>
        <v>40</v>
      </c>
      <c r="M200" s="171">
        <f t="shared" ref="M200:M235" si="37">SUM(N200:R200)</f>
        <v>1890</v>
      </c>
      <c r="N200" s="170">
        <v>1034</v>
      </c>
      <c r="O200" s="170">
        <v>598</v>
      </c>
      <c r="P200" s="170">
        <v>5</v>
      </c>
      <c r="Q200" s="170">
        <v>243</v>
      </c>
      <c r="R200" s="170">
        <v>10</v>
      </c>
      <c r="S200" s="171">
        <f t="shared" ref="S200:S235" si="38">SUM(T200:X200)</f>
        <v>1891</v>
      </c>
      <c r="T200" s="170">
        <v>1034</v>
      </c>
      <c r="U200" s="170">
        <v>599</v>
      </c>
      <c r="V200" s="170">
        <v>5</v>
      </c>
      <c r="W200" s="170">
        <v>243</v>
      </c>
      <c r="X200" s="170">
        <v>10</v>
      </c>
      <c r="Y200" s="171">
        <f t="shared" ref="Y200:Y235" si="39">SUM(Z200:AD200)</f>
        <v>1890</v>
      </c>
      <c r="Z200" s="170">
        <v>1034</v>
      </c>
      <c r="AA200" s="170">
        <v>598</v>
      </c>
      <c r="AB200" s="170">
        <v>5</v>
      </c>
      <c r="AC200" s="170">
        <v>243</v>
      </c>
      <c r="AD200" s="170">
        <v>10</v>
      </c>
      <c r="AE200" s="171">
        <f t="shared" ref="AE200:AE235" si="40">SUM(AF200:AJ200)</f>
        <v>1889</v>
      </c>
      <c r="AF200" s="170">
        <v>1032</v>
      </c>
      <c r="AG200" s="170">
        <v>599</v>
      </c>
      <c r="AH200" s="170">
        <v>5</v>
      </c>
      <c r="AI200" s="170">
        <v>243</v>
      </c>
      <c r="AJ200" s="170">
        <v>10</v>
      </c>
      <c r="AL200" s="342"/>
      <c r="AM200" s="342"/>
      <c r="AN200" s="342"/>
    </row>
    <row r="201" spans="1:40" ht="38.25" x14ac:dyDescent="0.25">
      <c r="A201" s="172" t="s">
        <v>38</v>
      </c>
      <c r="B201" s="165">
        <v>508918</v>
      </c>
      <c r="C201" s="173">
        <v>892101</v>
      </c>
      <c r="D201" s="174" t="s">
        <v>319</v>
      </c>
      <c r="E201" s="173">
        <v>3</v>
      </c>
      <c r="F201" s="175" t="s">
        <v>260</v>
      </c>
      <c r="G201" s="169">
        <f t="shared" si="31"/>
        <v>0</v>
      </c>
      <c r="H201" s="170">
        <f t="shared" si="32"/>
        <v>0</v>
      </c>
      <c r="I201" s="170">
        <f t="shared" si="33"/>
        <v>0</v>
      </c>
      <c r="J201" s="170">
        <f t="shared" si="34"/>
        <v>0</v>
      </c>
      <c r="K201" s="170">
        <f t="shared" si="35"/>
        <v>0</v>
      </c>
      <c r="L201" s="170">
        <f t="shared" si="36"/>
        <v>0</v>
      </c>
      <c r="M201" s="171">
        <f t="shared" si="37"/>
        <v>0</v>
      </c>
      <c r="N201" s="170">
        <v>0</v>
      </c>
      <c r="O201" s="170">
        <v>0</v>
      </c>
      <c r="P201" s="170">
        <v>0</v>
      </c>
      <c r="Q201" s="170">
        <v>0</v>
      </c>
      <c r="R201" s="170">
        <v>0</v>
      </c>
      <c r="S201" s="171">
        <f t="shared" si="38"/>
        <v>0</v>
      </c>
      <c r="T201" s="170">
        <v>0</v>
      </c>
      <c r="U201" s="170">
        <v>0</v>
      </c>
      <c r="V201" s="170">
        <v>0</v>
      </c>
      <c r="W201" s="170">
        <v>0</v>
      </c>
      <c r="X201" s="170">
        <v>0</v>
      </c>
      <c r="Y201" s="171">
        <f t="shared" si="39"/>
        <v>0</v>
      </c>
      <c r="Z201" s="170">
        <v>0</v>
      </c>
      <c r="AA201" s="170">
        <v>0</v>
      </c>
      <c r="AB201" s="170">
        <v>0</v>
      </c>
      <c r="AC201" s="170">
        <v>0</v>
      </c>
      <c r="AD201" s="170">
        <v>0</v>
      </c>
      <c r="AE201" s="171">
        <f t="shared" si="40"/>
        <v>0</v>
      </c>
      <c r="AF201" s="170">
        <v>0</v>
      </c>
      <c r="AG201" s="170">
        <v>0</v>
      </c>
      <c r="AH201" s="170">
        <v>0</v>
      </c>
      <c r="AI201" s="170">
        <v>0</v>
      </c>
      <c r="AJ201" s="170">
        <v>0</v>
      </c>
      <c r="AL201" s="342"/>
      <c r="AM201" s="342"/>
      <c r="AN201" s="342"/>
    </row>
    <row r="202" spans="1:40" ht="76.5" x14ac:dyDescent="0.25">
      <c r="A202" s="172" t="s">
        <v>38</v>
      </c>
      <c r="B202" s="165">
        <v>508920</v>
      </c>
      <c r="C202" s="173">
        <v>892301</v>
      </c>
      <c r="D202" s="174" t="s">
        <v>320</v>
      </c>
      <c r="E202" s="173">
        <v>3</v>
      </c>
      <c r="F202" s="175" t="s">
        <v>260</v>
      </c>
      <c r="G202" s="169">
        <f t="shared" si="31"/>
        <v>12983</v>
      </c>
      <c r="H202" s="170">
        <f t="shared" si="32"/>
        <v>3247</v>
      </c>
      <c r="I202" s="170">
        <f t="shared" si="33"/>
        <v>5585</v>
      </c>
      <c r="J202" s="170">
        <f t="shared" si="34"/>
        <v>128</v>
      </c>
      <c r="K202" s="170">
        <f t="shared" si="35"/>
        <v>3895</v>
      </c>
      <c r="L202" s="170">
        <f t="shared" si="36"/>
        <v>128</v>
      </c>
      <c r="M202" s="171">
        <f t="shared" si="37"/>
        <v>3246</v>
      </c>
      <c r="N202" s="170">
        <v>812</v>
      </c>
      <c r="O202" s="170">
        <v>1396</v>
      </c>
      <c r="P202" s="170">
        <v>32</v>
      </c>
      <c r="Q202" s="170">
        <v>974</v>
      </c>
      <c r="R202" s="170">
        <v>32</v>
      </c>
      <c r="S202" s="171">
        <f t="shared" si="38"/>
        <v>3246</v>
      </c>
      <c r="T202" s="170">
        <v>812</v>
      </c>
      <c r="U202" s="170">
        <v>1396</v>
      </c>
      <c r="V202" s="170">
        <v>32</v>
      </c>
      <c r="W202" s="170">
        <v>974</v>
      </c>
      <c r="X202" s="170">
        <v>32</v>
      </c>
      <c r="Y202" s="171">
        <f t="shared" si="39"/>
        <v>3246</v>
      </c>
      <c r="Z202" s="170">
        <v>812</v>
      </c>
      <c r="AA202" s="170">
        <v>1396</v>
      </c>
      <c r="AB202" s="170">
        <v>32</v>
      </c>
      <c r="AC202" s="170">
        <v>974</v>
      </c>
      <c r="AD202" s="170">
        <v>32</v>
      </c>
      <c r="AE202" s="171">
        <f t="shared" si="40"/>
        <v>3245</v>
      </c>
      <c r="AF202" s="170">
        <v>811</v>
      </c>
      <c r="AG202" s="170">
        <v>1397</v>
      </c>
      <c r="AH202" s="170">
        <v>32</v>
      </c>
      <c r="AI202" s="170">
        <v>973</v>
      </c>
      <c r="AJ202" s="170">
        <v>32</v>
      </c>
      <c r="AL202" s="342"/>
      <c r="AM202" s="342"/>
      <c r="AN202" s="342"/>
    </row>
    <row r="203" spans="1:40" ht="38.25" x14ac:dyDescent="0.25">
      <c r="A203" s="172" t="s">
        <v>38</v>
      </c>
      <c r="B203" s="165">
        <v>508921</v>
      </c>
      <c r="C203" s="173">
        <v>892401</v>
      </c>
      <c r="D203" s="174" t="s">
        <v>321</v>
      </c>
      <c r="E203" s="173">
        <v>3</v>
      </c>
      <c r="F203" s="175" t="s">
        <v>260</v>
      </c>
      <c r="G203" s="169">
        <f t="shared" si="31"/>
        <v>10464</v>
      </c>
      <c r="H203" s="170">
        <f t="shared" si="32"/>
        <v>2824</v>
      </c>
      <c r="I203" s="170">
        <f t="shared" si="33"/>
        <v>5268</v>
      </c>
      <c r="J203" s="170">
        <f t="shared" si="34"/>
        <v>108</v>
      </c>
      <c r="K203" s="170">
        <f t="shared" si="35"/>
        <v>2216</v>
      </c>
      <c r="L203" s="170">
        <f t="shared" si="36"/>
        <v>48</v>
      </c>
      <c r="M203" s="171">
        <f t="shared" si="37"/>
        <v>2616</v>
      </c>
      <c r="N203" s="170">
        <v>706</v>
      </c>
      <c r="O203" s="170">
        <v>1317</v>
      </c>
      <c r="P203" s="170">
        <v>27</v>
      </c>
      <c r="Q203" s="170">
        <v>554</v>
      </c>
      <c r="R203" s="170">
        <v>12</v>
      </c>
      <c r="S203" s="171">
        <f t="shared" si="38"/>
        <v>2616</v>
      </c>
      <c r="T203" s="170">
        <v>706</v>
      </c>
      <c r="U203" s="170">
        <v>1317</v>
      </c>
      <c r="V203" s="170">
        <v>27</v>
      </c>
      <c r="W203" s="170">
        <v>554</v>
      </c>
      <c r="X203" s="170">
        <v>12</v>
      </c>
      <c r="Y203" s="171">
        <f t="shared" si="39"/>
        <v>2616</v>
      </c>
      <c r="Z203" s="170">
        <v>706</v>
      </c>
      <c r="AA203" s="170">
        <v>1317</v>
      </c>
      <c r="AB203" s="170">
        <v>27</v>
      </c>
      <c r="AC203" s="170">
        <v>554</v>
      </c>
      <c r="AD203" s="170">
        <v>12</v>
      </c>
      <c r="AE203" s="171">
        <f t="shared" si="40"/>
        <v>2616</v>
      </c>
      <c r="AF203" s="170">
        <v>706</v>
      </c>
      <c r="AG203" s="170">
        <v>1317</v>
      </c>
      <c r="AH203" s="170">
        <v>27</v>
      </c>
      <c r="AI203" s="170">
        <v>554</v>
      </c>
      <c r="AJ203" s="170">
        <v>12</v>
      </c>
      <c r="AL203" s="342"/>
      <c r="AM203" s="342"/>
      <c r="AN203" s="342"/>
    </row>
    <row r="204" spans="1:40" ht="38.25" x14ac:dyDescent="0.25">
      <c r="A204" s="172" t="s">
        <v>38</v>
      </c>
      <c r="B204" s="165">
        <v>508936</v>
      </c>
      <c r="C204" s="173">
        <v>893801</v>
      </c>
      <c r="D204" s="174" t="s">
        <v>322</v>
      </c>
      <c r="E204" s="173">
        <v>3</v>
      </c>
      <c r="F204" s="175" t="s">
        <v>260</v>
      </c>
      <c r="G204" s="169">
        <f t="shared" si="31"/>
        <v>412</v>
      </c>
      <c r="H204" s="170">
        <f t="shared" si="32"/>
        <v>84</v>
      </c>
      <c r="I204" s="170">
        <f t="shared" si="33"/>
        <v>164</v>
      </c>
      <c r="J204" s="170">
        <f t="shared" si="34"/>
        <v>16</v>
      </c>
      <c r="K204" s="170">
        <f t="shared" si="35"/>
        <v>132</v>
      </c>
      <c r="L204" s="170">
        <f t="shared" si="36"/>
        <v>16</v>
      </c>
      <c r="M204" s="171">
        <f t="shared" si="37"/>
        <v>103</v>
      </c>
      <c r="N204" s="170">
        <v>21</v>
      </c>
      <c r="O204" s="170">
        <v>41</v>
      </c>
      <c r="P204" s="170">
        <v>4</v>
      </c>
      <c r="Q204" s="170">
        <v>33</v>
      </c>
      <c r="R204" s="170">
        <v>4</v>
      </c>
      <c r="S204" s="171">
        <f t="shared" si="38"/>
        <v>103</v>
      </c>
      <c r="T204" s="170">
        <v>21</v>
      </c>
      <c r="U204" s="170">
        <v>41</v>
      </c>
      <c r="V204" s="170">
        <v>4</v>
      </c>
      <c r="W204" s="170">
        <v>33</v>
      </c>
      <c r="X204" s="170">
        <v>4</v>
      </c>
      <c r="Y204" s="171">
        <f t="shared" si="39"/>
        <v>103</v>
      </c>
      <c r="Z204" s="170">
        <v>21</v>
      </c>
      <c r="AA204" s="170">
        <v>41</v>
      </c>
      <c r="AB204" s="170">
        <v>4</v>
      </c>
      <c r="AC204" s="170">
        <v>33</v>
      </c>
      <c r="AD204" s="170">
        <v>4</v>
      </c>
      <c r="AE204" s="171">
        <f t="shared" si="40"/>
        <v>103</v>
      </c>
      <c r="AF204" s="170">
        <v>21</v>
      </c>
      <c r="AG204" s="170">
        <v>41</v>
      </c>
      <c r="AH204" s="170">
        <v>4</v>
      </c>
      <c r="AI204" s="170">
        <v>33</v>
      </c>
      <c r="AJ204" s="170">
        <v>4</v>
      </c>
      <c r="AL204" s="342"/>
      <c r="AM204" s="342"/>
      <c r="AN204" s="342"/>
    </row>
    <row r="205" spans="1:40" ht="38.25" x14ac:dyDescent="0.25">
      <c r="A205" s="172" t="s">
        <v>38</v>
      </c>
      <c r="B205" s="165">
        <v>508943</v>
      </c>
      <c r="C205" s="173">
        <v>894401</v>
      </c>
      <c r="D205" s="174" t="s">
        <v>323</v>
      </c>
      <c r="E205" s="173">
        <v>3</v>
      </c>
      <c r="F205" s="175" t="s">
        <v>260</v>
      </c>
      <c r="G205" s="169">
        <f t="shared" si="31"/>
        <v>196</v>
      </c>
      <c r="H205" s="170">
        <f t="shared" si="32"/>
        <v>52</v>
      </c>
      <c r="I205" s="170">
        <f t="shared" si="33"/>
        <v>99</v>
      </c>
      <c r="J205" s="170">
        <f t="shared" si="34"/>
        <v>0</v>
      </c>
      <c r="K205" s="170">
        <f t="shared" si="35"/>
        <v>21</v>
      </c>
      <c r="L205" s="170">
        <f t="shared" si="36"/>
        <v>24</v>
      </c>
      <c r="M205" s="171">
        <f t="shared" si="37"/>
        <v>49</v>
      </c>
      <c r="N205" s="170">
        <v>13</v>
      </c>
      <c r="O205" s="170">
        <v>25</v>
      </c>
      <c r="P205" s="170">
        <v>0</v>
      </c>
      <c r="Q205" s="170">
        <v>5</v>
      </c>
      <c r="R205" s="170">
        <v>6</v>
      </c>
      <c r="S205" s="171">
        <f t="shared" si="38"/>
        <v>49</v>
      </c>
      <c r="T205" s="170">
        <v>13</v>
      </c>
      <c r="U205" s="170">
        <v>25</v>
      </c>
      <c r="V205" s="170">
        <v>0</v>
      </c>
      <c r="W205" s="170">
        <v>5</v>
      </c>
      <c r="X205" s="170">
        <v>6</v>
      </c>
      <c r="Y205" s="171">
        <f t="shared" si="39"/>
        <v>49</v>
      </c>
      <c r="Z205" s="170">
        <v>13</v>
      </c>
      <c r="AA205" s="170">
        <v>25</v>
      </c>
      <c r="AB205" s="170">
        <v>0</v>
      </c>
      <c r="AC205" s="170">
        <v>5</v>
      </c>
      <c r="AD205" s="170">
        <v>6</v>
      </c>
      <c r="AE205" s="171">
        <f t="shared" si="40"/>
        <v>49</v>
      </c>
      <c r="AF205" s="170">
        <v>13</v>
      </c>
      <c r="AG205" s="170">
        <v>24</v>
      </c>
      <c r="AH205" s="170">
        <v>0</v>
      </c>
      <c r="AI205" s="170">
        <v>6</v>
      </c>
      <c r="AJ205" s="170">
        <v>6</v>
      </c>
      <c r="AL205" s="342"/>
      <c r="AM205" s="342"/>
      <c r="AN205" s="342"/>
    </row>
    <row r="206" spans="1:40" ht="63.75" x14ac:dyDescent="0.25">
      <c r="A206" s="172" t="s">
        <v>38</v>
      </c>
      <c r="B206" s="165">
        <v>508944</v>
      </c>
      <c r="C206" s="173">
        <v>894501</v>
      </c>
      <c r="D206" s="174" t="s">
        <v>136</v>
      </c>
      <c r="E206" s="173">
        <v>3</v>
      </c>
      <c r="F206" s="175" t="s">
        <v>260</v>
      </c>
      <c r="G206" s="169">
        <f t="shared" si="31"/>
        <v>3809</v>
      </c>
      <c r="H206" s="170">
        <f t="shared" si="32"/>
        <v>761</v>
      </c>
      <c r="I206" s="170">
        <f t="shared" si="33"/>
        <v>765</v>
      </c>
      <c r="J206" s="170">
        <f t="shared" si="34"/>
        <v>761</v>
      </c>
      <c r="K206" s="170">
        <f t="shared" si="35"/>
        <v>761</v>
      </c>
      <c r="L206" s="170">
        <f t="shared" si="36"/>
        <v>761</v>
      </c>
      <c r="M206" s="171">
        <f t="shared" si="37"/>
        <v>952</v>
      </c>
      <c r="N206" s="170">
        <v>190</v>
      </c>
      <c r="O206" s="170">
        <v>192</v>
      </c>
      <c r="P206" s="170">
        <v>190</v>
      </c>
      <c r="Q206" s="170">
        <v>190</v>
      </c>
      <c r="R206" s="170">
        <v>190</v>
      </c>
      <c r="S206" s="171">
        <f t="shared" si="38"/>
        <v>953</v>
      </c>
      <c r="T206" s="170">
        <v>191</v>
      </c>
      <c r="U206" s="170">
        <v>189</v>
      </c>
      <c r="V206" s="170">
        <v>191</v>
      </c>
      <c r="W206" s="170">
        <v>191</v>
      </c>
      <c r="X206" s="170">
        <v>191</v>
      </c>
      <c r="Y206" s="171">
        <f t="shared" si="39"/>
        <v>952</v>
      </c>
      <c r="Z206" s="170">
        <v>190</v>
      </c>
      <c r="AA206" s="170">
        <v>192</v>
      </c>
      <c r="AB206" s="170">
        <v>190</v>
      </c>
      <c r="AC206" s="170">
        <v>190</v>
      </c>
      <c r="AD206" s="170">
        <v>190</v>
      </c>
      <c r="AE206" s="171">
        <f t="shared" si="40"/>
        <v>952</v>
      </c>
      <c r="AF206" s="170">
        <v>190</v>
      </c>
      <c r="AG206" s="170">
        <v>192</v>
      </c>
      <c r="AH206" s="170">
        <v>190</v>
      </c>
      <c r="AI206" s="170">
        <v>190</v>
      </c>
      <c r="AJ206" s="170">
        <v>190</v>
      </c>
      <c r="AL206" s="342"/>
      <c r="AM206" s="342"/>
      <c r="AN206" s="342"/>
    </row>
    <row r="207" spans="1:40" ht="38.25" x14ac:dyDescent="0.25">
      <c r="A207" s="172" t="s">
        <v>38</v>
      </c>
      <c r="B207" s="165">
        <v>509101</v>
      </c>
      <c r="C207" s="173">
        <v>910201</v>
      </c>
      <c r="D207" s="174" t="s">
        <v>137</v>
      </c>
      <c r="E207" s="173">
        <v>3</v>
      </c>
      <c r="F207" s="175" t="s">
        <v>260</v>
      </c>
      <c r="G207" s="169">
        <f t="shared" si="31"/>
        <v>47478</v>
      </c>
      <c r="H207" s="170">
        <f t="shared" si="32"/>
        <v>4816</v>
      </c>
      <c r="I207" s="170">
        <f t="shared" si="33"/>
        <v>27815</v>
      </c>
      <c r="J207" s="170">
        <f t="shared" si="34"/>
        <v>6904</v>
      </c>
      <c r="K207" s="170">
        <f t="shared" si="35"/>
        <v>7903</v>
      </c>
      <c r="L207" s="170">
        <f t="shared" si="36"/>
        <v>40</v>
      </c>
      <c r="M207" s="171">
        <f t="shared" si="37"/>
        <v>11870</v>
      </c>
      <c r="N207" s="170">
        <v>1204</v>
      </c>
      <c r="O207" s="170">
        <v>6954</v>
      </c>
      <c r="P207" s="170">
        <v>1726</v>
      </c>
      <c r="Q207" s="170">
        <v>1976</v>
      </c>
      <c r="R207" s="170">
        <v>10</v>
      </c>
      <c r="S207" s="171">
        <f t="shared" si="38"/>
        <v>11870</v>
      </c>
      <c r="T207" s="170">
        <v>1204</v>
      </c>
      <c r="U207" s="170">
        <v>6954</v>
      </c>
      <c r="V207" s="170">
        <v>1726</v>
      </c>
      <c r="W207" s="170">
        <v>1976</v>
      </c>
      <c r="X207" s="170">
        <v>10</v>
      </c>
      <c r="Y207" s="171">
        <f t="shared" si="39"/>
        <v>11870</v>
      </c>
      <c r="Z207" s="170">
        <v>1204</v>
      </c>
      <c r="AA207" s="170">
        <v>6954</v>
      </c>
      <c r="AB207" s="170">
        <v>1726</v>
      </c>
      <c r="AC207" s="170">
        <v>1976</v>
      </c>
      <c r="AD207" s="170">
        <v>10</v>
      </c>
      <c r="AE207" s="171">
        <f t="shared" si="40"/>
        <v>11868</v>
      </c>
      <c r="AF207" s="170">
        <v>1204</v>
      </c>
      <c r="AG207" s="170">
        <v>6953</v>
      </c>
      <c r="AH207" s="170">
        <v>1726</v>
      </c>
      <c r="AI207" s="170">
        <v>1975</v>
      </c>
      <c r="AJ207" s="170">
        <v>10</v>
      </c>
      <c r="AL207" s="342"/>
      <c r="AM207" s="342"/>
      <c r="AN207" s="342"/>
    </row>
    <row r="208" spans="1:40" ht="38.25" x14ac:dyDescent="0.25">
      <c r="A208" s="172" t="s">
        <v>38</v>
      </c>
      <c r="B208" s="165">
        <v>509103</v>
      </c>
      <c r="C208" s="173">
        <v>910801</v>
      </c>
      <c r="D208" s="174" t="s">
        <v>138</v>
      </c>
      <c r="E208" s="173">
        <v>3</v>
      </c>
      <c r="F208" s="175" t="s">
        <v>260</v>
      </c>
      <c r="G208" s="169">
        <f t="shared" si="31"/>
        <v>2473</v>
      </c>
      <c r="H208" s="170">
        <f t="shared" si="32"/>
        <v>152</v>
      </c>
      <c r="I208" s="170">
        <f t="shared" si="33"/>
        <v>1058</v>
      </c>
      <c r="J208" s="170">
        <f t="shared" si="34"/>
        <v>0</v>
      </c>
      <c r="K208" s="170">
        <f t="shared" si="35"/>
        <v>1263</v>
      </c>
      <c r="L208" s="170">
        <f t="shared" si="36"/>
        <v>0</v>
      </c>
      <c r="M208" s="171">
        <f t="shared" si="37"/>
        <v>619</v>
      </c>
      <c r="N208" s="170">
        <v>38</v>
      </c>
      <c r="O208" s="170">
        <v>265</v>
      </c>
      <c r="P208" s="170">
        <v>0</v>
      </c>
      <c r="Q208" s="170">
        <v>316</v>
      </c>
      <c r="R208" s="170">
        <v>0</v>
      </c>
      <c r="S208" s="171">
        <f t="shared" si="38"/>
        <v>619</v>
      </c>
      <c r="T208" s="170">
        <v>38</v>
      </c>
      <c r="U208" s="170">
        <v>265</v>
      </c>
      <c r="V208" s="170">
        <v>0</v>
      </c>
      <c r="W208" s="170">
        <v>316</v>
      </c>
      <c r="X208" s="170">
        <v>0</v>
      </c>
      <c r="Y208" s="171">
        <f t="shared" si="39"/>
        <v>619</v>
      </c>
      <c r="Z208" s="170">
        <v>38</v>
      </c>
      <c r="AA208" s="170">
        <v>265</v>
      </c>
      <c r="AB208" s="170">
        <v>0</v>
      </c>
      <c r="AC208" s="170">
        <v>316</v>
      </c>
      <c r="AD208" s="170">
        <v>0</v>
      </c>
      <c r="AE208" s="171">
        <f t="shared" si="40"/>
        <v>616</v>
      </c>
      <c r="AF208" s="170">
        <v>38</v>
      </c>
      <c r="AG208" s="170">
        <v>263</v>
      </c>
      <c r="AH208" s="170">
        <v>0</v>
      </c>
      <c r="AI208" s="170">
        <v>315</v>
      </c>
      <c r="AJ208" s="170">
        <v>0</v>
      </c>
      <c r="AL208" s="342"/>
      <c r="AM208" s="342"/>
      <c r="AN208" s="342"/>
    </row>
    <row r="209" spans="1:40" ht="38.25" x14ac:dyDescent="0.25">
      <c r="A209" s="180" t="s">
        <v>38</v>
      </c>
      <c r="B209" s="165">
        <v>509110</v>
      </c>
      <c r="C209" s="173">
        <v>911001</v>
      </c>
      <c r="D209" s="174" t="s">
        <v>210</v>
      </c>
      <c r="E209" s="178">
        <v>3</v>
      </c>
      <c r="F209" s="181" t="s">
        <v>260</v>
      </c>
      <c r="G209" s="169">
        <f t="shared" si="31"/>
        <v>13573</v>
      </c>
      <c r="H209" s="170">
        <f t="shared" si="32"/>
        <v>361</v>
      </c>
      <c r="I209" s="170">
        <f t="shared" si="33"/>
        <v>11800</v>
      </c>
      <c r="J209" s="170">
        <f t="shared" si="34"/>
        <v>228</v>
      </c>
      <c r="K209" s="170">
        <f t="shared" si="35"/>
        <v>696</v>
      </c>
      <c r="L209" s="170">
        <f t="shared" si="36"/>
        <v>488</v>
      </c>
      <c r="M209" s="171">
        <f t="shared" si="37"/>
        <v>3392</v>
      </c>
      <c r="N209" s="170">
        <v>90</v>
      </c>
      <c r="O209" s="170">
        <v>2949</v>
      </c>
      <c r="P209" s="170">
        <v>57</v>
      </c>
      <c r="Q209" s="170">
        <v>174</v>
      </c>
      <c r="R209" s="170">
        <v>122</v>
      </c>
      <c r="S209" s="171">
        <f t="shared" si="38"/>
        <v>3393</v>
      </c>
      <c r="T209" s="170">
        <v>90</v>
      </c>
      <c r="U209" s="170">
        <v>2950</v>
      </c>
      <c r="V209" s="170">
        <v>57</v>
      </c>
      <c r="W209" s="170">
        <v>174</v>
      </c>
      <c r="X209" s="170">
        <v>122</v>
      </c>
      <c r="Y209" s="171">
        <f t="shared" si="39"/>
        <v>3392</v>
      </c>
      <c r="Z209" s="170">
        <v>90</v>
      </c>
      <c r="AA209" s="170">
        <v>2949</v>
      </c>
      <c r="AB209" s="170">
        <v>57</v>
      </c>
      <c r="AC209" s="170">
        <v>174</v>
      </c>
      <c r="AD209" s="170">
        <v>122</v>
      </c>
      <c r="AE209" s="171">
        <f t="shared" si="40"/>
        <v>3396</v>
      </c>
      <c r="AF209" s="170">
        <v>91</v>
      </c>
      <c r="AG209" s="170">
        <v>2952</v>
      </c>
      <c r="AH209" s="170">
        <v>57</v>
      </c>
      <c r="AI209" s="170">
        <v>174</v>
      </c>
      <c r="AJ209" s="170">
        <v>122</v>
      </c>
      <c r="AL209" s="342"/>
      <c r="AM209" s="342"/>
      <c r="AN209" s="342"/>
    </row>
    <row r="210" spans="1:40" ht="38.25" x14ac:dyDescent="0.25">
      <c r="A210" s="172" t="s">
        <v>38</v>
      </c>
      <c r="B210" s="165">
        <v>509201</v>
      </c>
      <c r="C210" s="173">
        <v>920101</v>
      </c>
      <c r="D210" s="174" t="s">
        <v>324</v>
      </c>
      <c r="E210" s="173">
        <v>3</v>
      </c>
      <c r="F210" s="175" t="s">
        <v>260</v>
      </c>
      <c r="G210" s="169">
        <f t="shared" si="31"/>
        <v>663</v>
      </c>
      <c r="H210" s="170">
        <f t="shared" si="32"/>
        <v>166</v>
      </c>
      <c r="I210" s="170">
        <f t="shared" si="33"/>
        <v>282</v>
      </c>
      <c r="J210" s="170">
        <f t="shared" si="34"/>
        <v>8</v>
      </c>
      <c r="K210" s="170">
        <f t="shared" si="35"/>
        <v>199</v>
      </c>
      <c r="L210" s="170">
        <f t="shared" si="36"/>
        <v>8</v>
      </c>
      <c r="M210" s="171">
        <f t="shared" si="37"/>
        <v>166</v>
      </c>
      <c r="N210" s="170">
        <v>42</v>
      </c>
      <c r="O210" s="170">
        <v>70</v>
      </c>
      <c r="P210" s="170">
        <v>2</v>
      </c>
      <c r="Q210" s="170">
        <v>50</v>
      </c>
      <c r="R210" s="170">
        <v>2</v>
      </c>
      <c r="S210" s="171">
        <f t="shared" si="38"/>
        <v>165</v>
      </c>
      <c r="T210" s="170">
        <v>41</v>
      </c>
      <c r="U210" s="170">
        <v>70</v>
      </c>
      <c r="V210" s="170">
        <v>2</v>
      </c>
      <c r="W210" s="170">
        <v>50</v>
      </c>
      <c r="X210" s="170">
        <v>2</v>
      </c>
      <c r="Y210" s="171">
        <f t="shared" si="39"/>
        <v>166</v>
      </c>
      <c r="Z210" s="170">
        <v>42</v>
      </c>
      <c r="AA210" s="170">
        <v>70</v>
      </c>
      <c r="AB210" s="170">
        <v>2</v>
      </c>
      <c r="AC210" s="170">
        <v>50</v>
      </c>
      <c r="AD210" s="170">
        <v>2</v>
      </c>
      <c r="AE210" s="171">
        <f t="shared" si="40"/>
        <v>166</v>
      </c>
      <c r="AF210" s="170">
        <v>41</v>
      </c>
      <c r="AG210" s="170">
        <v>72</v>
      </c>
      <c r="AH210" s="170">
        <v>2</v>
      </c>
      <c r="AI210" s="170">
        <v>49</v>
      </c>
      <c r="AJ210" s="170">
        <v>2</v>
      </c>
      <c r="AL210" s="342"/>
      <c r="AM210" s="342"/>
      <c r="AN210" s="342"/>
    </row>
    <row r="211" spans="1:40" ht="38.25" x14ac:dyDescent="0.25">
      <c r="A211" s="172" t="s">
        <v>20</v>
      </c>
      <c r="B211" s="165">
        <v>509402</v>
      </c>
      <c r="C211" s="173">
        <v>940201</v>
      </c>
      <c r="D211" s="174" t="s">
        <v>140</v>
      </c>
      <c r="E211" s="173">
        <v>3</v>
      </c>
      <c r="F211" s="175" t="s">
        <v>260</v>
      </c>
      <c r="G211" s="169">
        <f t="shared" si="31"/>
        <v>2010</v>
      </c>
      <c r="H211" s="170">
        <f t="shared" si="32"/>
        <v>304</v>
      </c>
      <c r="I211" s="170">
        <f t="shared" si="33"/>
        <v>532</v>
      </c>
      <c r="J211" s="170">
        <f t="shared" si="34"/>
        <v>48</v>
      </c>
      <c r="K211" s="170">
        <f t="shared" si="35"/>
        <v>0</v>
      </c>
      <c r="L211" s="170">
        <f t="shared" si="36"/>
        <v>1126</v>
      </c>
      <c r="M211" s="171">
        <f t="shared" si="37"/>
        <v>503</v>
      </c>
      <c r="N211" s="170">
        <v>76</v>
      </c>
      <c r="O211" s="170">
        <v>133</v>
      </c>
      <c r="P211" s="170">
        <v>12</v>
      </c>
      <c r="Q211" s="170">
        <v>0</v>
      </c>
      <c r="R211" s="170">
        <v>282</v>
      </c>
      <c r="S211" s="171">
        <f t="shared" si="38"/>
        <v>502</v>
      </c>
      <c r="T211" s="170">
        <v>76</v>
      </c>
      <c r="U211" s="170">
        <v>133</v>
      </c>
      <c r="V211" s="170">
        <v>12</v>
      </c>
      <c r="W211" s="170">
        <v>0</v>
      </c>
      <c r="X211" s="170">
        <v>281</v>
      </c>
      <c r="Y211" s="171">
        <f t="shared" si="39"/>
        <v>503</v>
      </c>
      <c r="Z211" s="170">
        <v>76</v>
      </c>
      <c r="AA211" s="170">
        <v>133</v>
      </c>
      <c r="AB211" s="170">
        <v>12</v>
      </c>
      <c r="AC211" s="170">
        <v>0</v>
      </c>
      <c r="AD211" s="170">
        <v>282</v>
      </c>
      <c r="AE211" s="171">
        <f t="shared" si="40"/>
        <v>502</v>
      </c>
      <c r="AF211" s="170">
        <v>76</v>
      </c>
      <c r="AG211" s="170">
        <v>133</v>
      </c>
      <c r="AH211" s="170">
        <v>12</v>
      </c>
      <c r="AI211" s="170">
        <v>0</v>
      </c>
      <c r="AJ211" s="170">
        <v>281</v>
      </c>
      <c r="AL211" s="342"/>
      <c r="AM211" s="342"/>
      <c r="AN211" s="342"/>
    </row>
    <row r="212" spans="1:40" ht="51" x14ac:dyDescent="0.25">
      <c r="A212" s="172" t="s">
        <v>38</v>
      </c>
      <c r="B212" s="165">
        <v>509510</v>
      </c>
      <c r="C212" s="173">
        <v>951001</v>
      </c>
      <c r="D212" s="174" t="s">
        <v>325</v>
      </c>
      <c r="E212" s="173">
        <v>3</v>
      </c>
      <c r="F212" s="175" t="s">
        <v>260</v>
      </c>
      <c r="G212" s="169">
        <f t="shared" si="31"/>
        <v>60</v>
      </c>
      <c r="H212" s="170">
        <f t="shared" si="32"/>
        <v>8</v>
      </c>
      <c r="I212" s="170">
        <f t="shared" si="33"/>
        <v>32</v>
      </c>
      <c r="J212" s="170">
        <f t="shared" si="34"/>
        <v>0</v>
      </c>
      <c r="K212" s="170">
        <f t="shared" si="35"/>
        <v>20</v>
      </c>
      <c r="L212" s="170">
        <f t="shared" si="36"/>
        <v>0</v>
      </c>
      <c r="M212" s="171">
        <f t="shared" si="37"/>
        <v>15</v>
      </c>
      <c r="N212" s="170">
        <v>2</v>
      </c>
      <c r="O212" s="170">
        <v>8</v>
      </c>
      <c r="P212" s="170">
        <v>0</v>
      </c>
      <c r="Q212" s="170">
        <v>5</v>
      </c>
      <c r="R212" s="170">
        <v>0</v>
      </c>
      <c r="S212" s="171">
        <f t="shared" si="38"/>
        <v>15</v>
      </c>
      <c r="T212" s="170">
        <v>2</v>
      </c>
      <c r="U212" s="170">
        <v>8</v>
      </c>
      <c r="V212" s="170">
        <v>0</v>
      </c>
      <c r="W212" s="170">
        <v>5</v>
      </c>
      <c r="X212" s="170">
        <v>0</v>
      </c>
      <c r="Y212" s="171">
        <f t="shared" si="39"/>
        <v>15</v>
      </c>
      <c r="Z212" s="170">
        <v>2</v>
      </c>
      <c r="AA212" s="170">
        <v>8</v>
      </c>
      <c r="AB212" s="170">
        <v>0</v>
      </c>
      <c r="AC212" s="170">
        <v>5</v>
      </c>
      <c r="AD212" s="170">
        <v>0</v>
      </c>
      <c r="AE212" s="171">
        <f t="shared" si="40"/>
        <v>15</v>
      </c>
      <c r="AF212" s="170">
        <v>2</v>
      </c>
      <c r="AG212" s="170">
        <v>8</v>
      </c>
      <c r="AH212" s="170">
        <v>0</v>
      </c>
      <c r="AI212" s="170">
        <v>5</v>
      </c>
      <c r="AJ212" s="170">
        <v>0</v>
      </c>
      <c r="AL212" s="342"/>
      <c r="AM212" s="342"/>
      <c r="AN212" s="342"/>
    </row>
    <row r="213" spans="1:40" ht="38.25" x14ac:dyDescent="0.25">
      <c r="A213" s="172" t="s">
        <v>20</v>
      </c>
      <c r="B213" s="165">
        <v>509603</v>
      </c>
      <c r="C213" s="173">
        <v>960301</v>
      </c>
      <c r="D213" s="174" t="s">
        <v>252</v>
      </c>
      <c r="E213" s="173">
        <v>3</v>
      </c>
      <c r="F213" s="175" t="s">
        <v>260</v>
      </c>
      <c r="G213" s="169">
        <f t="shared" si="31"/>
        <v>285</v>
      </c>
      <c r="H213" s="170">
        <f t="shared" si="32"/>
        <v>72</v>
      </c>
      <c r="I213" s="170">
        <f t="shared" si="33"/>
        <v>120</v>
      </c>
      <c r="J213" s="170">
        <f t="shared" si="34"/>
        <v>4</v>
      </c>
      <c r="K213" s="170">
        <f t="shared" si="35"/>
        <v>85</v>
      </c>
      <c r="L213" s="170">
        <f t="shared" si="36"/>
        <v>4</v>
      </c>
      <c r="M213" s="171">
        <f t="shared" si="37"/>
        <v>71</v>
      </c>
      <c r="N213" s="170">
        <v>18</v>
      </c>
      <c r="O213" s="170">
        <v>30</v>
      </c>
      <c r="P213" s="170">
        <v>1</v>
      </c>
      <c r="Q213" s="170">
        <v>21</v>
      </c>
      <c r="R213" s="170">
        <v>1</v>
      </c>
      <c r="S213" s="171">
        <f t="shared" si="38"/>
        <v>72</v>
      </c>
      <c r="T213" s="170">
        <v>18</v>
      </c>
      <c r="U213" s="170">
        <v>30</v>
      </c>
      <c r="V213" s="170">
        <v>1</v>
      </c>
      <c r="W213" s="170">
        <v>22</v>
      </c>
      <c r="X213" s="170">
        <v>1</v>
      </c>
      <c r="Y213" s="171">
        <f t="shared" si="39"/>
        <v>71</v>
      </c>
      <c r="Z213" s="170">
        <v>18</v>
      </c>
      <c r="AA213" s="170">
        <v>30</v>
      </c>
      <c r="AB213" s="170">
        <v>1</v>
      </c>
      <c r="AC213" s="170">
        <v>21</v>
      </c>
      <c r="AD213" s="170">
        <v>1</v>
      </c>
      <c r="AE213" s="171">
        <f t="shared" si="40"/>
        <v>71</v>
      </c>
      <c r="AF213" s="170">
        <v>18</v>
      </c>
      <c r="AG213" s="170">
        <v>30</v>
      </c>
      <c r="AH213" s="170">
        <v>1</v>
      </c>
      <c r="AI213" s="170">
        <v>21</v>
      </c>
      <c r="AJ213" s="170">
        <v>1</v>
      </c>
      <c r="AL213" s="342"/>
      <c r="AM213" s="342"/>
      <c r="AN213" s="342"/>
    </row>
    <row r="214" spans="1:40" ht="38.25" x14ac:dyDescent="0.25">
      <c r="A214" s="172" t="s">
        <v>20</v>
      </c>
      <c r="B214" s="165">
        <v>509606</v>
      </c>
      <c r="C214" s="173">
        <v>960601</v>
      </c>
      <c r="D214" s="174" t="s">
        <v>145</v>
      </c>
      <c r="E214" s="173">
        <v>3</v>
      </c>
      <c r="F214" s="175" t="s">
        <v>260</v>
      </c>
      <c r="G214" s="169">
        <f t="shared" si="31"/>
        <v>39905</v>
      </c>
      <c r="H214" s="170">
        <f t="shared" si="32"/>
        <v>11970</v>
      </c>
      <c r="I214" s="170">
        <f t="shared" si="33"/>
        <v>11973</v>
      </c>
      <c r="J214" s="170">
        <f t="shared" si="34"/>
        <v>3990</v>
      </c>
      <c r="K214" s="170">
        <f t="shared" si="35"/>
        <v>7982</v>
      </c>
      <c r="L214" s="170">
        <f t="shared" si="36"/>
        <v>3990</v>
      </c>
      <c r="M214" s="171">
        <f t="shared" si="37"/>
        <v>9978</v>
      </c>
      <c r="N214" s="170">
        <v>2993</v>
      </c>
      <c r="O214" s="170">
        <v>2993</v>
      </c>
      <c r="P214" s="170">
        <v>998</v>
      </c>
      <c r="Q214" s="170">
        <v>1996</v>
      </c>
      <c r="R214" s="170">
        <v>998</v>
      </c>
      <c r="S214" s="171">
        <f t="shared" si="38"/>
        <v>9974</v>
      </c>
      <c r="T214" s="170">
        <v>2992</v>
      </c>
      <c r="U214" s="170">
        <v>2993</v>
      </c>
      <c r="V214" s="170">
        <v>997</v>
      </c>
      <c r="W214" s="170">
        <v>1995</v>
      </c>
      <c r="X214" s="170">
        <v>997</v>
      </c>
      <c r="Y214" s="171">
        <f t="shared" si="39"/>
        <v>9978</v>
      </c>
      <c r="Z214" s="170">
        <v>2993</v>
      </c>
      <c r="AA214" s="170">
        <v>2993</v>
      </c>
      <c r="AB214" s="170">
        <v>998</v>
      </c>
      <c r="AC214" s="170">
        <v>1996</v>
      </c>
      <c r="AD214" s="170">
        <v>998</v>
      </c>
      <c r="AE214" s="171">
        <f t="shared" si="40"/>
        <v>9975</v>
      </c>
      <c r="AF214" s="170">
        <v>2992</v>
      </c>
      <c r="AG214" s="170">
        <v>2994</v>
      </c>
      <c r="AH214" s="170">
        <v>997</v>
      </c>
      <c r="AI214" s="170">
        <v>1995</v>
      </c>
      <c r="AJ214" s="170">
        <v>997</v>
      </c>
      <c r="AL214" s="342"/>
      <c r="AM214" s="342"/>
      <c r="AN214" s="342"/>
    </row>
    <row r="215" spans="1:40" ht="38.25" x14ac:dyDescent="0.25">
      <c r="A215" s="172" t="s">
        <v>20</v>
      </c>
      <c r="B215" s="165">
        <v>509615</v>
      </c>
      <c r="C215" s="173">
        <v>961501</v>
      </c>
      <c r="D215" s="174" t="s">
        <v>211</v>
      </c>
      <c r="E215" s="173">
        <v>3</v>
      </c>
      <c r="F215" s="175" t="s">
        <v>260</v>
      </c>
      <c r="G215" s="169">
        <f t="shared" si="31"/>
        <v>2133</v>
      </c>
      <c r="H215" s="170">
        <f t="shared" si="32"/>
        <v>533</v>
      </c>
      <c r="I215" s="170">
        <f t="shared" si="33"/>
        <v>920</v>
      </c>
      <c r="J215" s="170">
        <f t="shared" si="34"/>
        <v>20</v>
      </c>
      <c r="K215" s="170">
        <f t="shared" si="35"/>
        <v>640</v>
      </c>
      <c r="L215" s="170">
        <f t="shared" si="36"/>
        <v>20</v>
      </c>
      <c r="M215" s="171">
        <f t="shared" si="37"/>
        <v>533</v>
      </c>
      <c r="N215" s="170">
        <v>133</v>
      </c>
      <c r="O215" s="170">
        <v>230</v>
      </c>
      <c r="P215" s="170">
        <v>5</v>
      </c>
      <c r="Q215" s="170">
        <v>160</v>
      </c>
      <c r="R215" s="170">
        <v>5</v>
      </c>
      <c r="S215" s="171">
        <f t="shared" si="38"/>
        <v>533</v>
      </c>
      <c r="T215" s="170">
        <v>133</v>
      </c>
      <c r="U215" s="170">
        <v>230</v>
      </c>
      <c r="V215" s="170">
        <v>5</v>
      </c>
      <c r="W215" s="170">
        <v>160</v>
      </c>
      <c r="X215" s="170">
        <v>5</v>
      </c>
      <c r="Y215" s="171">
        <f t="shared" si="39"/>
        <v>533</v>
      </c>
      <c r="Z215" s="170">
        <v>133</v>
      </c>
      <c r="AA215" s="170">
        <v>230</v>
      </c>
      <c r="AB215" s="170">
        <v>5</v>
      </c>
      <c r="AC215" s="170">
        <v>160</v>
      </c>
      <c r="AD215" s="170">
        <v>5</v>
      </c>
      <c r="AE215" s="171">
        <f t="shared" si="40"/>
        <v>534</v>
      </c>
      <c r="AF215" s="170">
        <v>134</v>
      </c>
      <c r="AG215" s="170">
        <v>230</v>
      </c>
      <c r="AH215" s="170">
        <v>5</v>
      </c>
      <c r="AI215" s="170">
        <v>160</v>
      </c>
      <c r="AJ215" s="170">
        <v>5</v>
      </c>
      <c r="AL215" s="342"/>
      <c r="AM215" s="342"/>
      <c r="AN215" s="342"/>
    </row>
    <row r="216" spans="1:40" ht="38.25" x14ac:dyDescent="0.25">
      <c r="A216" s="172" t="s">
        <v>20</v>
      </c>
      <c r="B216" s="165">
        <v>509618</v>
      </c>
      <c r="C216" s="173">
        <v>961801</v>
      </c>
      <c r="D216" s="174" t="s">
        <v>212</v>
      </c>
      <c r="E216" s="173">
        <v>3</v>
      </c>
      <c r="F216" s="175" t="s">
        <v>260</v>
      </c>
      <c r="G216" s="169">
        <f t="shared" si="31"/>
        <v>864</v>
      </c>
      <c r="H216" s="170">
        <f t="shared" si="32"/>
        <v>216</v>
      </c>
      <c r="I216" s="170">
        <f t="shared" si="33"/>
        <v>372</v>
      </c>
      <c r="J216" s="170">
        <f t="shared" si="34"/>
        <v>8</v>
      </c>
      <c r="K216" s="170">
        <f t="shared" si="35"/>
        <v>260</v>
      </c>
      <c r="L216" s="170">
        <f t="shared" si="36"/>
        <v>8</v>
      </c>
      <c r="M216" s="171">
        <f t="shared" si="37"/>
        <v>216</v>
      </c>
      <c r="N216" s="170">
        <v>54</v>
      </c>
      <c r="O216" s="170">
        <v>93</v>
      </c>
      <c r="P216" s="170">
        <v>2</v>
      </c>
      <c r="Q216" s="170">
        <v>65</v>
      </c>
      <c r="R216" s="170">
        <v>2</v>
      </c>
      <c r="S216" s="171">
        <f t="shared" si="38"/>
        <v>216</v>
      </c>
      <c r="T216" s="170">
        <v>54</v>
      </c>
      <c r="U216" s="170">
        <v>93</v>
      </c>
      <c r="V216" s="170">
        <v>2</v>
      </c>
      <c r="W216" s="170">
        <v>65</v>
      </c>
      <c r="X216" s="170">
        <v>2</v>
      </c>
      <c r="Y216" s="171">
        <f t="shared" si="39"/>
        <v>216</v>
      </c>
      <c r="Z216" s="170">
        <v>54</v>
      </c>
      <c r="AA216" s="170">
        <v>93</v>
      </c>
      <c r="AB216" s="170">
        <v>2</v>
      </c>
      <c r="AC216" s="170">
        <v>65</v>
      </c>
      <c r="AD216" s="170">
        <v>2</v>
      </c>
      <c r="AE216" s="171">
        <f t="shared" si="40"/>
        <v>216</v>
      </c>
      <c r="AF216" s="170">
        <v>54</v>
      </c>
      <c r="AG216" s="170">
        <v>93</v>
      </c>
      <c r="AH216" s="170">
        <v>2</v>
      </c>
      <c r="AI216" s="170">
        <v>65</v>
      </c>
      <c r="AJ216" s="170">
        <v>2</v>
      </c>
      <c r="AL216" s="342"/>
      <c r="AM216" s="342"/>
      <c r="AN216" s="342"/>
    </row>
    <row r="217" spans="1:40" ht="38.25" x14ac:dyDescent="0.25">
      <c r="A217" s="172" t="s">
        <v>20</v>
      </c>
      <c r="B217" s="165">
        <v>509621</v>
      </c>
      <c r="C217" s="173">
        <v>962101</v>
      </c>
      <c r="D217" s="174" t="s">
        <v>213</v>
      </c>
      <c r="E217" s="173">
        <v>3</v>
      </c>
      <c r="F217" s="175" t="s">
        <v>260</v>
      </c>
      <c r="G217" s="169">
        <f t="shared" si="31"/>
        <v>24705</v>
      </c>
      <c r="H217" s="170">
        <f t="shared" si="32"/>
        <v>7788</v>
      </c>
      <c r="I217" s="170">
        <f t="shared" si="33"/>
        <v>4185</v>
      </c>
      <c r="J217" s="170">
        <f t="shared" si="34"/>
        <v>4080</v>
      </c>
      <c r="K217" s="170">
        <f t="shared" si="35"/>
        <v>7872</v>
      </c>
      <c r="L217" s="170">
        <f t="shared" si="36"/>
        <v>780</v>
      </c>
      <c r="M217" s="171">
        <f t="shared" si="37"/>
        <v>6175</v>
      </c>
      <c r="N217" s="170">
        <v>1947</v>
      </c>
      <c r="O217" s="170">
        <v>1045</v>
      </c>
      <c r="P217" s="170">
        <v>1020</v>
      </c>
      <c r="Q217" s="170">
        <v>1968</v>
      </c>
      <c r="R217" s="170">
        <v>195</v>
      </c>
      <c r="S217" s="171">
        <f t="shared" si="38"/>
        <v>6177</v>
      </c>
      <c r="T217" s="170">
        <v>1947</v>
      </c>
      <c r="U217" s="170">
        <v>1047</v>
      </c>
      <c r="V217" s="170">
        <v>1020</v>
      </c>
      <c r="W217" s="170">
        <v>1968</v>
      </c>
      <c r="X217" s="170">
        <v>195</v>
      </c>
      <c r="Y217" s="171">
        <f t="shared" si="39"/>
        <v>6175</v>
      </c>
      <c r="Z217" s="170">
        <v>1947</v>
      </c>
      <c r="AA217" s="170">
        <v>1045</v>
      </c>
      <c r="AB217" s="170">
        <v>1020</v>
      </c>
      <c r="AC217" s="170">
        <v>1968</v>
      </c>
      <c r="AD217" s="170">
        <v>195</v>
      </c>
      <c r="AE217" s="171">
        <f t="shared" si="40"/>
        <v>6178</v>
      </c>
      <c r="AF217" s="170">
        <v>1947</v>
      </c>
      <c r="AG217" s="170">
        <v>1048</v>
      </c>
      <c r="AH217" s="170">
        <v>1020</v>
      </c>
      <c r="AI217" s="170">
        <v>1968</v>
      </c>
      <c r="AJ217" s="170">
        <v>195</v>
      </c>
      <c r="AL217" s="342"/>
      <c r="AM217" s="342"/>
      <c r="AN217" s="342"/>
    </row>
    <row r="218" spans="1:40" ht="38.25" x14ac:dyDescent="0.25">
      <c r="A218" s="172" t="s">
        <v>20</v>
      </c>
      <c r="B218" s="165">
        <v>509633</v>
      </c>
      <c r="C218" s="173">
        <v>963301</v>
      </c>
      <c r="D218" s="174" t="s">
        <v>147</v>
      </c>
      <c r="E218" s="173">
        <v>3</v>
      </c>
      <c r="F218" s="175" t="s">
        <v>260</v>
      </c>
      <c r="G218" s="169">
        <f t="shared" si="31"/>
        <v>4486</v>
      </c>
      <c r="H218" s="170">
        <f t="shared" si="32"/>
        <v>764</v>
      </c>
      <c r="I218" s="170">
        <f t="shared" si="33"/>
        <v>1476</v>
      </c>
      <c r="J218" s="170">
        <f t="shared" si="34"/>
        <v>764</v>
      </c>
      <c r="K218" s="170">
        <f t="shared" si="35"/>
        <v>764</v>
      </c>
      <c r="L218" s="170">
        <f t="shared" si="36"/>
        <v>718</v>
      </c>
      <c r="M218" s="171">
        <f t="shared" si="37"/>
        <v>1121</v>
      </c>
      <c r="N218" s="170">
        <v>191</v>
      </c>
      <c r="O218" s="170">
        <v>369</v>
      </c>
      <c r="P218" s="170">
        <v>191</v>
      </c>
      <c r="Q218" s="170">
        <v>191</v>
      </c>
      <c r="R218" s="170">
        <v>179</v>
      </c>
      <c r="S218" s="171">
        <f t="shared" si="38"/>
        <v>1122</v>
      </c>
      <c r="T218" s="170">
        <v>191</v>
      </c>
      <c r="U218" s="170">
        <v>369</v>
      </c>
      <c r="V218" s="170">
        <v>191</v>
      </c>
      <c r="W218" s="170">
        <v>191</v>
      </c>
      <c r="X218" s="170">
        <v>180</v>
      </c>
      <c r="Y218" s="171">
        <f t="shared" si="39"/>
        <v>1121</v>
      </c>
      <c r="Z218" s="170">
        <v>191</v>
      </c>
      <c r="AA218" s="170">
        <v>369</v>
      </c>
      <c r="AB218" s="170">
        <v>191</v>
      </c>
      <c r="AC218" s="170">
        <v>191</v>
      </c>
      <c r="AD218" s="170">
        <v>179</v>
      </c>
      <c r="AE218" s="171">
        <f t="shared" si="40"/>
        <v>1122</v>
      </c>
      <c r="AF218" s="170">
        <v>191</v>
      </c>
      <c r="AG218" s="170">
        <v>369</v>
      </c>
      <c r="AH218" s="170">
        <v>191</v>
      </c>
      <c r="AI218" s="170">
        <v>191</v>
      </c>
      <c r="AJ218" s="170">
        <v>180</v>
      </c>
      <c r="AL218" s="342"/>
      <c r="AM218" s="342"/>
      <c r="AN218" s="342"/>
    </row>
    <row r="219" spans="1:40" ht="38.25" x14ac:dyDescent="0.25">
      <c r="A219" s="172" t="s">
        <v>20</v>
      </c>
      <c r="B219" s="165">
        <v>509678</v>
      </c>
      <c r="C219" s="173">
        <v>967901</v>
      </c>
      <c r="D219" s="174" t="s">
        <v>326</v>
      </c>
      <c r="E219" s="173">
        <v>3</v>
      </c>
      <c r="F219" s="175" t="s">
        <v>260</v>
      </c>
      <c r="G219" s="169">
        <f t="shared" si="31"/>
        <v>652</v>
      </c>
      <c r="H219" s="170">
        <f t="shared" si="32"/>
        <v>16</v>
      </c>
      <c r="I219" s="170">
        <f t="shared" si="33"/>
        <v>398</v>
      </c>
      <c r="J219" s="170">
        <f t="shared" si="34"/>
        <v>4</v>
      </c>
      <c r="K219" s="170">
        <f t="shared" si="35"/>
        <v>234</v>
      </c>
      <c r="L219" s="170">
        <f t="shared" si="36"/>
        <v>0</v>
      </c>
      <c r="M219" s="171">
        <f t="shared" si="37"/>
        <v>162</v>
      </c>
      <c r="N219" s="170">
        <v>4</v>
      </c>
      <c r="O219" s="170">
        <v>99</v>
      </c>
      <c r="P219" s="170">
        <v>1</v>
      </c>
      <c r="Q219" s="170">
        <v>58</v>
      </c>
      <c r="R219" s="170">
        <v>0</v>
      </c>
      <c r="S219" s="171">
        <f t="shared" si="38"/>
        <v>164</v>
      </c>
      <c r="T219" s="170">
        <v>4</v>
      </c>
      <c r="U219" s="170">
        <v>100</v>
      </c>
      <c r="V219" s="170">
        <v>1</v>
      </c>
      <c r="W219" s="170">
        <v>59</v>
      </c>
      <c r="X219" s="170">
        <v>0</v>
      </c>
      <c r="Y219" s="171">
        <f t="shared" si="39"/>
        <v>162</v>
      </c>
      <c r="Z219" s="170">
        <v>4</v>
      </c>
      <c r="AA219" s="170">
        <v>99</v>
      </c>
      <c r="AB219" s="170">
        <v>1</v>
      </c>
      <c r="AC219" s="170">
        <v>58</v>
      </c>
      <c r="AD219" s="170">
        <v>0</v>
      </c>
      <c r="AE219" s="171">
        <f t="shared" si="40"/>
        <v>164</v>
      </c>
      <c r="AF219" s="170">
        <v>4</v>
      </c>
      <c r="AG219" s="170">
        <v>100</v>
      </c>
      <c r="AH219" s="170">
        <v>1</v>
      </c>
      <c r="AI219" s="170">
        <v>59</v>
      </c>
      <c r="AJ219" s="170">
        <v>0</v>
      </c>
      <c r="AL219" s="342"/>
      <c r="AM219" s="342"/>
      <c r="AN219" s="342"/>
    </row>
    <row r="220" spans="1:40" ht="38.25" x14ac:dyDescent="0.25">
      <c r="A220" s="172" t="s">
        <v>20</v>
      </c>
      <c r="B220" s="165">
        <v>509679</v>
      </c>
      <c r="C220" s="173">
        <v>968001</v>
      </c>
      <c r="D220" s="174" t="s">
        <v>327</v>
      </c>
      <c r="E220" s="173">
        <v>3</v>
      </c>
      <c r="F220" s="175" t="s">
        <v>260</v>
      </c>
      <c r="G220" s="169">
        <f t="shared" si="31"/>
        <v>279</v>
      </c>
      <c r="H220" s="170">
        <f t="shared" si="32"/>
        <v>8</v>
      </c>
      <c r="I220" s="170">
        <f t="shared" si="33"/>
        <v>144</v>
      </c>
      <c r="J220" s="170">
        <f t="shared" si="34"/>
        <v>4</v>
      </c>
      <c r="K220" s="170">
        <f t="shared" si="35"/>
        <v>123</v>
      </c>
      <c r="L220" s="170">
        <f t="shared" si="36"/>
        <v>0</v>
      </c>
      <c r="M220" s="171">
        <f t="shared" si="37"/>
        <v>70</v>
      </c>
      <c r="N220" s="170">
        <v>2</v>
      </c>
      <c r="O220" s="170">
        <v>36</v>
      </c>
      <c r="P220" s="170">
        <v>1</v>
      </c>
      <c r="Q220" s="170">
        <v>31</v>
      </c>
      <c r="R220" s="170">
        <v>0</v>
      </c>
      <c r="S220" s="171">
        <f t="shared" si="38"/>
        <v>71</v>
      </c>
      <c r="T220" s="170">
        <v>2</v>
      </c>
      <c r="U220" s="170">
        <v>37</v>
      </c>
      <c r="V220" s="170">
        <v>1</v>
      </c>
      <c r="W220" s="170">
        <v>31</v>
      </c>
      <c r="X220" s="170">
        <v>0</v>
      </c>
      <c r="Y220" s="171">
        <f t="shared" si="39"/>
        <v>70</v>
      </c>
      <c r="Z220" s="170">
        <v>2</v>
      </c>
      <c r="AA220" s="170">
        <v>36</v>
      </c>
      <c r="AB220" s="170">
        <v>1</v>
      </c>
      <c r="AC220" s="170">
        <v>31</v>
      </c>
      <c r="AD220" s="170">
        <v>0</v>
      </c>
      <c r="AE220" s="171">
        <f t="shared" si="40"/>
        <v>68</v>
      </c>
      <c r="AF220" s="170">
        <v>2</v>
      </c>
      <c r="AG220" s="170">
        <v>35</v>
      </c>
      <c r="AH220" s="170">
        <v>1</v>
      </c>
      <c r="AI220" s="170">
        <v>30</v>
      </c>
      <c r="AJ220" s="170">
        <v>0</v>
      </c>
      <c r="AL220" s="342"/>
      <c r="AM220" s="342"/>
      <c r="AN220" s="342"/>
    </row>
    <row r="221" spans="1:40" ht="38.25" x14ac:dyDescent="0.25">
      <c r="A221" s="172" t="s">
        <v>20</v>
      </c>
      <c r="B221" s="165">
        <v>509727</v>
      </c>
      <c r="C221" s="173">
        <v>972701</v>
      </c>
      <c r="D221" s="174" t="s">
        <v>152</v>
      </c>
      <c r="E221" s="173">
        <v>3</v>
      </c>
      <c r="F221" s="175" t="s">
        <v>260</v>
      </c>
      <c r="G221" s="169">
        <f t="shared" si="31"/>
        <v>3800</v>
      </c>
      <c r="H221" s="170">
        <f t="shared" si="32"/>
        <v>688</v>
      </c>
      <c r="I221" s="170">
        <f t="shared" si="33"/>
        <v>1448</v>
      </c>
      <c r="J221" s="170">
        <f t="shared" si="34"/>
        <v>80</v>
      </c>
      <c r="K221" s="170">
        <f t="shared" si="35"/>
        <v>1520</v>
      </c>
      <c r="L221" s="170">
        <f t="shared" si="36"/>
        <v>64</v>
      </c>
      <c r="M221" s="171">
        <f t="shared" si="37"/>
        <v>950</v>
      </c>
      <c r="N221" s="170">
        <v>172</v>
      </c>
      <c r="O221" s="170">
        <v>362</v>
      </c>
      <c r="P221" s="170">
        <v>20</v>
      </c>
      <c r="Q221" s="170">
        <v>380</v>
      </c>
      <c r="R221" s="170">
        <v>16</v>
      </c>
      <c r="S221" s="171">
        <f t="shared" si="38"/>
        <v>950</v>
      </c>
      <c r="T221" s="170">
        <v>172</v>
      </c>
      <c r="U221" s="170">
        <v>362</v>
      </c>
      <c r="V221" s="170">
        <v>20</v>
      </c>
      <c r="W221" s="170">
        <v>380</v>
      </c>
      <c r="X221" s="170">
        <v>16</v>
      </c>
      <c r="Y221" s="171">
        <f t="shared" si="39"/>
        <v>950</v>
      </c>
      <c r="Z221" s="170">
        <v>172</v>
      </c>
      <c r="AA221" s="170">
        <v>362</v>
      </c>
      <c r="AB221" s="170">
        <v>20</v>
      </c>
      <c r="AC221" s="170">
        <v>380</v>
      </c>
      <c r="AD221" s="170">
        <v>16</v>
      </c>
      <c r="AE221" s="171">
        <f t="shared" si="40"/>
        <v>950</v>
      </c>
      <c r="AF221" s="170">
        <v>172</v>
      </c>
      <c r="AG221" s="170">
        <v>362</v>
      </c>
      <c r="AH221" s="170">
        <v>20</v>
      </c>
      <c r="AI221" s="170">
        <v>380</v>
      </c>
      <c r="AJ221" s="170">
        <v>16</v>
      </c>
      <c r="AL221" s="342"/>
      <c r="AM221" s="342"/>
      <c r="AN221" s="342"/>
    </row>
    <row r="222" spans="1:40" ht="38.25" x14ac:dyDescent="0.25">
      <c r="A222" s="172" t="s">
        <v>20</v>
      </c>
      <c r="B222" s="165">
        <v>509738</v>
      </c>
      <c r="C222" s="173">
        <v>973801</v>
      </c>
      <c r="D222" s="174" t="s">
        <v>215</v>
      </c>
      <c r="E222" s="173">
        <v>3</v>
      </c>
      <c r="F222" s="175" t="s">
        <v>260</v>
      </c>
      <c r="G222" s="169">
        <f t="shared" si="31"/>
        <v>69</v>
      </c>
      <c r="H222" s="170">
        <f t="shared" si="32"/>
        <v>14</v>
      </c>
      <c r="I222" s="170">
        <f t="shared" si="33"/>
        <v>37</v>
      </c>
      <c r="J222" s="170">
        <f t="shared" si="34"/>
        <v>0</v>
      </c>
      <c r="K222" s="170">
        <f t="shared" si="35"/>
        <v>18</v>
      </c>
      <c r="L222" s="170">
        <f t="shared" si="36"/>
        <v>0</v>
      </c>
      <c r="M222" s="171">
        <f t="shared" si="37"/>
        <v>16</v>
      </c>
      <c r="N222" s="170">
        <v>3</v>
      </c>
      <c r="O222" s="170">
        <v>9</v>
      </c>
      <c r="P222" s="170">
        <v>0</v>
      </c>
      <c r="Q222" s="170">
        <v>4</v>
      </c>
      <c r="R222" s="170">
        <v>0</v>
      </c>
      <c r="S222" s="171">
        <f t="shared" si="38"/>
        <v>18</v>
      </c>
      <c r="T222" s="170">
        <v>4</v>
      </c>
      <c r="U222" s="170">
        <v>9</v>
      </c>
      <c r="V222" s="170">
        <v>0</v>
      </c>
      <c r="W222" s="170">
        <v>5</v>
      </c>
      <c r="X222" s="170">
        <v>0</v>
      </c>
      <c r="Y222" s="171">
        <f t="shared" si="39"/>
        <v>16</v>
      </c>
      <c r="Z222" s="170">
        <v>3</v>
      </c>
      <c r="AA222" s="170">
        <v>9</v>
      </c>
      <c r="AB222" s="170">
        <v>0</v>
      </c>
      <c r="AC222" s="170">
        <v>4</v>
      </c>
      <c r="AD222" s="170">
        <v>0</v>
      </c>
      <c r="AE222" s="171">
        <f t="shared" si="40"/>
        <v>19</v>
      </c>
      <c r="AF222" s="170">
        <v>4</v>
      </c>
      <c r="AG222" s="170">
        <v>10</v>
      </c>
      <c r="AH222" s="170">
        <v>0</v>
      </c>
      <c r="AI222" s="170">
        <v>5</v>
      </c>
      <c r="AJ222" s="170">
        <v>0</v>
      </c>
      <c r="AL222" s="342"/>
      <c r="AM222" s="342"/>
      <c r="AN222" s="342"/>
    </row>
    <row r="223" spans="1:40" ht="38.25" x14ac:dyDescent="0.25">
      <c r="A223" s="172" t="s">
        <v>20</v>
      </c>
      <c r="B223" s="165">
        <v>509741</v>
      </c>
      <c r="C223" s="173">
        <v>974101</v>
      </c>
      <c r="D223" s="174" t="s">
        <v>216</v>
      </c>
      <c r="E223" s="173">
        <v>3</v>
      </c>
      <c r="F223" s="175" t="s">
        <v>260</v>
      </c>
      <c r="G223" s="169">
        <f t="shared" si="31"/>
        <v>47</v>
      </c>
      <c r="H223" s="170">
        <f t="shared" si="32"/>
        <v>12</v>
      </c>
      <c r="I223" s="170">
        <f t="shared" si="33"/>
        <v>19</v>
      </c>
      <c r="J223" s="170">
        <f t="shared" si="34"/>
        <v>0</v>
      </c>
      <c r="K223" s="170">
        <f t="shared" si="35"/>
        <v>16</v>
      </c>
      <c r="L223" s="170">
        <f t="shared" si="36"/>
        <v>0</v>
      </c>
      <c r="M223" s="171">
        <f t="shared" si="37"/>
        <v>12</v>
      </c>
      <c r="N223" s="170">
        <v>3</v>
      </c>
      <c r="O223" s="170">
        <v>5</v>
      </c>
      <c r="P223" s="170">
        <v>0</v>
      </c>
      <c r="Q223" s="170">
        <v>4</v>
      </c>
      <c r="R223" s="170">
        <v>0</v>
      </c>
      <c r="S223" s="171">
        <f t="shared" si="38"/>
        <v>12</v>
      </c>
      <c r="T223" s="170">
        <v>3</v>
      </c>
      <c r="U223" s="170">
        <v>5</v>
      </c>
      <c r="V223" s="170">
        <v>0</v>
      </c>
      <c r="W223" s="170">
        <v>4</v>
      </c>
      <c r="X223" s="170">
        <v>0</v>
      </c>
      <c r="Y223" s="171">
        <f t="shared" si="39"/>
        <v>12</v>
      </c>
      <c r="Z223" s="170">
        <v>3</v>
      </c>
      <c r="AA223" s="170">
        <v>5</v>
      </c>
      <c r="AB223" s="170">
        <v>0</v>
      </c>
      <c r="AC223" s="170">
        <v>4</v>
      </c>
      <c r="AD223" s="170">
        <v>0</v>
      </c>
      <c r="AE223" s="171">
        <f t="shared" si="40"/>
        <v>11</v>
      </c>
      <c r="AF223" s="170">
        <v>3</v>
      </c>
      <c r="AG223" s="170">
        <v>4</v>
      </c>
      <c r="AH223" s="170">
        <v>0</v>
      </c>
      <c r="AI223" s="170">
        <v>4</v>
      </c>
      <c r="AJ223" s="170">
        <v>0</v>
      </c>
      <c r="AL223" s="342"/>
      <c r="AM223" s="342"/>
      <c r="AN223" s="342"/>
    </row>
    <row r="224" spans="1:40" ht="38.25" x14ac:dyDescent="0.25">
      <c r="A224" s="172" t="s">
        <v>20</v>
      </c>
      <c r="B224" s="165">
        <v>509760</v>
      </c>
      <c r="C224" s="173">
        <v>976001</v>
      </c>
      <c r="D224" s="174" t="s">
        <v>328</v>
      </c>
      <c r="E224" s="173">
        <v>3</v>
      </c>
      <c r="F224" s="175" t="s">
        <v>260</v>
      </c>
      <c r="G224" s="169">
        <f t="shared" si="31"/>
        <v>577</v>
      </c>
      <c r="H224" s="170">
        <f t="shared" si="32"/>
        <v>144</v>
      </c>
      <c r="I224" s="170">
        <f t="shared" si="33"/>
        <v>209</v>
      </c>
      <c r="J224" s="170">
        <f t="shared" si="34"/>
        <v>24</v>
      </c>
      <c r="K224" s="170">
        <f t="shared" si="35"/>
        <v>180</v>
      </c>
      <c r="L224" s="170">
        <f t="shared" si="36"/>
        <v>20</v>
      </c>
      <c r="M224" s="171">
        <f t="shared" si="37"/>
        <v>144</v>
      </c>
      <c r="N224" s="170">
        <v>36</v>
      </c>
      <c r="O224" s="170">
        <v>52</v>
      </c>
      <c r="P224" s="170">
        <v>6</v>
      </c>
      <c r="Q224" s="170">
        <v>45</v>
      </c>
      <c r="R224" s="170">
        <v>5</v>
      </c>
      <c r="S224" s="171">
        <f t="shared" si="38"/>
        <v>145</v>
      </c>
      <c r="T224" s="170">
        <v>36</v>
      </c>
      <c r="U224" s="170">
        <v>53</v>
      </c>
      <c r="V224" s="170">
        <v>6</v>
      </c>
      <c r="W224" s="170">
        <v>45</v>
      </c>
      <c r="X224" s="170">
        <v>5</v>
      </c>
      <c r="Y224" s="171">
        <f t="shared" si="39"/>
        <v>144</v>
      </c>
      <c r="Z224" s="170">
        <v>36</v>
      </c>
      <c r="AA224" s="170">
        <v>52</v>
      </c>
      <c r="AB224" s="170">
        <v>6</v>
      </c>
      <c r="AC224" s="170">
        <v>45</v>
      </c>
      <c r="AD224" s="170">
        <v>5</v>
      </c>
      <c r="AE224" s="171">
        <f t="shared" si="40"/>
        <v>144</v>
      </c>
      <c r="AF224" s="170">
        <v>36</v>
      </c>
      <c r="AG224" s="170">
        <v>52</v>
      </c>
      <c r="AH224" s="170">
        <v>6</v>
      </c>
      <c r="AI224" s="170">
        <v>45</v>
      </c>
      <c r="AJ224" s="170">
        <v>5</v>
      </c>
      <c r="AL224" s="342"/>
      <c r="AM224" s="342"/>
      <c r="AN224" s="342"/>
    </row>
    <row r="225" spans="1:40" ht="38.25" x14ac:dyDescent="0.25">
      <c r="A225" s="172" t="s">
        <v>20</v>
      </c>
      <c r="B225" s="165">
        <v>509764</v>
      </c>
      <c r="C225" s="173">
        <v>976401</v>
      </c>
      <c r="D225" s="174" t="s">
        <v>329</v>
      </c>
      <c r="E225" s="173">
        <v>3</v>
      </c>
      <c r="F225" s="175" t="s">
        <v>260</v>
      </c>
      <c r="G225" s="169">
        <f t="shared" si="31"/>
        <v>8</v>
      </c>
      <c r="H225" s="170">
        <f t="shared" si="32"/>
        <v>0</v>
      </c>
      <c r="I225" s="170">
        <f t="shared" si="33"/>
        <v>4</v>
      </c>
      <c r="J225" s="170">
        <f t="shared" si="34"/>
        <v>0</v>
      </c>
      <c r="K225" s="170">
        <f t="shared" si="35"/>
        <v>4</v>
      </c>
      <c r="L225" s="170">
        <f t="shared" si="36"/>
        <v>0</v>
      </c>
      <c r="M225" s="171">
        <f t="shared" si="37"/>
        <v>2</v>
      </c>
      <c r="N225" s="170">
        <v>0</v>
      </c>
      <c r="O225" s="170">
        <v>1</v>
      </c>
      <c r="P225" s="170">
        <v>0</v>
      </c>
      <c r="Q225" s="170">
        <v>1</v>
      </c>
      <c r="R225" s="170">
        <v>0</v>
      </c>
      <c r="S225" s="171">
        <f t="shared" si="38"/>
        <v>2</v>
      </c>
      <c r="T225" s="170">
        <v>0</v>
      </c>
      <c r="U225" s="170">
        <v>1</v>
      </c>
      <c r="V225" s="170">
        <v>0</v>
      </c>
      <c r="W225" s="170">
        <v>1</v>
      </c>
      <c r="X225" s="170">
        <v>0</v>
      </c>
      <c r="Y225" s="171">
        <f t="shared" si="39"/>
        <v>2</v>
      </c>
      <c r="Z225" s="170">
        <v>0</v>
      </c>
      <c r="AA225" s="170">
        <v>1</v>
      </c>
      <c r="AB225" s="170">
        <v>0</v>
      </c>
      <c r="AC225" s="170">
        <v>1</v>
      </c>
      <c r="AD225" s="170">
        <v>0</v>
      </c>
      <c r="AE225" s="171">
        <f t="shared" si="40"/>
        <v>2</v>
      </c>
      <c r="AF225" s="170">
        <v>0</v>
      </c>
      <c r="AG225" s="170">
        <v>1</v>
      </c>
      <c r="AH225" s="170">
        <v>0</v>
      </c>
      <c r="AI225" s="170">
        <v>1</v>
      </c>
      <c r="AJ225" s="170">
        <v>0</v>
      </c>
      <c r="AL225" s="342"/>
      <c r="AM225" s="342"/>
      <c r="AN225" s="342"/>
    </row>
    <row r="226" spans="1:40" ht="51" x14ac:dyDescent="0.25">
      <c r="A226" s="172" t="s">
        <v>27</v>
      </c>
      <c r="B226" s="165">
        <v>509901</v>
      </c>
      <c r="C226" s="173">
        <v>990101</v>
      </c>
      <c r="D226" s="174" t="s">
        <v>154</v>
      </c>
      <c r="E226" s="173">
        <v>3</v>
      </c>
      <c r="F226" s="175" t="s">
        <v>260</v>
      </c>
      <c r="G226" s="169">
        <f t="shared" si="31"/>
        <v>222165</v>
      </c>
      <c r="H226" s="170">
        <f t="shared" si="32"/>
        <v>57320</v>
      </c>
      <c r="I226" s="170">
        <f t="shared" si="33"/>
        <v>84709</v>
      </c>
      <c r="J226" s="170">
        <f t="shared" si="34"/>
        <v>2512</v>
      </c>
      <c r="K226" s="170">
        <f t="shared" si="35"/>
        <v>76272</v>
      </c>
      <c r="L226" s="170">
        <f t="shared" si="36"/>
        <v>1352</v>
      </c>
      <c r="M226" s="171">
        <f t="shared" si="37"/>
        <v>55541</v>
      </c>
      <c r="N226" s="170">
        <v>14330</v>
      </c>
      <c r="O226" s="170">
        <v>21177</v>
      </c>
      <c r="P226" s="170">
        <v>628</v>
      </c>
      <c r="Q226" s="170">
        <v>19068</v>
      </c>
      <c r="R226" s="170">
        <v>338</v>
      </c>
      <c r="S226" s="171">
        <f t="shared" si="38"/>
        <v>55541</v>
      </c>
      <c r="T226" s="170">
        <v>14330</v>
      </c>
      <c r="U226" s="170">
        <v>21177</v>
      </c>
      <c r="V226" s="170">
        <v>628</v>
      </c>
      <c r="W226" s="170">
        <v>19068</v>
      </c>
      <c r="X226" s="170">
        <v>338</v>
      </c>
      <c r="Y226" s="171">
        <f t="shared" si="39"/>
        <v>55541</v>
      </c>
      <c r="Z226" s="170">
        <v>14330</v>
      </c>
      <c r="AA226" s="170">
        <v>21177</v>
      </c>
      <c r="AB226" s="170">
        <v>628</v>
      </c>
      <c r="AC226" s="170">
        <v>19068</v>
      </c>
      <c r="AD226" s="170">
        <v>338</v>
      </c>
      <c r="AE226" s="171">
        <f t="shared" si="40"/>
        <v>55542</v>
      </c>
      <c r="AF226" s="170">
        <v>14330</v>
      </c>
      <c r="AG226" s="170">
        <v>21178</v>
      </c>
      <c r="AH226" s="170">
        <v>628</v>
      </c>
      <c r="AI226" s="170">
        <v>19068</v>
      </c>
      <c r="AJ226" s="170">
        <v>338</v>
      </c>
      <c r="AL226" s="342"/>
      <c r="AM226" s="342"/>
      <c r="AN226" s="342"/>
    </row>
    <row r="227" spans="1:40" ht="51" x14ac:dyDescent="0.25">
      <c r="A227" s="172" t="s">
        <v>27</v>
      </c>
      <c r="B227" s="165">
        <v>509902</v>
      </c>
      <c r="C227" s="173">
        <v>990201</v>
      </c>
      <c r="D227" s="174" t="s">
        <v>155</v>
      </c>
      <c r="E227" s="173">
        <v>3</v>
      </c>
      <c r="F227" s="175" t="s">
        <v>260</v>
      </c>
      <c r="G227" s="169">
        <f t="shared" si="31"/>
        <v>52761</v>
      </c>
      <c r="H227" s="170">
        <f t="shared" si="32"/>
        <v>11616</v>
      </c>
      <c r="I227" s="170">
        <f t="shared" si="33"/>
        <v>20585</v>
      </c>
      <c r="J227" s="170">
        <f t="shared" si="34"/>
        <v>536</v>
      </c>
      <c r="K227" s="170">
        <f t="shared" si="35"/>
        <v>19488</v>
      </c>
      <c r="L227" s="170">
        <f t="shared" si="36"/>
        <v>536</v>
      </c>
      <c r="M227" s="171">
        <f t="shared" si="37"/>
        <v>13190</v>
      </c>
      <c r="N227" s="170">
        <v>2904</v>
      </c>
      <c r="O227" s="170">
        <v>5146</v>
      </c>
      <c r="P227" s="170">
        <v>134</v>
      </c>
      <c r="Q227" s="170">
        <v>4872</v>
      </c>
      <c r="R227" s="170">
        <v>134</v>
      </c>
      <c r="S227" s="171">
        <f t="shared" si="38"/>
        <v>13191</v>
      </c>
      <c r="T227" s="170">
        <v>2904</v>
      </c>
      <c r="U227" s="170">
        <v>5147</v>
      </c>
      <c r="V227" s="170">
        <v>134</v>
      </c>
      <c r="W227" s="170">
        <v>4872</v>
      </c>
      <c r="X227" s="170">
        <v>134</v>
      </c>
      <c r="Y227" s="171">
        <f t="shared" si="39"/>
        <v>13190</v>
      </c>
      <c r="Z227" s="170">
        <v>2904</v>
      </c>
      <c r="AA227" s="170">
        <v>5146</v>
      </c>
      <c r="AB227" s="170">
        <v>134</v>
      </c>
      <c r="AC227" s="170">
        <v>4872</v>
      </c>
      <c r="AD227" s="170">
        <v>134</v>
      </c>
      <c r="AE227" s="171">
        <f t="shared" si="40"/>
        <v>13190</v>
      </c>
      <c r="AF227" s="170">
        <v>2904</v>
      </c>
      <c r="AG227" s="170">
        <v>5146</v>
      </c>
      <c r="AH227" s="170">
        <v>134</v>
      </c>
      <c r="AI227" s="170">
        <v>4872</v>
      </c>
      <c r="AJ227" s="170">
        <v>134</v>
      </c>
      <c r="AL227" s="342"/>
      <c r="AM227" s="342"/>
      <c r="AN227" s="342"/>
    </row>
    <row r="228" spans="1:40" ht="51" x14ac:dyDescent="0.25">
      <c r="A228" s="172" t="s">
        <v>27</v>
      </c>
      <c r="B228" s="165">
        <v>509903</v>
      </c>
      <c r="C228" s="173">
        <v>990301</v>
      </c>
      <c r="D228" s="174" t="s">
        <v>156</v>
      </c>
      <c r="E228" s="173">
        <v>3</v>
      </c>
      <c r="F228" s="175" t="s">
        <v>260</v>
      </c>
      <c r="G228" s="169">
        <f t="shared" si="31"/>
        <v>11602</v>
      </c>
      <c r="H228" s="170">
        <f t="shared" si="32"/>
        <v>2320</v>
      </c>
      <c r="I228" s="170">
        <f t="shared" si="33"/>
        <v>4522</v>
      </c>
      <c r="J228" s="170">
        <f t="shared" si="34"/>
        <v>58</v>
      </c>
      <c r="K228" s="170">
        <f t="shared" si="35"/>
        <v>4644</v>
      </c>
      <c r="L228" s="170">
        <f t="shared" si="36"/>
        <v>58</v>
      </c>
      <c r="M228" s="171">
        <f t="shared" si="37"/>
        <v>2899</v>
      </c>
      <c r="N228" s="170">
        <v>580</v>
      </c>
      <c r="O228" s="170">
        <v>1131</v>
      </c>
      <c r="P228" s="170">
        <v>14</v>
      </c>
      <c r="Q228" s="170">
        <v>1160</v>
      </c>
      <c r="R228" s="170">
        <v>14</v>
      </c>
      <c r="S228" s="171">
        <f t="shared" si="38"/>
        <v>2902</v>
      </c>
      <c r="T228" s="170">
        <v>580</v>
      </c>
      <c r="U228" s="170">
        <v>1130</v>
      </c>
      <c r="V228" s="170">
        <v>15</v>
      </c>
      <c r="W228" s="170">
        <v>1162</v>
      </c>
      <c r="X228" s="170">
        <v>15</v>
      </c>
      <c r="Y228" s="171">
        <f t="shared" si="39"/>
        <v>2899</v>
      </c>
      <c r="Z228" s="170">
        <v>580</v>
      </c>
      <c r="AA228" s="170">
        <v>1131</v>
      </c>
      <c r="AB228" s="170">
        <v>14</v>
      </c>
      <c r="AC228" s="170">
        <v>1160</v>
      </c>
      <c r="AD228" s="170">
        <v>14</v>
      </c>
      <c r="AE228" s="171">
        <f t="shared" si="40"/>
        <v>2902</v>
      </c>
      <c r="AF228" s="170">
        <v>580</v>
      </c>
      <c r="AG228" s="170">
        <v>1130</v>
      </c>
      <c r="AH228" s="170">
        <v>15</v>
      </c>
      <c r="AI228" s="170">
        <v>1162</v>
      </c>
      <c r="AJ228" s="170">
        <v>15</v>
      </c>
      <c r="AL228" s="342"/>
      <c r="AM228" s="342"/>
      <c r="AN228" s="342"/>
    </row>
    <row r="229" spans="1:40" ht="38.25" x14ac:dyDescent="0.25">
      <c r="A229" s="172" t="s">
        <v>27</v>
      </c>
      <c r="B229" s="165">
        <v>509905</v>
      </c>
      <c r="C229" s="173">
        <v>990501</v>
      </c>
      <c r="D229" s="174" t="s">
        <v>158</v>
      </c>
      <c r="E229" s="173">
        <v>3</v>
      </c>
      <c r="F229" s="175" t="s">
        <v>260</v>
      </c>
      <c r="G229" s="169">
        <f t="shared" si="31"/>
        <v>111528</v>
      </c>
      <c r="H229" s="170">
        <f t="shared" si="32"/>
        <v>27883</v>
      </c>
      <c r="I229" s="170">
        <f t="shared" si="33"/>
        <v>44607</v>
      </c>
      <c r="J229" s="170">
        <f t="shared" si="34"/>
        <v>1116</v>
      </c>
      <c r="K229" s="170">
        <f t="shared" si="35"/>
        <v>36806</v>
      </c>
      <c r="L229" s="170">
        <f t="shared" si="36"/>
        <v>1116</v>
      </c>
      <c r="M229" s="171">
        <f t="shared" si="37"/>
        <v>27884</v>
      </c>
      <c r="N229" s="170">
        <v>6971</v>
      </c>
      <c r="O229" s="170">
        <v>11153</v>
      </c>
      <c r="P229" s="170">
        <v>279</v>
      </c>
      <c r="Q229" s="170">
        <v>9202</v>
      </c>
      <c r="R229" s="170">
        <v>279</v>
      </c>
      <c r="S229" s="171">
        <f t="shared" si="38"/>
        <v>27880</v>
      </c>
      <c r="T229" s="170">
        <v>6970</v>
      </c>
      <c r="U229" s="170">
        <v>11151</v>
      </c>
      <c r="V229" s="170">
        <v>279</v>
      </c>
      <c r="W229" s="170">
        <v>9201</v>
      </c>
      <c r="X229" s="170">
        <v>279</v>
      </c>
      <c r="Y229" s="171">
        <f t="shared" si="39"/>
        <v>27884</v>
      </c>
      <c r="Z229" s="170">
        <v>6971</v>
      </c>
      <c r="AA229" s="170">
        <v>11153</v>
      </c>
      <c r="AB229" s="170">
        <v>279</v>
      </c>
      <c r="AC229" s="170">
        <v>9202</v>
      </c>
      <c r="AD229" s="170">
        <v>279</v>
      </c>
      <c r="AE229" s="171">
        <f t="shared" si="40"/>
        <v>27880</v>
      </c>
      <c r="AF229" s="170">
        <v>6971</v>
      </c>
      <c r="AG229" s="170">
        <v>11150</v>
      </c>
      <c r="AH229" s="170">
        <v>279</v>
      </c>
      <c r="AI229" s="170">
        <v>9201</v>
      </c>
      <c r="AJ229" s="170">
        <v>279</v>
      </c>
      <c r="AL229" s="342"/>
      <c r="AM229" s="342"/>
      <c r="AN229" s="342"/>
    </row>
    <row r="230" spans="1:40" ht="63.75" x14ac:dyDescent="0.25">
      <c r="A230" s="172" t="s">
        <v>27</v>
      </c>
      <c r="B230" s="165">
        <v>509907</v>
      </c>
      <c r="C230" s="173">
        <v>990701</v>
      </c>
      <c r="D230" s="174" t="s">
        <v>159</v>
      </c>
      <c r="E230" s="173">
        <v>3</v>
      </c>
      <c r="F230" s="175" t="s">
        <v>260</v>
      </c>
      <c r="G230" s="169">
        <f t="shared" si="31"/>
        <v>98957</v>
      </c>
      <c r="H230" s="170">
        <f t="shared" si="32"/>
        <v>22156</v>
      </c>
      <c r="I230" s="170">
        <f t="shared" si="33"/>
        <v>39093</v>
      </c>
      <c r="J230" s="170">
        <f t="shared" si="34"/>
        <v>1328</v>
      </c>
      <c r="K230" s="170">
        <f t="shared" si="35"/>
        <v>36224</v>
      </c>
      <c r="L230" s="170">
        <f t="shared" si="36"/>
        <v>156</v>
      </c>
      <c r="M230" s="171">
        <f t="shared" si="37"/>
        <v>24739</v>
      </c>
      <c r="N230" s="170">
        <v>5539</v>
      </c>
      <c r="O230" s="170">
        <v>9773</v>
      </c>
      <c r="P230" s="170">
        <v>332</v>
      </c>
      <c r="Q230" s="170">
        <v>9056</v>
      </c>
      <c r="R230" s="170">
        <v>39</v>
      </c>
      <c r="S230" s="171">
        <f t="shared" si="38"/>
        <v>24738</v>
      </c>
      <c r="T230" s="170">
        <v>5539</v>
      </c>
      <c r="U230" s="170">
        <v>9772</v>
      </c>
      <c r="V230" s="170">
        <v>332</v>
      </c>
      <c r="W230" s="170">
        <v>9056</v>
      </c>
      <c r="X230" s="170">
        <v>39</v>
      </c>
      <c r="Y230" s="171">
        <f t="shared" si="39"/>
        <v>24739</v>
      </c>
      <c r="Z230" s="170">
        <v>5539</v>
      </c>
      <c r="AA230" s="170">
        <v>9773</v>
      </c>
      <c r="AB230" s="170">
        <v>332</v>
      </c>
      <c r="AC230" s="170">
        <v>9056</v>
      </c>
      <c r="AD230" s="170">
        <v>39</v>
      </c>
      <c r="AE230" s="171">
        <f t="shared" si="40"/>
        <v>24741</v>
      </c>
      <c r="AF230" s="170">
        <v>5539</v>
      </c>
      <c r="AG230" s="170">
        <v>9775</v>
      </c>
      <c r="AH230" s="170">
        <v>332</v>
      </c>
      <c r="AI230" s="170">
        <v>9056</v>
      </c>
      <c r="AJ230" s="170">
        <v>39</v>
      </c>
      <c r="AL230" s="342"/>
      <c r="AM230" s="342"/>
      <c r="AN230" s="342"/>
    </row>
    <row r="231" spans="1:40" ht="38.25" x14ac:dyDescent="0.25">
      <c r="A231" s="172" t="s">
        <v>27</v>
      </c>
      <c r="B231" s="165">
        <v>509908</v>
      </c>
      <c r="C231" s="173">
        <v>990801</v>
      </c>
      <c r="D231" s="174" t="s">
        <v>218</v>
      </c>
      <c r="E231" s="173">
        <v>3</v>
      </c>
      <c r="F231" s="175" t="s">
        <v>260</v>
      </c>
      <c r="G231" s="169">
        <f t="shared" si="31"/>
        <v>22442</v>
      </c>
      <c r="H231" s="170">
        <f t="shared" si="32"/>
        <v>8191</v>
      </c>
      <c r="I231" s="170">
        <f t="shared" si="33"/>
        <v>7635</v>
      </c>
      <c r="J231" s="170">
        <f t="shared" si="34"/>
        <v>180</v>
      </c>
      <c r="K231" s="170">
        <f t="shared" si="35"/>
        <v>6332</v>
      </c>
      <c r="L231" s="170">
        <f t="shared" si="36"/>
        <v>104</v>
      </c>
      <c r="M231" s="171">
        <f t="shared" si="37"/>
        <v>5611</v>
      </c>
      <c r="N231" s="170">
        <v>2048</v>
      </c>
      <c r="O231" s="170">
        <v>1909</v>
      </c>
      <c r="P231" s="170">
        <v>45</v>
      </c>
      <c r="Q231" s="170">
        <v>1583</v>
      </c>
      <c r="R231" s="170">
        <v>26</v>
      </c>
      <c r="S231" s="171">
        <f t="shared" si="38"/>
        <v>5611</v>
      </c>
      <c r="T231" s="170">
        <v>2048</v>
      </c>
      <c r="U231" s="170">
        <v>1909</v>
      </c>
      <c r="V231" s="170">
        <v>45</v>
      </c>
      <c r="W231" s="170">
        <v>1583</v>
      </c>
      <c r="X231" s="170">
        <v>26</v>
      </c>
      <c r="Y231" s="171">
        <f t="shared" si="39"/>
        <v>5611</v>
      </c>
      <c r="Z231" s="170">
        <v>2048</v>
      </c>
      <c r="AA231" s="170">
        <v>1909</v>
      </c>
      <c r="AB231" s="170">
        <v>45</v>
      </c>
      <c r="AC231" s="170">
        <v>1583</v>
      </c>
      <c r="AD231" s="170">
        <v>26</v>
      </c>
      <c r="AE231" s="171">
        <f t="shared" si="40"/>
        <v>5609</v>
      </c>
      <c r="AF231" s="170">
        <v>2047</v>
      </c>
      <c r="AG231" s="170">
        <v>1908</v>
      </c>
      <c r="AH231" s="170">
        <v>45</v>
      </c>
      <c r="AI231" s="170">
        <v>1583</v>
      </c>
      <c r="AJ231" s="170">
        <v>26</v>
      </c>
      <c r="AL231" s="342"/>
      <c r="AM231" s="342"/>
      <c r="AN231" s="342"/>
    </row>
    <row r="232" spans="1:40" ht="38.25" x14ac:dyDescent="0.25">
      <c r="A232" s="172" t="s">
        <v>27</v>
      </c>
      <c r="B232" s="165">
        <v>509909</v>
      </c>
      <c r="C232" s="173">
        <v>990901</v>
      </c>
      <c r="D232" s="174" t="s">
        <v>160</v>
      </c>
      <c r="E232" s="173">
        <v>3</v>
      </c>
      <c r="F232" s="175" t="s">
        <v>260</v>
      </c>
      <c r="G232" s="169">
        <f t="shared" si="31"/>
        <v>46235</v>
      </c>
      <c r="H232" s="170">
        <f t="shared" si="32"/>
        <v>5089</v>
      </c>
      <c r="I232" s="170">
        <f t="shared" si="33"/>
        <v>26233</v>
      </c>
      <c r="J232" s="170">
        <f t="shared" si="34"/>
        <v>324</v>
      </c>
      <c r="K232" s="170">
        <f t="shared" si="35"/>
        <v>12769</v>
      </c>
      <c r="L232" s="170">
        <f t="shared" si="36"/>
        <v>1820</v>
      </c>
      <c r="M232" s="171">
        <f t="shared" si="37"/>
        <v>11558</v>
      </c>
      <c r="N232" s="170">
        <v>1272</v>
      </c>
      <c r="O232" s="170">
        <v>6558</v>
      </c>
      <c r="P232" s="170">
        <v>81</v>
      </c>
      <c r="Q232" s="170">
        <v>3192</v>
      </c>
      <c r="R232" s="170">
        <v>455</v>
      </c>
      <c r="S232" s="171">
        <f t="shared" si="38"/>
        <v>11558</v>
      </c>
      <c r="T232" s="170">
        <v>1272</v>
      </c>
      <c r="U232" s="170">
        <v>6558</v>
      </c>
      <c r="V232" s="170">
        <v>81</v>
      </c>
      <c r="W232" s="170">
        <v>3192</v>
      </c>
      <c r="X232" s="170">
        <v>455</v>
      </c>
      <c r="Y232" s="171">
        <f t="shared" si="39"/>
        <v>11558</v>
      </c>
      <c r="Z232" s="170">
        <v>1272</v>
      </c>
      <c r="AA232" s="170">
        <v>6558</v>
      </c>
      <c r="AB232" s="170">
        <v>81</v>
      </c>
      <c r="AC232" s="170">
        <v>3192</v>
      </c>
      <c r="AD232" s="170">
        <v>455</v>
      </c>
      <c r="AE232" s="171">
        <f t="shared" si="40"/>
        <v>11561</v>
      </c>
      <c r="AF232" s="170">
        <v>1273</v>
      </c>
      <c r="AG232" s="170">
        <v>6559</v>
      </c>
      <c r="AH232" s="170">
        <v>81</v>
      </c>
      <c r="AI232" s="170">
        <v>3193</v>
      </c>
      <c r="AJ232" s="170">
        <v>455</v>
      </c>
      <c r="AL232" s="342"/>
      <c r="AM232" s="342"/>
      <c r="AN232" s="342"/>
    </row>
    <row r="233" spans="1:40" ht="38.25" x14ac:dyDescent="0.25">
      <c r="A233" s="172" t="s">
        <v>27</v>
      </c>
      <c r="B233" s="165">
        <v>509910</v>
      </c>
      <c r="C233" s="173">
        <v>991001</v>
      </c>
      <c r="D233" s="174" t="s">
        <v>330</v>
      </c>
      <c r="E233" s="173">
        <v>3</v>
      </c>
      <c r="F233" s="175" t="s">
        <v>260</v>
      </c>
      <c r="G233" s="169">
        <f t="shared" si="31"/>
        <v>18278</v>
      </c>
      <c r="H233" s="170">
        <f t="shared" si="32"/>
        <v>4568</v>
      </c>
      <c r="I233" s="170">
        <f t="shared" si="33"/>
        <v>5484</v>
      </c>
      <c r="J233" s="170">
        <f t="shared" si="34"/>
        <v>912</v>
      </c>
      <c r="K233" s="170">
        <f t="shared" si="35"/>
        <v>6402</v>
      </c>
      <c r="L233" s="170">
        <f t="shared" si="36"/>
        <v>912</v>
      </c>
      <c r="M233" s="171">
        <f t="shared" si="37"/>
        <v>4570</v>
      </c>
      <c r="N233" s="170">
        <v>1142</v>
      </c>
      <c r="O233" s="170">
        <v>1371</v>
      </c>
      <c r="P233" s="170">
        <v>228</v>
      </c>
      <c r="Q233" s="170">
        <v>1601</v>
      </c>
      <c r="R233" s="170">
        <v>228</v>
      </c>
      <c r="S233" s="171">
        <f t="shared" si="38"/>
        <v>4569</v>
      </c>
      <c r="T233" s="170">
        <v>1142</v>
      </c>
      <c r="U233" s="170">
        <v>1371</v>
      </c>
      <c r="V233" s="170">
        <v>228</v>
      </c>
      <c r="W233" s="170">
        <v>1600</v>
      </c>
      <c r="X233" s="170">
        <v>228</v>
      </c>
      <c r="Y233" s="171">
        <f t="shared" si="39"/>
        <v>4570</v>
      </c>
      <c r="Z233" s="170">
        <v>1142</v>
      </c>
      <c r="AA233" s="170">
        <v>1371</v>
      </c>
      <c r="AB233" s="170">
        <v>228</v>
      </c>
      <c r="AC233" s="170">
        <v>1601</v>
      </c>
      <c r="AD233" s="170">
        <v>228</v>
      </c>
      <c r="AE233" s="171">
        <f t="shared" si="40"/>
        <v>4569</v>
      </c>
      <c r="AF233" s="170">
        <v>1142</v>
      </c>
      <c r="AG233" s="170">
        <v>1371</v>
      </c>
      <c r="AH233" s="170">
        <v>228</v>
      </c>
      <c r="AI233" s="170">
        <v>1600</v>
      </c>
      <c r="AJ233" s="170">
        <v>228</v>
      </c>
      <c r="AL233" s="342"/>
      <c r="AM233" s="342"/>
      <c r="AN233" s="342"/>
    </row>
    <row r="234" spans="1:40" ht="25.5" x14ac:dyDescent="0.25">
      <c r="A234" s="172" t="s">
        <v>20</v>
      </c>
      <c r="B234" s="165">
        <v>502012</v>
      </c>
      <c r="C234" s="173">
        <v>201301</v>
      </c>
      <c r="D234" s="174" t="s">
        <v>352</v>
      </c>
      <c r="E234" s="173"/>
      <c r="F234" s="175"/>
      <c r="G234" s="169">
        <f t="shared" si="31"/>
        <v>1773</v>
      </c>
      <c r="H234" s="170">
        <f t="shared" si="32"/>
        <v>217</v>
      </c>
      <c r="I234" s="170">
        <f t="shared" si="33"/>
        <v>944</v>
      </c>
      <c r="J234" s="170">
        <f t="shared" si="34"/>
        <v>40</v>
      </c>
      <c r="K234" s="170">
        <f t="shared" si="35"/>
        <v>480</v>
      </c>
      <c r="L234" s="170">
        <f t="shared" si="36"/>
        <v>92</v>
      </c>
      <c r="M234" s="171">
        <f t="shared" si="37"/>
        <v>443</v>
      </c>
      <c r="N234" s="170">
        <v>54</v>
      </c>
      <c r="O234" s="170">
        <v>236</v>
      </c>
      <c r="P234" s="170">
        <v>10</v>
      </c>
      <c r="Q234" s="170">
        <v>120</v>
      </c>
      <c r="R234" s="170">
        <v>23</v>
      </c>
      <c r="S234" s="171">
        <f t="shared" si="38"/>
        <v>444</v>
      </c>
      <c r="T234" s="170">
        <v>55</v>
      </c>
      <c r="U234" s="170">
        <v>236</v>
      </c>
      <c r="V234" s="170">
        <v>10</v>
      </c>
      <c r="W234" s="170">
        <v>120</v>
      </c>
      <c r="X234" s="170">
        <v>23</v>
      </c>
      <c r="Y234" s="171">
        <f t="shared" si="39"/>
        <v>443</v>
      </c>
      <c r="Z234" s="170">
        <v>54</v>
      </c>
      <c r="AA234" s="170">
        <v>236</v>
      </c>
      <c r="AB234" s="170">
        <v>10</v>
      </c>
      <c r="AC234" s="170">
        <v>120</v>
      </c>
      <c r="AD234" s="170">
        <v>23</v>
      </c>
      <c r="AE234" s="171">
        <f t="shared" si="40"/>
        <v>443</v>
      </c>
      <c r="AF234" s="170">
        <v>54</v>
      </c>
      <c r="AG234" s="170">
        <v>236</v>
      </c>
      <c r="AH234" s="170">
        <v>10</v>
      </c>
      <c r="AI234" s="170">
        <v>120</v>
      </c>
      <c r="AJ234" s="170">
        <v>23</v>
      </c>
      <c r="AL234" s="342"/>
      <c r="AM234" s="342"/>
      <c r="AN234" s="342"/>
    </row>
    <row r="235" spans="1:40" ht="39" thickBot="1" x14ac:dyDescent="0.3">
      <c r="A235" s="273" t="s">
        <v>27</v>
      </c>
      <c r="B235" s="296">
        <v>509913</v>
      </c>
      <c r="C235" s="297">
        <v>991301</v>
      </c>
      <c r="D235" s="298" t="s">
        <v>161</v>
      </c>
      <c r="E235" s="297">
        <v>3</v>
      </c>
      <c r="F235" s="299" t="s">
        <v>260</v>
      </c>
      <c r="G235" s="169">
        <f t="shared" si="31"/>
        <v>2884</v>
      </c>
      <c r="H235" s="170">
        <f t="shared" si="32"/>
        <v>576</v>
      </c>
      <c r="I235" s="170">
        <f t="shared" si="33"/>
        <v>868</v>
      </c>
      <c r="J235" s="170">
        <f t="shared" si="34"/>
        <v>28</v>
      </c>
      <c r="K235" s="170">
        <f t="shared" si="35"/>
        <v>1384</v>
      </c>
      <c r="L235" s="170">
        <f t="shared" si="36"/>
        <v>28</v>
      </c>
      <c r="M235" s="171">
        <f t="shared" si="37"/>
        <v>721</v>
      </c>
      <c r="N235" s="300">
        <v>144</v>
      </c>
      <c r="O235" s="300">
        <v>217</v>
      </c>
      <c r="P235" s="300">
        <v>7</v>
      </c>
      <c r="Q235" s="300">
        <v>346</v>
      </c>
      <c r="R235" s="300">
        <v>7</v>
      </c>
      <c r="S235" s="171">
        <f t="shared" si="38"/>
        <v>721</v>
      </c>
      <c r="T235" s="300">
        <v>144</v>
      </c>
      <c r="U235" s="300">
        <v>217</v>
      </c>
      <c r="V235" s="300">
        <v>7</v>
      </c>
      <c r="W235" s="300">
        <v>346</v>
      </c>
      <c r="X235" s="300">
        <v>7</v>
      </c>
      <c r="Y235" s="171">
        <f t="shared" si="39"/>
        <v>721</v>
      </c>
      <c r="Z235" s="300">
        <v>144</v>
      </c>
      <c r="AA235" s="300">
        <v>217</v>
      </c>
      <c r="AB235" s="300">
        <v>7</v>
      </c>
      <c r="AC235" s="300">
        <v>346</v>
      </c>
      <c r="AD235" s="300">
        <v>7</v>
      </c>
      <c r="AE235" s="171">
        <f t="shared" si="40"/>
        <v>721</v>
      </c>
      <c r="AF235" s="300">
        <v>144</v>
      </c>
      <c r="AG235" s="300">
        <v>217</v>
      </c>
      <c r="AH235" s="300">
        <v>7</v>
      </c>
      <c r="AI235" s="300">
        <v>346</v>
      </c>
      <c r="AJ235" s="300">
        <v>7</v>
      </c>
      <c r="AL235" s="342"/>
      <c r="AM235" s="342"/>
      <c r="AN235" s="342"/>
    </row>
    <row r="236" spans="1:40" ht="15.75" thickBot="1" x14ac:dyDescent="0.3">
      <c r="A236" s="294"/>
      <c r="B236" s="295"/>
      <c r="C236" s="295"/>
      <c r="D236" s="295" t="s">
        <v>162</v>
      </c>
      <c r="E236" s="295"/>
      <c r="F236" s="301"/>
      <c r="G236" s="325">
        <f>SUM(G7:G235)</f>
        <v>24597154</v>
      </c>
      <c r="H236" s="325">
        <f t="shared" ref="H236:AJ236" si="41">SUM(H7:H235)</f>
        <v>5712388</v>
      </c>
      <c r="I236" s="325">
        <f t="shared" si="41"/>
        <v>9358378</v>
      </c>
      <c r="J236" s="325">
        <f t="shared" si="41"/>
        <v>342532</v>
      </c>
      <c r="K236" s="325">
        <f t="shared" si="41"/>
        <v>8980788</v>
      </c>
      <c r="L236" s="325">
        <f t="shared" si="41"/>
        <v>203068</v>
      </c>
      <c r="M236" s="325">
        <f t="shared" si="41"/>
        <v>6149311</v>
      </c>
      <c r="N236" s="325">
        <f t="shared" si="41"/>
        <v>1428103</v>
      </c>
      <c r="O236" s="325">
        <f t="shared" si="41"/>
        <v>2339592</v>
      </c>
      <c r="P236" s="325">
        <f t="shared" si="41"/>
        <v>85632</v>
      </c>
      <c r="Q236" s="325">
        <f t="shared" si="41"/>
        <v>2245216</v>
      </c>
      <c r="R236" s="325">
        <f t="shared" si="41"/>
        <v>50768</v>
      </c>
      <c r="S236" s="325">
        <f t="shared" si="41"/>
        <v>6149261</v>
      </c>
      <c r="T236" s="325">
        <f t="shared" si="41"/>
        <v>1428090</v>
      </c>
      <c r="U236" s="325">
        <f t="shared" si="41"/>
        <v>2339574</v>
      </c>
      <c r="V236" s="325">
        <f t="shared" si="41"/>
        <v>85636</v>
      </c>
      <c r="W236" s="325">
        <f t="shared" si="41"/>
        <v>2245195</v>
      </c>
      <c r="X236" s="325">
        <f t="shared" si="41"/>
        <v>50766</v>
      </c>
      <c r="Y236" s="325">
        <f t="shared" si="41"/>
        <v>6149311</v>
      </c>
      <c r="Z236" s="325">
        <f t="shared" si="41"/>
        <v>1428103</v>
      </c>
      <c r="AA236" s="325">
        <f t="shared" si="41"/>
        <v>2339592</v>
      </c>
      <c r="AB236" s="325">
        <f t="shared" si="41"/>
        <v>85632</v>
      </c>
      <c r="AC236" s="325">
        <f t="shared" si="41"/>
        <v>2245216</v>
      </c>
      <c r="AD236" s="325">
        <f t="shared" si="41"/>
        <v>50768</v>
      </c>
      <c r="AE236" s="325">
        <f t="shared" si="41"/>
        <v>6149271</v>
      </c>
      <c r="AF236" s="325">
        <f t="shared" si="41"/>
        <v>1428092</v>
      </c>
      <c r="AG236" s="325">
        <f t="shared" si="41"/>
        <v>2339620</v>
      </c>
      <c r="AH236" s="325">
        <f t="shared" si="41"/>
        <v>85632</v>
      </c>
      <c r="AI236" s="325">
        <f t="shared" si="41"/>
        <v>2245161</v>
      </c>
      <c r="AJ236" s="325">
        <f t="shared" si="41"/>
        <v>50766</v>
      </c>
    </row>
    <row r="245" spans="13:17" x14ac:dyDescent="0.25">
      <c r="O245" s="342"/>
    </row>
    <row r="246" spans="13:17" x14ac:dyDescent="0.25">
      <c r="M246" s="342"/>
      <c r="N246" s="342"/>
      <c r="O246" s="342"/>
      <c r="P246" s="342"/>
      <c r="Q246" s="342"/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3 B1:F3 A210:A233 C210:F233 B8:B233 A235:F235">
    <cfRule type="cellIs" dxfId="183" priority="22" operator="lessThan">
      <formula>0</formula>
    </cfRule>
  </conditionalFormatting>
  <conditionalFormatting sqref="C99:D108 D98 C110:D110 C109 C53:D97 C190:D190 A192:A208 C112:D188 A53:A190 C192:D208">
    <cfRule type="cellIs" dxfId="182" priority="20" operator="lessThan">
      <formula>0</formula>
    </cfRule>
  </conditionalFormatting>
  <conditionalFormatting sqref="A7:D7 A236:F236 E7:F190 E192:F208 A8:A52 C8:D52">
    <cfRule type="cellIs" dxfId="181" priority="21" operator="lessThan">
      <formula>0</formula>
    </cfRule>
  </conditionalFormatting>
  <conditionalFormatting sqref="C98">
    <cfRule type="cellIs" dxfId="180" priority="19" operator="lessThan">
      <formula>0</formula>
    </cfRule>
  </conditionalFormatting>
  <conditionalFormatting sqref="D109">
    <cfRule type="cellIs" dxfId="179" priority="18" operator="lessThan">
      <formula>0</formula>
    </cfRule>
  </conditionalFormatting>
  <conditionalFormatting sqref="C189:D189">
    <cfRule type="cellIs" dxfId="178" priority="17" operator="lessThan">
      <formula>0</formula>
    </cfRule>
  </conditionalFormatting>
  <conditionalFormatting sqref="E191:F191">
    <cfRule type="cellIs" dxfId="177" priority="16" operator="lessThan">
      <formula>0</formula>
    </cfRule>
  </conditionalFormatting>
  <conditionalFormatting sqref="A191">
    <cfRule type="cellIs" dxfId="176" priority="15" operator="lessThan">
      <formula>0</formula>
    </cfRule>
  </conditionalFormatting>
  <conditionalFormatting sqref="C191:D191">
    <cfRule type="cellIs" dxfId="175" priority="14" operator="lessThan">
      <formula>0</formula>
    </cfRule>
  </conditionalFormatting>
  <conditionalFormatting sqref="A1">
    <cfRule type="cellIs" dxfId="174" priority="13" operator="lessThan">
      <formula>0</formula>
    </cfRule>
  </conditionalFormatting>
  <conditionalFormatting sqref="C111:D111">
    <cfRule type="cellIs" dxfId="173" priority="12" operator="lessThan">
      <formula>0</formula>
    </cfRule>
  </conditionalFormatting>
  <conditionalFormatting sqref="A209 C209:D209">
    <cfRule type="cellIs" dxfId="172" priority="10" operator="lessThan">
      <formula>0</formula>
    </cfRule>
  </conditionalFormatting>
  <conditionalFormatting sqref="A4:AJ6">
    <cfRule type="cellIs" dxfId="171" priority="8" operator="lessThan">
      <formula>0</formula>
    </cfRule>
  </conditionalFormatting>
  <conditionalFormatting sqref="G4 G5:L6">
    <cfRule type="cellIs" dxfId="170" priority="7" operator="lessThan">
      <formula>0</formula>
    </cfRule>
  </conditionalFormatting>
  <conditionalFormatting sqref="M5:R6 M4">
    <cfRule type="cellIs" dxfId="169" priority="6" operator="lessThan">
      <formula>0</formula>
    </cfRule>
  </conditionalFormatting>
  <conditionalFormatting sqref="AE5:AJ6 AE4">
    <cfRule type="cellIs" dxfId="168" priority="3" operator="lessThan">
      <formula>0</formula>
    </cfRule>
  </conditionalFormatting>
  <conditionalFormatting sqref="S5:X6 S4">
    <cfRule type="cellIs" dxfId="167" priority="5" operator="lessThan">
      <formula>0</formula>
    </cfRule>
  </conditionalFormatting>
  <conditionalFormatting sqref="Y5:AD6 Y4">
    <cfRule type="cellIs" dxfId="166" priority="4" operator="lessThan">
      <formula>0</formula>
    </cfRule>
  </conditionalFormatting>
  <conditionalFormatting sqref="A234:F234">
    <cfRule type="cellIs" dxfId="165" priority="2" operator="lessThan">
      <formula>0</formula>
    </cfRule>
  </conditionalFormatting>
  <conditionalFormatting sqref="A2">
    <cfRule type="cellIs" dxfId="16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1AD39-2D80-46A5-8EC7-3307BCD2CA90}">
  <dimension ref="A1:AJ92"/>
  <sheetViews>
    <sheetView zoomScale="70" zoomScaleNormal="70" workbookViewId="0">
      <pane xSplit="12" ySplit="6" topLeftCell="M7" activePane="bottomRight" state="frozen"/>
      <selection activeCell="X106" sqref="X106"/>
      <selection pane="topRight" activeCell="X106" sqref="X106"/>
      <selection pane="bottomLeft" activeCell="X106" sqref="X106"/>
      <selection pane="bottomRight" activeCell="N20" sqref="N20"/>
    </sheetView>
  </sheetViews>
  <sheetFormatPr defaultRowHeight="15" x14ac:dyDescent="0.25"/>
  <cols>
    <col min="1" max="3" width="9.140625" style="160"/>
    <col min="4" max="4" width="52.7109375" style="160" customWidth="1"/>
    <col min="5" max="5" width="12.28515625" style="160" hidden="1" customWidth="1"/>
    <col min="6" max="6" width="17.28515625" style="160" hidden="1" customWidth="1"/>
    <col min="7" max="16384" width="9.140625" style="160"/>
  </cols>
  <sheetData>
    <row r="1" spans="1:36" ht="15.75" x14ac:dyDescent="0.25">
      <c r="A1" s="156" t="s">
        <v>385</v>
      </c>
      <c r="B1" s="157"/>
      <c r="C1" s="157"/>
      <c r="D1" s="158"/>
      <c r="E1" s="158"/>
      <c r="F1" s="158"/>
      <c r="G1" s="159"/>
      <c r="H1" s="159"/>
      <c r="I1" s="451"/>
      <c r="J1" s="451"/>
      <c r="K1" s="451"/>
      <c r="L1" s="451"/>
      <c r="M1" s="451"/>
      <c r="N1" s="451"/>
      <c r="O1" s="451"/>
      <c r="P1" s="451"/>
      <c r="Q1" s="451"/>
      <c r="R1" s="451"/>
      <c r="S1" s="451"/>
      <c r="T1" s="451"/>
      <c r="U1" s="451"/>
      <c r="V1" s="451"/>
      <c r="W1" s="451"/>
      <c r="X1" s="451"/>
      <c r="Y1" s="451"/>
      <c r="Z1" s="451"/>
      <c r="AA1" s="451"/>
      <c r="AB1" s="451"/>
      <c r="AC1" s="451"/>
      <c r="AD1" s="451"/>
      <c r="AE1" s="6" t="s">
        <v>383</v>
      </c>
      <c r="AF1" s="451"/>
      <c r="AG1" s="6"/>
      <c r="AH1" s="451"/>
      <c r="AI1" s="451"/>
      <c r="AJ1" s="451"/>
    </row>
    <row r="2" spans="1:36" x14ac:dyDescent="0.25">
      <c r="A2" s="452" t="s">
        <v>363</v>
      </c>
      <c r="B2" s="161"/>
      <c r="C2" s="125"/>
      <c r="D2" s="94"/>
      <c r="E2" s="94"/>
      <c r="F2" s="94"/>
      <c r="G2" s="126"/>
      <c r="H2" s="128"/>
      <c r="I2" s="451"/>
      <c r="J2" s="451"/>
      <c r="K2" s="451"/>
      <c r="L2" s="451"/>
      <c r="M2" s="451"/>
      <c r="N2" s="451"/>
      <c r="O2" s="451"/>
      <c r="P2" s="451"/>
      <c r="Q2" s="451"/>
      <c r="R2" s="451"/>
      <c r="S2" s="451"/>
      <c r="T2" s="451"/>
      <c r="U2" s="451"/>
      <c r="V2" s="451"/>
      <c r="W2" s="451"/>
      <c r="X2" s="451"/>
      <c r="Y2" s="451"/>
      <c r="Z2" s="451"/>
      <c r="AA2" s="451"/>
      <c r="AB2" s="451"/>
      <c r="AC2" s="451"/>
      <c r="AD2" s="451"/>
      <c r="AE2" s="451"/>
      <c r="AF2" s="451"/>
      <c r="AG2" s="451"/>
      <c r="AH2" s="451"/>
      <c r="AI2" s="451"/>
      <c r="AJ2" s="451"/>
    </row>
    <row r="3" spans="1:36" ht="15.75" thickBot="1" x14ac:dyDescent="0.3"/>
    <row r="4" spans="1:36" x14ac:dyDescent="0.25">
      <c r="A4" s="453" t="s">
        <v>0</v>
      </c>
      <c r="B4" s="454" t="s">
        <v>1</v>
      </c>
      <c r="C4" s="454" t="s">
        <v>2</v>
      </c>
      <c r="D4" s="454" t="s">
        <v>3</v>
      </c>
      <c r="E4" s="454" t="s">
        <v>4</v>
      </c>
      <c r="F4" s="454" t="s">
        <v>357</v>
      </c>
      <c r="G4" s="455" t="s">
        <v>8</v>
      </c>
      <c r="H4" s="456"/>
      <c r="I4" s="456"/>
      <c r="J4" s="456"/>
      <c r="K4" s="456"/>
      <c r="L4" s="456"/>
      <c r="M4" s="457" t="s">
        <v>9</v>
      </c>
      <c r="N4" s="457"/>
      <c r="O4" s="457"/>
      <c r="P4" s="457"/>
      <c r="Q4" s="457"/>
      <c r="R4" s="457"/>
      <c r="S4" s="457" t="s">
        <v>10</v>
      </c>
      <c r="T4" s="457"/>
      <c r="U4" s="457"/>
      <c r="V4" s="457"/>
      <c r="W4" s="457"/>
      <c r="X4" s="457"/>
      <c r="Y4" s="457" t="s">
        <v>11</v>
      </c>
      <c r="Z4" s="457"/>
      <c r="AA4" s="457"/>
      <c r="AB4" s="457"/>
      <c r="AC4" s="457"/>
      <c r="AD4" s="457"/>
      <c r="AE4" s="457" t="s">
        <v>12</v>
      </c>
      <c r="AF4" s="457"/>
      <c r="AG4" s="457"/>
      <c r="AH4" s="457"/>
      <c r="AI4" s="457"/>
      <c r="AJ4" s="458"/>
    </row>
    <row r="5" spans="1:36" x14ac:dyDescent="0.25">
      <c r="A5" s="459"/>
      <c r="B5" s="460"/>
      <c r="C5" s="460"/>
      <c r="D5" s="460"/>
      <c r="E5" s="460"/>
      <c r="F5" s="460"/>
      <c r="G5" s="461" t="s">
        <v>13</v>
      </c>
      <c r="H5" s="462" t="s">
        <v>14</v>
      </c>
      <c r="I5" s="462"/>
      <c r="J5" s="462"/>
      <c r="K5" s="462"/>
      <c r="L5" s="462"/>
      <c r="M5" s="463" t="s">
        <v>8</v>
      </c>
      <c r="N5" s="464" t="s">
        <v>14</v>
      </c>
      <c r="O5" s="464"/>
      <c r="P5" s="464"/>
      <c r="Q5" s="464"/>
      <c r="R5" s="464"/>
      <c r="S5" s="465" t="s">
        <v>8</v>
      </c>
      <c r="T5" s="464" t="s">
        <v>386</v>
      </c>
      <c r="U5" s="464"/>
      <c r="V5" s="464"/>
      <c r="W5" s="464"/>
      <c r="X5" s="464"/>
      <c r="Y5" s="465" t="s">
        <v>8</v>
      </c>
      <c r="Z5" s="464" t="s">
        <v>14</v>
      </c>
      <c r="AA5" s="464"/>
      <c r="AB5" s="464"/>
      <c r="AC5" s="464"/>
      <c r="AD5" s="466"/>
      <c r="AE5" s="463" t="s">
        <v>8</v>
      </c>
      <c r="AF5" s="467" t="s">
        <v>14</v>
      </c>
      <c r="AG5" s="464"/>
      <c r="AH5" s="464"/>
      <c r="AI5" s="464"/>
      <c r="AJ5" s="468"/>
    </row>
    <row r="6" spans="1:36" ht="51.75" thickBot="1" x14ac:dyDescent="0.3">
      <c r="A6" s="469"/>
      <c r="B6" s="470"/>
      <c r="C6" s="470"/>
      <c r="D6" s="470"/>
      <c r="E6" s="470"/>
      <c r="F6" s="470"/>
      <c r="G6" s="471"/>
      <c r="H6" s="472" t="s">
        <v>15</v>
      </c>
      <c r="I6" s="472" t="s">
        <v>16</v>
      </c>
      <c r="J6" s="472" t="s">
        <v>387</v>
      </c>
      <c r="K6" s="472" t="s">
        <v>388</v>
      </c>
      <c r="L6" s="472" t="s">
        <v>19</v>
      </c>
      <c r="M6" s="473"/>
      <c r="N6" s="474" t="s">
        <v>15</v>
      </c>
      <c r="O6" s="474" t="s">
        <v>16</v>
      </c>
      <c r="P6" s="474" t="s">
        <v>387</v>
      </c>
      <c r="Q6" s="474" t="s">
        <v>388</v>
      </c>
      <c r="R6" s="474" t="s">
        <v>19</v>
      </c>
      <c r="S6" s="475"/>
      <c r="T6" s="474" t="s">
        <v>15</v>
      </c>
      <c r="U6" s="474" t="s">
        <v>16</v>
      </c>
      <c r="V6" s="474" t="s">
        <v>387</v>
      </c>
      <c r="W6" s="474" t="s">
        <v>388</v>
      </c>
      <c r="X6" s="474" t="s">
        <v>19</v>
      </c>
      <c r="Y6" s="475"/>
      <c r="Z6" s="474" t="s">
        <v>15</v>
      </c>
      <c r="AA6" s="474" t="s">
        <v>16</v>
      </c>
      <c r="AB6" s="474" t="s">
        <v>387</v>
      </c>
      <c r="AC6" s="474" t="s">
        <v>388</v>
      </c>
      <c r="AD6" s="476" t="s">
        <v>19</v>
      </c>
      <c r="AE6" s="463"/>
      <c r="AF6" s="477" t="s">
        <v>15</v>
      </c>
      <c r="AG6" s="474" t="s">
        <v>16</v>
      </c>
      <c r="AH6" s="474" t="s">
        <v>387</v>
      </c>
      <c r="AI6" s="474" t="s">
        <v>388</v>
      </c>
      <c r="AJ6" s="478" t="s">
        <v>19</v>
      </c>
    </row>
    <row r="7" spans="1:36" ht="38.25" x14ac:dyDescent="0.25">
      <c r="A7" s="205" t="s">
        <v>20</v>
      </c>
      <c r="B7" s="479">
        <v>501003</v>
      </c>
      <c r="C7" s="205" t="s">
        <v>389</v>
      </c>
      <c r="D7" s="232" t="s">
        <v>270</v>
      </c>
      <c r="E7" s="205">
        <v>3</v>
      </c>
      <c r="F7" s="232" t="s">
        <v>260</v>
      </c>
      <c r="G7" s="480">
        <v>2244</v>
      </c>
      <c r="H7" s="481">
        <v>126</v>
      </c>
      <c r="I7" s="214">
        <v>872</v>
      </c>
      <c r="J7" s="214">
        <v>53</v>
      </c>
      <c r="K7" s="214">
        <v>1099</v>
      </c>
      <c r="L7" s="482">
        <v>94</v>
      </c>
      <c r="M7" s="483">
        <v>561</v>
      </c>
      <c r="N7" s="484">
        <v>31</v>
      </c>
      <c r="O7" s="223">
        <v>218</v>
      </c>
      <c r="P7" s="223">
        <v>13</v>
      </c>
      <c r="Q7" s="223">
        <v>275</v>
      </c>
      <c r="R7" s="485">
        <v>24</v>
      </c>
      <c r="S7" s="483">
        <v>561</v>
      </c>
      <c r="T7" s="484">
        <v>32</v>
      </c>
      <c r="U7" s="223">
        <v>217</v>
      </c>
      <c r="V7" s="223">
        <v>12</v>
      </c>
      <c r="W7" s="223">
        <v>277</v>
      </c>
      <c r="X7" s="485">
        <v>23</v>
      </c>
      <c r="Y7" s="483">
        <v>561</v>
      </c>
      <c r="Z7" s="484">
        <v>31</v>
      </c>
      <c r="AA7" s="223">
        <v>218</v>
      </c>
      <c r="AB7" s="223">
        <v>13</v>
      </c>
      <c r="AC7" s="223">
        <v>275</v>
      </c>
      <c r="AD7" s="485">
        <v>24</v>
      </c>
      <c r="AE7" s="483">
        <v>561</v>
      </c>
      <c r="AF7" s="484">
        <v>32</v>
      </c>
      <c r="AG7" s="223">
        <v>219</v>
      </c>
      <c r="AH7" s="223">
        <v>15</v>
      </c>
      <c r="AI7" s="223">
        <v>272</v>
      </c>
      <c r="AJ7" s="223">
        <v>23</v>
      </c>
    </row>
    <row r="8" spans="1:36" ht="38.25" x14ac:dyDescent="0.25">
      <c r="A8" s="178" t="s">
        <v>20</v>
      </c>
      <c r="B8" s="486">
        <v>501602</v>
      </c>
      <c r="C8" s="178" t="s">
        <v>390</v>
      </c>
      <c r="D8" s="179" t="s">
        <v>174</v>
      </c>
      <c r="E8" s="178">
        <v>3</v>
      </c>
      <c r="F8" s="487" t="s">
        <v>260</v>
      </c>
      <c r="G8" s="480">
        <v>2347</v>
      </c>
      <c r="H8" s="488">
        <v>0</v>
      </c>
      <c r="I8" s="253">
        <v>2203</v>
      </c>
      <c r="J8" s="253">
        <v>0</v>
      </c>
      <c r="K8" s="253">
        <v>144</v>
      </c>
      <c r="L8" s="489">
        <v>0</v>
      </c>
      <c r="M8" s="483">
        <v>587</v>
      </c>
      <c r="N8" s="255">
        <v>0</v>
      </c>
      <c r="O8" s="326">
        <v>551</v>
      </c>
      <c r="P8" s="326">
        <v>0</v>
      </c>
      <c r="Q8" s="326">
        <v>36</v>
      </c>
      <c r="R8" s="490">
        <v>0</v>
      </c>
      <c r="S8" s="483">
        <v>587</v>
      </c>
      <c r="T8" s="255">
        <v>0</v>
      </c>
      <c r="U8" s="326">
        <v>551</v>
      </c>
      <c r="V8" s="326">
        <v>0</v>
      </c>
      <c r="W8" s="326">
        <v>36</v>
      </c>
      <c r="X8" s="490">
        <v>0</v>
      </c>
      <c r="Y8" s="483">
        <v>587</v>
      </c>
      <c r="Z8" s="255">
        <v>0</v>
      </c>
      <c r="AA8" s="326">
        <v>551</v>
      </c>
      <c r="AB8" s="326">
        <v>0</v>
      </c>
      <c r="AC8" s="326">
        <v>36</v>
      </c>
      <c r="AD8" s="490">
        <v>0</v>
      </c>
      <c r="AE8" s="483">
        <v>586</v>
      </c>
      <c r="AF8" s="255">
        <v>0</v>
      </c>
      <c r="AG8" s="326">
        <v>550</v>
      </c>
      <c r="AH8" s="326">
        <v>0</v>
      </c>
      <c r="AI8" s="326">
        <v>36</v>
      </c>
      <c r="AJ8" s="326">
        <v>0</v>
      </c>
    </row>
    <row r="9" spans="1:36" ht="38.25" x14ac:dyDescent="0.25">
      <c r="A9" s="178" t="s">
        <v>27</v>
      </c>
      <c r="B9" s="486">
        <v>505504</v>
      </c>
      <c r="C9" s="178" t="s">
        <v>391</v>
      </c>
      <c r="D9" s="179" t="s">
        <v>314</v>
      </c>
      <c r="E9" s="178">
        <v>3</v>
      </c>
      <c r="F9" s="487" t="s">
        <v>260</v>
      </c>
      <c r="G9" s="480">
        <v>2252</v>
      </c>
      <c r="H9" s="488">
        <v>852</v>
      </c>
      <c r="I9" s="253">
        <v>0</v>
      </c>
      <c r="J9" s="253">
        <v>0</v>
      </c>
      <c r="K9" s="253">
        <v>1400</v>
      </c>
      <c r="L9" s="489">
        <v>0</v>
      </c>
      <c r="M9" s="483">
        <v>563</v>
      </c>
      <c r="N9" s="255">
        <v>213</v>
      </c>
      <c r="O9" s="326">
        <v>0</v>
      </c>
      <c r="P9" s="326">
        <v>0</v>
      </c>
      <c r="Q9" s="326">
        <v>350</v>
      </c>
      <c r="R9" s="490">
        <v>0</v>
      </c>
      <c r="S9" s="483">
        <v>563</v>
      </c>
      <c r="T9" s="255">
        <v>213</v>
      </c>
      <c r="U9" s="326">
        <v>0</v>
      </c>
      <c r="V9" s="326">
        <v>0</v>
      </c>
      <c r="W9" s="326">
        <v>350</v>
      </c>
      <c r="X9" s="490">
        <v>0</v>
      </c>
      <c r="Y9" s="483">
        <v>563</v>
      </c>
      <c r="Z9" s="255">
        <v>213</v>
      </c>
      <c r="AA9" s="326">
        <v>0</v>
      </c>
      <c r="AB9" s="326">
        <v>0</v>
      </c>
      <c r="AC9" s="326">
        <v>350</v>
      </c>
      <c r="AD9" s="490">
        <v>0</v>
      </c>
      <c r="AE9" s="483">
        <v>563</v>
      </c>
      <c r="AF9" s="255">
        <v>213</v>
      </c>
      <c r="AG9" s="326">
        <v>0</v>
      </c>
      <c r="AH9" s="326">
        <v>0</v>
      </c>
      <c r="AI9" s="326">
        <v>350</v>
      </c>
      <c r="AJ9" s="326">
        <v>0</v>
      </c>
    </row>
    <row r="10" spans="1:36" ht="38.25" x14ac:dyDescent="0.25">
      <c r="A10" s="178" t="s">
        <v>27</v>
      </c>
      <c r="B10" s="486">
        <v>506505</v>
      </c>
      <c r="C10" s="178" t="s">
        <v>392</v>
      </c>
      <c r="D10" s="179" t="s">
        <v>186</v>
      </c>
      <c r="E10" s="205">
        <v>3</v>
      </c>
      <c r="F10" s="232" t="s">
        <v>260</v>
      </c>
      <c r="G10" s="480">
        <v>2908</v>
      </c>
      <c r="H10" s="488">
        <v>28</v>
      </c>
      <c r="I10" s="253">
        <v>2756</v>
      </c>
      <c r="J10" s="253">
        <v>4</v>
      </c>
      <c r="K10" s="253">
        <v>100</v>
      </c>
      <c r="L10" s="489">
        <v>20</v>
      </c>
      <c r="M10" s="483">
        <v>727</v>
      </c>
      <c r="N10" s="255">
        <v>7</v>
      </c>
      <c r="O10" s="326">
        <v>689</v>
      </c>
      <c r="P10" s="326">
        <v>1</v>
      </c>
      <c r="Q10" s="326">
        <v>25</v>
      </c>
      <c r="R10" s="490">
        <v>5</v>
      </c>
      <c r="S10" s="483">
        <v>727</v>
      </c>
      <c r="T10" s="255">
        <v>7</v>
      </c>
      <c r="U10" s="326">
        <v>689</v>
      </c>
      <c r="V10" s="326">
        <v>1</v>
      </c>
      <c r="W10" s="326">
        <v>25</v>
      </c>
      <c r="X10" s="490">
        <v>5</v>
      </c>
      <c r="Y10" s="483">
        <v>727</v>
      </c>
      <c r="Z10" s="255">
        <v>7</v>
      </c>
      <c r="AA10" s="326">
        <v>689</v>
      </c>
      <c r="AB10" s="326">
        <v>1</v>
      </c>
      <c r="AC10" s="326">
        <v>25</v>
      </c>
      <c r="AD10" s="490">
        <v>5</v>
      </c>
      <c r="AE10" s="483">
        <v>727</v>
      </c>
      <c r="AF10" s="255">
        <v>7</v>
      </c>
      <c r="AG10" s="326">
        <v>689</v>
      </c>
      <c r="AH10" s="326">
        <v>1</v>
      </c>
      <c r="AI10" s="326">
        <v>25</v>
      </c>
      <c r="AJ10" s="326">
        <v>5</v>
      </c>
    </row>
    <row r="11" spans="1:36" ht="38.25" x14ac:dyDescent="0.25">
      <c r="A11" s="178" t="s">
        <v>27</v>
      </c>
      <c r="B11" s="486">
        <v>509760</v>
      </c>
      <c r="C11" s="178" t="s">
        <v>393</v>
      </c>
      <c r="D11" s="179" t="s">
        <v>328</v>
      </c>
      <c r="E11" s="178">
        <v>3</v>
      </c>
      <c r="F11" s="487" t="s">
        <v>260</v>
      </c>
      <c r="G11" s="480">
        <v>0</v>
      </c>
      <c r="H11" s="488">
        <v>0</v>
      </c>
      <c r="I11" s="253">
        <v>0</v>
      </c>
      <c r="J11" s="253">
        <v>0</v>
      </c>
      <c r="K11" s="253">
        <v>0</v>
      </c>
      <c r="L11" s="489">
        <v>0</v>
      </c>
      <c r="M11" s="483">
        <v>0</v>
      </c>
      <c r="N11" s="255">
        <v>0</v>
      </c>
      <c r="O11" s="326">
        <v>0</v>
      </c>
      <c r="P11" s="326">
        <v>0</v>
      </c>
      <c r="Q11" s="326">
        <v>0</v>
      </c>
      <c r="R11" s="490">
        <v>0</v>
      </c>
      <c r="S11" s="483">
        <v>0</v>
      </c>
      <c r="T11" s="255">
        <v>0</v>
      </c>
      <c r="U11" s="326">
        <v>0</v>
      </c>
      <c r="V11" s="326">
        <v>0</v>
      </c>
      <c r="W11" s="326">
        <v>0</v>
      </c>
      <c r="X11" s="490">
        <v>0</v>
      </c>
      <c r="Y11" s="483">
        <v>0</v>
      </c>
      <c r="Z11" s="255">
        <v>0</v>
      </c>
      <c r="AA11" s="326">
        <v>0</v>
      </c>
      <c r="AB11" s="326">
        <v>0</v>
      </c>
      <c r="AC11" s="326">
        <v>0</v>
      </c>
      <c r="AD11" s="490">
        <v>0</v>
      </c>
      <c r="AE11" s="483">
        <v>0</v>
      </c>
      <c r="AF11" s="255">
        <v>0</v>
      </c>
      <c r="AG11" s="326">
        <v>0</v>
      </c>
      <c r="AH11" s="326">
        <v>0</v>
      </c>
      <c r="AI11" s="326">
        <v>0</v>
      </c>
      <c r="AJ11" s="326">
        <v>0</v>
      </c>
    </row>
    <row r="12" spans="1:36" ht="38.25" x14ac:dyDescent="0.25">
      <c r="A12" s="178" t="s">
        <v>27</v>
      </c>
      <c r="B12" s="486">
        <v>500101</v>
      </c>
      <c r="C12" s="178" t="s">
        <v>394</v>
      </c>
      <c r="D12" s="179" t="s">
        <v>28</v>
      </c>
      <c r="E12" s="178">
        <v>3</v>
      </c>
      <c r="F12" s="487" t="s">
        <v>260</v>
      </c>
      <c r="G12" s="480">
        <v>97864</v>
      </c>
      <c r="H12" s="488">
        <v>5640</v>
      </c>
      <c r="I12" s="253">
        <v>55884</v>
      </c>
      <c r="J12" s="253">
        <v>4276</v>
      </c>
      <c r="K12" s="253">
        <v>26920</v>
      </c>
      <c r="L12" s="489">
        <v>5144</v>
      </c>
      <c r="M12" s="483">
        <v>24466</v>
      </c>
      <c r="N12" s="255">
        <v>1410</v>
      </c>
      <c r="O12" s="326">
        <v>13971</v>
      </c>
      <c r="P12" s="326">
        <v>1069</v>
      </c>
      <c r="Q12" s="326">
        <v>6730</v>
      </c>
      <c r="R12" s="490">
        <v>1286</v>
      </c>
      <c r="S12" s="483">
        <v>24466</v>
      </c>
      <c r="T12" s="255">
        <v>1410</v>
      </c>
      <c r="U12" s="326">
        <v>13971</v>
      </c>
      <c r="V12" s="326">
        <v>1069</v>
      </c>
      <c r="W12" s="326">
        <v>6730</v>
      </c>
      <c r="X12" s="490">
        <v>1286</v>
      </c>
      <c r="Y12" s="483">
        <v>24466</v>
      </c>
      <c r="Z12" s="255">
        <v>1410</v>
      </c>
      <c r="AA12" s="326">
        <v>13971</v>
      </c>
      <c r="AB12" s="326">
        <v>1069</v>
      </c>
      <c r="AC12" s="326">
        <v>6730</v>
      </c>
      <c r="AD12" s="490">
        <v>1286</v>
      </c>
      <c r="AE12" s="483">
        <v>24466</v>
      </c>
      <c r="AF12" s="255">
        <v>1410</v>
      </c>
      <c r="AG12" s="326">
        <v>13971</v>
      </c>
      <c r="AH12" s="326">
        <v>1069</v>
      </c>
      <c r="AI12" s="326">
        <v>6730</v>
      </c>
      <c r="AJ12" s="326">
        <v>1286</v>
      </c>
    </row>
    <row r="13" spans="1:36" ht="38.25" x14ac:dyDescent="0.25">
      <c r="A13" s="178" t="s">
        <v>27</v>
      </c>
      <c r="B13" s="486">
        <v>500201</v>
      </c>
      <c r="C13" s="178" t="s">
        <v>395</v>
      </c>
      <c r="D13" s="179" t="s">
        <v>31</v>
      </c>
      <c r="E13" s="205">
        <v>3</v>
      </c>
      <c r="F13" s="232" t="s">
        <v>260</v>
      </c>
      <c r="G13" s="480">
        <v>9389</v>
      </c>
      <c r="H13" s="488">
        <v>443</v>
      </c>
      <c r="I13" s="253">
        <v>6062</v>
      </c>
      <c r="J13" s="253">
        <v>753</v>
      </c>
      <c r="K13" s="253">
        <v>1728</v>
      </c>
      <c r="L13" s="489">
        <v>403</v>
      </c>
      <c r="M13" s="483">
        <v>2347</v>
      </c>
      <c r="N13" s="255">
        <v>111</v>
      </c>
      <c r="O13" s="326">
        <v>1516</v>
      </c>
      <c r="P13" s="326">
        <v>188</v>
      </c>
      <c r="Q13" s="326">
        <v>431</v>
      </c>
      <c r="R13" s="490">
        <v>101</v>
      </c>
      <c r="S13" s="483">
        <v>2348</v>
      </c>
      <c r="T13" s="255">
        <v>111</v>
      </c>
      <c r="U13" s="326">
        <v>1512</v>
      </c>
      <c r="V13" s="326">
        <v>189</v>
      </c>
      <c r="W13" s="326">
        <v>435</v>
      </c>
      <c r="X13" s="490">
        <v>101</v>
      </c>
      <c r="Y13" s="483">
        <v>2347</v>
      </c>
      <c r="Z13" s="255">
        <v>111</v>
      </c>
      <c r="AA13" s="326">
        <v>1516</v>
      </c>
      <c r="AB13" s="326">
        <v>188</v>
      </c>
      <c r="AC13" s="326">
        <v>431</v>
      </c>
      <c r="AD13" s="490">
        <v>101</v>
      </c>
      <c r="AE13" s="483">
        <v>2347</v>
      </c>
      <c r="AF13" s="255">
        <v>110</v>
      </c>
      <c r="AG13" s="326">
        <v>1518</v>
      </c>
      <c r="AH13" s="326">
        <v>188</v>
      </c>
      <c r="AI13" s="326">
        <v>431</v>
      </c>
      <c r="AJ13" s="326">
        <v>100</v>
      </c>
    </row>
    <row r="14" spans="1:36" ht="38.25" x14ac:dyDescent="0.25">
      <c r="A14" s="178" t="s">
        <v>27</v>
      </c>
      <c r="B14" s="486">
        <v>500301</v>
      </c>
      <c r="C14" s="178" t="s">
        <v>396</v>
      </c>
      <c r="D14" s="179" t="s">
        <v>32</v>
      </c>
      <c r="E14" s="178">
        <v>3</v>
      </c>
      <c r="F14" s="487" t="s">
        <v>260</v>
      </c>
      <c r="G14" s="480">
        <v>22250</v>
      </c>
      <c r="H14" s="488">
        <v>591</v>
      </c>
      <c r="I14" s="253">
        <v>10631</v>
      </c>
      <c r="J14" s="253">
        <v>0</v>
      </c>
      <c r="K14" s="253">
        <v>11023</v>
      </c>
      <c r="L14" s="489">
        <v>5</v>
      </c>
      <c r="M14" s="483">
        <v>5563</v>
      </c>
      <c r="N14" s="255">
        <v>125</v>
      </c>
      <c r="O14" s="326">
        <v>2667</v>
      </c>
      <c r="P14" s="326">
        <v>0</v>
      </c>
      <c r="Q14" s="326">
        <v>2769</v>
      </c>
      <c r="R14" s="490">
        <v>2</v>
      </c>
      <c r="S14" s="483">
        <v>5562</v>
      </c>
      <c r="T14" s="255">
        <v>127</v>
      </c>
      <c r="U14" s="326">
        <v>2755</v>
      </c>
      <c r="V14" s="326">
        <v>0</v>
      </c>
      <c r="W14" s="326">
        <v>2680</v>
      </c>
      <c r="X14" s="490">
        <v>0</v>
      </c>
      <c r="Y14" s="483">
        <v>5563</v>
      </c>
      <c r="Z14" s="255">
        <v>123</v>
      </c>
      <c r="AA14" s="326">
        <v>2730</v>
      </c>
      <c r="AB14" s="326">
        <v>0</v>
      </c>
      <c r="AC14" s="326">
        <v>2710</v>
      </c>
      <c r="AD14" s="490">
        <v>0</v>
      </c>
      <c r="AE14" s="483">
        <v>5562</v>
      </c>
      <c r="AF14" s="255">
        <v>216</v>
      </c>
      <c r="AG14" s="326">
        <v>2479</v>
      </c>
      <c r="AH14" s="326">
        <v>0</v>
      </c>
      <c r="AI14" s="326">
        <v>2864</v>
      </c>
      <c r="AJ14" s="326">
        <v>3</v>
      </c>
    </row>
    <row r="15" spans="1:36" ht="38.25" x14ac:dyDescent="0.25">
      <c r="A15" s="178" t="s">
        <v>27</v>
      </c>
      <c r="B15" s="486">
        <v>500302</v>
      </c>
      <c r="C15" s="178" t="s">
        <v>397</v>
      </c>
      <c r="D15" s="179" t="s">
        <v>33</v>
      </c>
      <c r="E15" s="178">
        <v>3</v>
      </c>
      <c r="F15" s="487" t="s">
        <v>260</v>
      </c>
      <c r="G15" s="480">
        <v>8293</v>
      </c>
      <c r="H15" s="488">
        <v>128</v>
      </c>
      <c r="I15" s="253">
        <v>3712</v>
      </c>
      <c r="J15" s="253">
        <v>0</v>
      </c>
      <c r="K15" s="253">
        <v>4453</v>
      </c>
      <c r="L15" s="489">
        <v>0</v>
      </c>
      <c r="M15" s="483">
        <v>2073</v>
      </c>
      <c r="N15" s="255">
        <v>32</v>
      </c>
      <c r="O15" s="326">
        <v>928</v>
      </c>
      <c r="P15" s="326">
        <v>0</v>
      </c>
      <c r="Q15" s="326">
        <v>1113</v>
      </c>
      <c r="R15" s="490">
        <v>0</v>
      </c>
      <c r="S15" s="483">
        <v>2073</v>
      </c>
      <c r="T15" s="255">
        <v>32</v>
      </c>
      <c r="U15" s="326">
        <v>928</v>
      </c>
      <c r="V15" s="326">
        <v>0</v>
      </c>
      <c r="W15" s="326">
        <v>1113</v>
      </c>
      <c r="X15" s="490">
        <v>0</v>
      </c>
      <c r="Y15" s="483">
        <v>2073</v>
      </c>
      <c r="Z15" s="255">
        <v>32</v>
      </c>
      <c r="AA15" s="326">
        <v>928</v>
      </c>
      <c r="AB15" s="326">
        <v>0</v>
      </c>
      <c r="AC15" s="326">
        <v>1113</v>
      </c>
      <c r="AD15" s="490">
        <v>0</v>
      </c>
      <c r="AE15" s="483">
        <v>2074</v>
      </c>
      <c r="AF15" s="255">
        <v>32</v>
      </c>
      <c r="AG15" s="326">
        <v>928</v>
      </c>
      <c r="AH15" s="326">
        <v>0</v>
      </c>
      <c r="AI15" s="326">
        <v>1114</v>
      </c>
      <c r="AJ15" s="326">
        <v>0</v>
      </c>
    </row>
    <row r="16" spans="1:36" ht="38.25" x14ac:dyDescent="0.25">
      <c r="A16" s="178" t="s">
        <v>27</v>
      </c>
      <c r="B16" s="486">
        <v>500416</v>
      </c>
      <c r="C16" s="178" t="s">
        <v>398</v>
      </c>
      <c r="D16" s="179" t="s">
        <v>34</v>
      </c>
      <c r="E16" s="205">
        <v>3</v>
      </c>
      <c r="F16" s="232" t="s">
        <v>260</v>
      </c>
      <c r="G16" s="480">
        <v>31893</v>
      </c>
      <c r="H16" s="488">
        <v>7692</v>
      </c>
      <c r="I16" s="253">
        <v>16977</v>
      </c>
      <c r="J16" s="253">
        <v>1960</v>
      </c>
      <c r="K16" s="253">
        <v>3408</v>
      </c>
      <c r="L16" s="489">
        <v>1856</v>
      </c>
      <c r="M16" s="483">
        <v>7973</v>
      </c>
      <c r="N16" s="255">
        <v>1923</v>
      </c>
      <c r="O16" s="326">
        <v>4244</v>
      </c>
      <c r="P16" s="326">
        <v>490</v>
      </c>
      <c r="Q16" s="326">
        <v>852</v>
      </c>
      <c r="R16" s="490">
        <v>464</v>
      </c>
      <c r="S16" s="483">
        <v>7973</v>
      </c>
      <c r="T16" s="255">
        <v>1923</v>
      </c>
      <c r="U16" s="326">
        <v>4244</v>
      </c>
      <c r="V16" s="326">
        <v>490</v>
      </c>
      <c r="W16" s="326">
        <v>852</v>
      </c>
      <c r="X16" s="490">
        <v>464</v>
      </c>
      <c r="Y16" s="483">
        <v>7973</v>
      </c>
      <c r="Z16" s="255">
        <v>1923</v>
      </c>
      <c r="AA16" s="326">
        <v>4244</v>
      </c>
      <c r="AB16" s="326">
        <v>490</v>
      </c>
      <c r="AC16" s="326">
        <v>852</v>
      </c>
      <c r="AD16" s="490">
        <v>464</v>
      </c>
      <c r="AE16" s="483">
        <v>7974</v>
      </c>
      <c r="AF16" s="255">
        <v>1923</v>
      </c>
      <c r="AG16" s="326">
        <v>4245</v>
      </c>
      <c r="AH16" s="326">
        <v>490</v>
      </c>
      <c r="AI16" s="326">
        <v>852</v>
      </c>
      <c r="AJ16" s="326">
        <v>464</v>
      </c>
    </row>
    <row r="17" spans="1:36" ht="38.25" x14ac:dyDescent="0.25">
      <c r="A17" s="178" t="s">
        <v>27</v>
      </c>
      <c r="B17" s="486">
        <v>500501</v>
      </c>
      <c r="C17" s="178" t="s">
        <v>399</v>
      </c>
      <c r="D17" s="179" t="s">
        <v>35</v>
      </c>
      <c r="E17" s="178">
        <v>3</v>
      </c>
      <c r="F17" s="487" t="s">
        <v>260</v>
      </c>
      <c r="G17" s="480">
        <v>19216</v>
      </c>
      <c r="H17" s="488">
        <v>16116</v>
      </c>
      <c r="I17" s="253">
        <v>520</v>
      </c>
      <c r="J17" s="253">
        <v>456</v>
      </c>
      <c r="K17" s="253">
        <v>1708</v>
      </c>
      <c r="L17" s="489">
        <v>416</v>
      </c>
      <c r="M17" s="483">
        <v>4804</v>
      </c>
      <c r="N17" s="255">
        <v>4029</v>
      </c>
      <c r="O17" s="326">
        <v>130</v>
      </c>
      <c r="P17" s="326">
        <v>114</v>
      </c>
      <c r="Q17" s="326">
        <v>427</v>
      </c>
      <c r="R17" s="490">
        <v>104</v>
      </c>
      <c r="S17" s="483">
        <v>4804</v>
      </c>
      <c r="T17" s="255">
        <v>4029</v>
      </c>
      <c r="U17" s="326">
        <v>130</v>
      </c>
      <c r="V17" s="326">
        <v>114</v>
      </c>
      <c r="W17" s="326">
        <v>427</v>
      </c>
      <c r="X17" s="490">
        <v>104</v>
      </c>
      <c r="Y17" s="483">
        <v>4804</v>
      </c>
      <c r="Z17" s="255">
        <v>4029</v>
      </c>
      <c r="AA17" s="326">
        <v>130</v>
      </c>
      <c r="AB17" s="326">
        <v>114</v>
      </c>
      <c r="AC17" s="326">
        <v>427</v>
      </c>
      <c r="AD17" s="490">
        <v>104</v>
      </c>
      <c r="AE17" s="483">
        <v>4804</v>
      </c>
      <c r="AF17" s="255">
        <v>4029</v>
      </c>
      <c r="AG17" s="326">
        <v>130</v>
      </c>
      <c r="AH17" s="326">
        <v>114</v>
      </c>
      <c r="AI17" s="326">
        <v>427</v>
      </c>
      <c r="AJ17" s="326">
        <v>104</v>
      </c>
    </row>
    <row r="18" spans="1:36" ht="38.25" x14ac:dyDescent="0.25">
      <c r="A18" s="178" t="s">
        <v>27</v>
      </c>
      <c r="B18" s="486">
        <v>500601</v>
      </c>
      <c r="C18" s="178" t="s">
        <v>400</v>
      </c>
      <c r="D18" s="179" t="s">
        <v>36</v>
      </c>
      <c r="E18" s="178">
        <v>3</v>
      </c>
      <c r="F18" s="487" t="s">
        <v>260</v>
      </c>
      <c r="G18" s="480">
        <v>35649</v>
      </c>
      <c r="H18" s="488">
        <v>1960</v>
      </c>
      <c r="I18" s="253">
        <v>10083</v>
      </c>
      <c r="J18" s="253">
        <v>1820</v>
      </c>
      <c r="K18" s="253">
        <v>20106</v>
      </c>
      <c r="L18" s="489">
        <v>1680</v>
      </c>
      <c r="M18" s="483">
        <v>8912</v>
      </c>
      <c r="N18" s="255">
        <v>490</v>
      </c>
      <c r="O18" s="326">
        <v>2520</v>
      </c>
      <c r="P18" s="326">
        <v>455</v>
      </c>
      <c r="Q18" s="326">
        <v>5027</v>
      </c>
      <c r="R18" s="490">
        <v>420</v>
      </c>
      <c r="S18" s="483">
        <v>8913</v>
      </c>
      <c r="T18" s="255">
        <v>490</v>
      </c>
      <c r="U18" s="326">
        <v>2520</v>
      </c>
      <c r="V18" s="326">
        <v>455</v>
      </c>
      <c r="W18" s="326">
        <v>5028</v>
      </c>
      <c r="X18" s="490">
        <v>420</v>
      </c>
      <c r="Y18" s="483">
        <v>8912</v>
      </c>
      <c r="Z18" s="255">
        <v>490</v>
      </c>
      <c r="AA18" s="326">
        <v>2520</v>
      </c>
      <c r="AB18" s="326">
        <v>455</v>
      </c>
      <c r="AC18" s="326">
        <v>5027</v>
      </c>
      <c r="AD18" s="490">
        <v>420</v>
      </c>
      <c r="AE18" s="483">
        <v>8912</v>
      </c>
      <c r="AF18" s="255">
        <v>490</v>
      </c>
      <c r="AG18" s="326">
        <v>2523</v>
      </c>
      <c r="AH18" s="326">
        <v>455</v>
      </c>
      <c r="AI18" s="326">
        <v>5024</v>
      </c>
      <c r="AJ18" s="326">
        <v>420</v>
      </c>
    </row>
    <row r="19" spans="1:36" ht="38.25" x14ac:dyDescent="0.25">
      <c r="A19" s="178" t="s">
        <v>27</v>
      </c>
      <c r="B19" s="486">
        <v>500701</v>
      </c>
      <c r="C19" s="178" t="s">
        <v>401</v>
      </c>
      <c r="D19" s="179" t="s">
        <v>37</v>
      </c>
      <c r="E19" s="205">
        <v>3</v>
      </c>
      <c r="F19" s="232" t="s">
        <v>260</v>
      </c>
      <c r="G19" s="480">
        <v>11007</v>
      </c>
      <c r="H19" s="488">
        <v>10483</v>
      </c>
      <c r="I19" s="253">
        <v>112</v>
      </c>
      <c r="J19" s="253">
        <v>72</v>
      </c>
      <c r="K19" s="253">
        <v>268</v>
      </c>
      <c r="L19" s="489">
        <v>72</v>
      </c>
      <c r="M19" s="483">
        <v>2752</v>
      </c>
      <c r="N19" s="255">
        <v>2621</v>
      </c>
      <c r="O19" s="326">
        <v>28</v>
      </c>
      <c r="P19" s="326">
        <v>18</v>
      </c>
      <c r="Q19" s="326">
        <v>67</v>
      </c>
      <c r="R19" s="490">
        <v>18</v>
      </c>
      <c r="S19" s="483">
        <v>2751</v>
      </c>
      <c r="T19" s="255">
        <v>2620</v>
      </c>
      <c r="U19" s="326">
        <v>28</v>
      </c>
      <c r="V19" s="326">
        <v>18</v>
      </c>
      <c r="W19" s="326">
        <v>67</v>
      </c>
      <c r="X19" s="490">
        <v>18</v>
      </c>
      <c r="Y19" s="483">
        <v>2752</v>
      </c>
      <c r="Z19" s="255">
        <v>2621</v>
      </c>
      <c r="AA19" s="326">
        <v>28</v>
      </c>
      <c r="AB19" s="326">
        <v>18</v>
      </c>
      <c r="AC19" s="326">
        <v>67</v>
      </c>
      <c r="AD19" s="490">
        <v>18</v>
      </c>
      <c r="AE19" s="483">
        <v>2752</v>
      </c>
      <c r="AF19" s="255">
        <v>2621</v>
      </c>
      <c r="AG19" s="326">
        <v>28</v>
      </c>
      <c r="AH19" s="326">
        <v>18</v>
      </c>
      <c r="AI19" s="326">
        <v>67</v>
      </c>
      <c r="AJ19" s="326">
        <v>18</v>
      </c>
    </row>
    <row r="20" spans="1:36" ht="38.25" x14ac:dyDescent="0.25">
      <c r="A20" s="178" t="s">
        <v>27</v>
      </c>
      <c r="B20" s="486">
        <v>500801</v>
      </c>
      <c r="C20" s="178" t="s">
        <v>402</v>
      </c>
      <c r="D20" s="179" t="s">
        <v>40</v>
      </c>
      <c r="E20" s="178">
        <v>3</v>
      </c>
      <c r="F20" s="487" t="s">
        <v>260</v>
      </c>
      <c r="G20" s="480">
        <v>19487</v>
      </c>
      <c r="H20" s="488">
        <v>944</v>
      </c>
      <c r="I20" s="253">
        <v>7724</v>
      </c>
      <c r="J20" s="253">
        <v>900</v>
      </c>
      <c r="K20" s="253">
        <v>9019</v>
      </c>
      <c r="L20" s="489">
        <v>900</v>
      </c>
      <c r="M20" s="483">
        <v>4872</v>
      </c>
      <c r="N20" s="255">
        <v>236</v>
      </c>
      <c r="O20" s="326">
        <v>1931</v>
      </c>
      <c r="P20" s="326">
        <v>225</v>
      </c>
      <c r="Q20" s="326">
        <v>2255</v>
      </c>
      <c r="R20" s="490">
        <v>225</v>
      </c>
      <c r="S20" s="483">
        <v>4872</v>
      </c>
      <c r="T20" s="255">
        <v>236</v>
      </c>
      <c r="U20" s="326">
        <v>1931</v>
      </c>
      <c r="V20" s="326">
        <v>225</v>
      </c>
      <c r="W20" s="326">
        <v>2255</v>
      </c>
      <c r="X20" s="490">
        <v>225</v>
      </c>
      <c r="Y20" s="483">
        <v>4872</v>
      </c>
      <c r="Z20" s="255">
        <v>236</v>
      </c>
      <c r="AA20" s="326">
        <v>1931</v>
      </c>
      <c r="AB20" s="326">
        <v>225</v>
      </c>
      <c r="AC20" s="326">
        <v>2255</v>
      </c>
      <c r="AD20" s="490">
        <v>225</v>
      </c>
      <c r="AE20" s="483">
        <v>4871</v>
      </c>
      <c r="AF20" s="255">
        <v>236</v>
      </c>
      <c r="AG20" s="326">
        <v>1931</v>
      </c>
      <c r="AH20" s="326">
        <v>225</v>
      </c>
      <c r="AI20" s="326">
        <v>2254</v>
      </c>
      <c r="AJ20" s="326">
        <v>225</v>
      </c>
    </row>
    <row r="21" spans="1:36" ht="38.25" x14ac:dyDescent="0.25">
      <c r="A21" s="178" t="s">
        <v>27</v>
      </c>
      <c r="B21" s="486">
        <v>501001</v>
      </c>
      <c r="C21" s="178" t="s">
        <v>403</v>
      </c>
      <c r="D21" s="179" t="s">
        <v>43</v>
      </c>
      <c r="E21" s="178">
        <v>3</v>
      </c>
      <c r="F21" s="487" t="s">
        <v>260</v>
      </c>
      <c r="G21" s="480">
        <v>18173</v>
      </c>
      <c r="H21" s="488">
        <v>2560</v>
      </c>
      <c r="I21" s="253">
        <v>4576</v>
      </c>
      <c r="J21" s="253">
        <v>836</v>
      </c>
      <c r="K21" s="253">
        <v>9309</v>
      </c>
      <c r="L21" s="489">
        <v>892</v>
      </c>
      <c r="M21" s="483">
        <v>4543</v>
      </c>
      <c r="N21" s="255">
        <v>640</v>
      </c>
      <c r="O21" s="326">
        <v>1144</v>
      </c>
      <c r="P21" s="326">
        <v>209</v>
      </c>
      <c r="Q21" s="326">
        <v>2327</v>
      </c>
      <c r="R21" s="490">
        <v>223</v>
      </c>
      <c r="S21" s="483">
        <v>4543</v>
      </c>
      <c r="T21" s="255">
        <v>640</v>
      </c>
      <c r="U21" s="326">
        <v>1144</v>
      </c>
      <c r="V21" s="326">
        <v>209</v>
      </c>
      <c r="W21" s="326">
        <v>2327</v>
      </c>
      <c r="X21" s="490">
        <v>223</v>
      </c>
      <c r="Y21" s="483">
        <v>4543</v>
      </c>
      <c r="Z21" s="255">
        <v>640</v>
      </c>
      <c r="AA21" s="326">
        <v>1144</v>
      </c>
      <c r="AB21" s="326">
        <v>209</v>
      </c>
      <c r="AC21" s="326">
        <v>2327</v>
      </c>
      <c r="AD21" s="490">
        <v>223</v>
      </c>
      <c r="AE21" s="483">
        <v>4544</v>
      </c>
      <c r="AF21" s="255">
        <v>640</v>
      </c>
      <c r="AG21" s="326">
        <v>1144</v>
      </c>
      <c r="AH21" s="326">
        <v>209</v>
      </c>
      <c r="AI21" s="326">
        <v>2328</v>
      </c>
      <c r="AJ21" s="326">
        <v>223</v>
      </c>
    </row>
    <row r="22" spans="1:36" ht="38.25" x14ac:dyDescent="0.25">
      <c r="A22" s="178" t="s">
        <v>27</v>
      </c>
      <c r="B22" s="486">
        <v>501101</v>
      </c>
      <c r="C22" s="178" t="s">
        <v>404</v>
      </c>
      <c r="D22" s="179" t="s">
        <v>45</v>
      </c>
      <c r="E22" s="205">
        <v>3</v>
      </c>
      <c r="F22" s="232" t="s">
        <v>260</v>
      </c>
      <c r="G22" s="480">
        <v>7659</v>
      </c>
      <c r="H22" s="488">
        <v>284</v>
      </c>
      <c r="I22" s="253">
        <v>6208</v>
      </c>
      <c r="J22" s="253">
        <v>266</v>
      </c>
      <c r="K22" s="253">
        <v>635</v>
      </c>
      <c r="L22" s="489">
        <v>266</v>
      </c>
      <c r="M22" s="483">
        <v>1915</v>
      </c>
      <c r="N22" s="255">
        <v>75</v>
      </c>
      <c r="O22" s="326">
        <v>1525</v>
      </c>
      <c r="P22" s="326">
        <v>70</v>
      </c>
      <c r="Q22" s="326">
        <v>175</v>
      </c>
      <c r="R22" s="490">
        <v>70</v>
      </c>
      <c r="S22" s="483">
        <v>1914</v>
      </c>
      <c r="T22" s="255">
        <v>70</v>
      </c>
      <c r="U22" s="326">
        <v>1555</v>
      </c>
      <c r="V22" s="326">
        <v>66</v>
      </c>
      <c r="W22" s="326">
        <v>157</v>
      </c>
      <c r="X22" s="490">
        <v>66</v>
      </c>
      <c r="Y22" s="483">
        <v>1915</v>
      </c>
      <c r="Z22" s="255">
        <v>69</v>
      </c>
      <c r="AA22" s="326">
        <v>1566</v>
      </c>
      <c r="AB22" s="326">
        <v>65</v>
      </c>
      <c r="AC22" s="326">
        <v>150</v>
      </c>
      <c r="AD22" s="490">
        <v>65</v>
      </c>
      <c r="AE22" s="483">
        <v>1915</v>
      </c>
      <c r="AF22" s="255">
        <v>70</v>
      </c>
      <c r="AG22" s="326">
        <v>1562</v>
      </c>
      <c r="AH22" s="326">
        <v>65</v>
      </c>
      <c r="AI22" s="326">
        <v>153</v>
      </c>
      <c r="AJ22" s="326">
        <v>65</v>
      </c>
    </row>
    <row r="23" spans="1:36" ht="38.25" x14ac:dyDescent="0.25">
      <c r="A23" s="178" t="s">
        <v>27</v>
      </c>
      <c r="B23" s="486">
        <v>501301</v>
      </c>
      <c r="C23" s="178" t="s">
        <v>405</v>
      </c>
      <c r="D23" s="179" t="s">
        <v>46</v>
      </c>
      <c r="E23" s="178">
        <v>3</v>
      </c>
      <c r="F23" s="487" t="s">
        <v>260</v>
      </c>
      <c r="G23" s="480">
        <v>13210</v>
      </c>
      <c r="H23" s="488">
        <v>412</v>
      </c>
      <c r="I23" s="253">
        <v>960</v>
      </c>
      <c r="J23" s="253">
        <v>308</v>
      </c>
      <c r="K23" s="253">
        <v>11222</v>
      </c>
      <c r="L23" s="489">
        <v>308</v>
      </c>
      <c r="M23" s="483">
        <v>3303</v>
      </c>
      <c r="N23" s="255">
        <v>103</v>
      </c>
      <c r="O23" s="326">
        <v>240</v>
      </c>
      <c r="P23" s="326">
        <v>77</v>
      </c>
      <c r="Q23" s="326">
        <v>2806</v>
      </c>
      <c r="R23" s="490">
        <v>77</v>
      </c>
      <c r="S23" s="483">
        <v>3302</v>
      </c>
      <c r="T23" s="255">
        <v>103</v>
      </c>
      <c r="U23" s="326">
        <v>240</v>
      </c>
      <c r="V23" s="326">
        <v>77</v>
      </c>
      <c r="W23" s="326">
        <v>2805</v>
      </c>
      <c r="X23" s="490">
        <v>77</v>
      </c>
      <c r="Y23" s="483">
        <v>3303</v>
      </c>
      <c r="Z23" s="255">
        <v>103</v>
      </c>
      <c r="AA23" s="326">
        <v>240</v>
      </c>
      <c r="AB23" s="326">
        <v>77</v>
      </c>
      <c r="AC23" s="326">
        <v>2806</v>
      </c>
      <c r="AD23" s="490">
        <v>77</v>
      </c>
      <c r="AE23" s="483">
        <v>3302</v>
      </c>
      <c r="AF23" s="255">
        <v>103</v>
      </c>
      <c r="AG23" s="326">
        <v>240</v>
      </c>
      <c r="AH23" s="326">
        <v>77</v>
      </c>
      <c r="AI23" s="326">
        <v>2805</v>
      </c>
      <c r="AJ23" s="326">
        <v>77</v>
      </c>
    </row>
    <row r="24" spans="1:36" ht="38.25" x14ac:dyDescent="0.25">
      <c r="A24" s="178" t="s">
        <v>27</v>
      </c>
      <c r="B24" s="486">
        <v>501411</v>
      </c>
      <c r="C24" s="178" t="s">
        <v>406</v>
      </c>
      <c r="D24" s="179" t="s">
        <v>47</v>
      </c>
      <c r="E24" s="178">
        <v>3</v>
      </c>
      <c r="F24" s="487" t="s">
        <v>260</v>
      </c>
      <c r="G24" s="480">
        <v>28830</v>
      </c>
      <c r="H24" s="488">
        <v>3792</v>
      </c>
      <c r="I24" s="253">
        <v>23078</v>
      </c>
      <c r="J24" s="253">
        <v>0</v>
      </c>
      <c r="K24" s="253">
        <v>1820</v>
      </c>
      <c r="L24" s="489">
        <v>140</v>
      </c>
      <c r="M24" s="483">
        <v>7208</v>
      </c>
      <c r="N24" s="255">
        <v>948</v>
      </c>
      <c r="O24" s="326">
        <v>5770</v>
      </c>
      <c r="P24" s="326">
        <v>0</v>
      </c>
      <c r="Q24" s="326">
        <v>455</v>
      </c>
      <c r="R24" s="490">
        <v>35</v>
      </c>
      <c r="S24" s="483">
        <v>7207</v>
      </c>
      <c r="T24" s="255">
        <v>948</v>
      </c>
      <c r="U24" s="326">
        <v>5769</v>
      </c>
      <c r="V24" s="326">
        <v>0</v>
      </c>
      <c r="W24" s="326">
        <v>455</v>
      </c>
      <c r="X24" s="490">
        <v>35</v>
      </c>
      <c r="Y24" s="483">
        <v>7208</v>
      </c>
      <c r="Z24" s="255">
        <v>948</v>
      </c>
      <c r="AA24" s="326">
        <v>5770</v>
      </c>
      <c r="AB24" s="326">
        <v>0</v>
      </c>
      <c r="AC24" s="326">
        <v>455</v>
      </c>
      <c r="AD24" s="490">
        <v>35</v>
      </c>
      <c r="AE24" s="483">
        <v>7207</v>
      </c>
      <c r="AF24" s="255">
        <v>948</v>
      </c>
      <c r="AG24" s="326">
        <v>5769</v>
      </c>
      <c r="AH24" s="326">
        <v>0</v>
      </c>
      <c r="AI24" s="326">
        <v>455</v>
      </c>
      <c r="AJ24" s="326">
        <v>35</v>
      </c>
    </row>
    <row r="25" spans="1:36" ht="38.25" x14ac:dyDescent="0.25">
      <c r="A25" s="178" t="s">
        <v>27</v>
      </c>
      <c r="B25" s="486">
        <v>501501</v>
      </c>
      <c r="C25" s="178" t="s">
        <v>407</v>
      </c>
      <c r="D25" s="179" t="s">
        <v>48</v>
      </c>
      <c r="E25" s="205">
        <v>3</v>
      </c>
      <c r="F25" s="232" t="s">
        <v>260</v>
      </c>
      <c r="G25" s="480">
        <v>42540</v>
      </c>
      <c r="H25" s="488">
        <v>37272</v>
      </c>
      <c r="I25" s="253">
        <v>2928</v>
      </c>
      <c r="J25" s="253">
        <v>128</v>
      </c>
      <c r="K25" s="253">
        <v>2132</v>
      </c>
      <c r="L25" s="489">
        <v>80</v>
      </c>
      <c r="M25" s="483">
        <v>10635</v>
      </c>
      <c r="N25" s="255">
        <v>9318</v>
      </c>
      <c r="O25" s="326">
        <v>732</v>
      </c>
      <c r="P25" s="326">
        <v>32</v>
      </c>
      <c r="Q25" s="326">
        <v>533</v>
      </c>
      <c r="R25" s="490">
        <v>20</v>
      </c>
      <c r="S25" s="483">
        <v>10635</v>
      </c>
      <c r="T25" s="255">
        <v>9318</v>
      </c>
      <c r="U25" s="326">
        <v>732</v>
      </c>
      <c r="V25" s="326">
        <v>32</v>
      </c>
      <c r="W25" s="326">
        <v>533</v>
      </c>
      <c r="X25" s="490">
        <v>20</v>
      </c>
      <c r="Y25" s="483">
        <v>10635</v>
      </c>
      <c r="Z25" s="255">
        <v>9318</v>
      </c>
      <c r="AA25" s="326">
        <v>732</v>
      </c>
      <c r="AB25" s="326">
        <v>32</v>
      </c>
      <c r="AC25" s="326">
        <v>533</v>
      </c>
      <c r="AD25" s="490">
        <v>20</v>
      </c>
      <c r="AE25" s="483">
        <v>10635</v>
      </c>
      <c r="AF25" s="255">
        <v>9318</v>
      </c>
      <c r="AG25" s="326">
        <v>732</v>
      </c>
      <c r="AH25" s="326">
        <v>32</v>
      </c>
      <c r="AI25" s="326">
        <v>533</v>
      </c>
      <c r="AJ25" s="326">
        <v>20</v>
      </c>
    </row>
    <row r="26" spans="1:36" ht="38.25" x14ac:dyDescent="0.25">
      <c r="A26" s="178" t="s">
        <v>27</v>
      </c>
      <c r="B26" s="486">
        <v>501601</v>
      </c>
      <c r="C26" s="178" t="s">
        <v>408</v>
      </c>
      <c r="D26" s="179" t="s">
        <v>51</v>
      </c>
      <c r="E26" s="178">
        <v>3</v>
      </c>
      <c r="F26" s="487" t="s">
        <v>260</v>
      </c>
      <c r="G26" s="480">
        <v>11713</v>
      </c>
      <c r="H26" s="488">
        <v>280</v>
      </c>
      <c r="I26" s="253">
        <v>10453</v>
      </c>
      <c r="J26" s="253">
        <v>140</v>
      </c>
      <c r="K26" s="253">
        <v>700</v>
      </c>
      <c r="L26" s="489">
        <v>140</v>
      </c>
      <c r="M26" s="483">
        <v>2928</v>
      </c>
      <c r="N26" s="255">
        <v>70</v>
      </c>
      <c r="O26" s="326">
        <v>2613</v>
      </c>
      <c r="P26" s="326">
        <v>35</v>
      </c>
      <c r="Q26" s="326">
        <v>175</v>
      </c>
      <c r="R26" s="490">
        <v>35</v>
      </c>
      <c r="S26" s="483">
        <v>2928</v>
      </c>
      <c r="T26" s="255">
        <v>70</v>
      </c>
      <c r="U26" s="326">
        <v>2613</v>
      </c>
      <c r="V26" s="326">
        <v>35</v>
      </c>
      <c r="W26" s="326">
        <v>175</v>
      </c>
      <c r="X26" s="490">
        <v>35</v>
      </c>
      <c r="Y26" s="483">
        <v>2928</v>
      </c>
      <c r="Z26" s="255">
        <v>70</v>
      </c>
      <c r="AA26" s="326">
        <v>2613</v>
      </c>
      <c r="AB26" s="326">
        <v>35</v>
      </c>
      <c r="AC26" s="326">
        <v>175</v>
      </c>
      <c r="AD26" s="490">
        <v>35</v>
      </c>
      <c r="AE26" s="483">
        <v>2929</v>
      </c>
      <c r="AF26" s="255">
        <v>70</v>
      </c>
      <c r="AG26" s="326">
        <v>2614</v>
      </c>
      <c r="AH26" s="326">
        <v>35</v>
      </c>
      <c r="AI26" s="326">
        <v>175</v>
      </c>
      <c r="AJ26" s="326">
        <v>35</v>
      </c>
    </row>
    <row r="27" spans="1:36" ht="38.25" x14ac:dyDescent="0.25">
      <c r="A27" s="178" t="s">
        <v>27</v>
      </c>
      <c r="B27" s="486">
        <v>501701</v>
      </c>
      <c r="C27" s="178" t="s">
        <v>409</v>
      </c>
      <c r="D27" s="179" t="s">
        <v>52</v>
      </c>
      <c r="E27" s="178">
        <v>3</v>
      </c>
      <c r="F27" s="487" t="s">
        <v>260</v>
      </c>
      <c r="G27" s="480">
        <v>24713</v>
      </c>
      <c r="H27" s="488">
        <v>331</v>
      </c>
      <c r="I27" s="253">
        <v>21858</v>
      </c>
      <c r="J27" s="253">
        <v>280</v>
      </c>
      <c r="K27" s="253">
        <v>1964</v>
      </c>
      <c r="L27" s="489">
        <v>280</v>
      </c>
      <c r="M27" s="483">
        <v>6178</v>
      </c>
      <c r="N27" s="255">
        <v>83</v>
      </c>
      <c r="O27" s="326">
        <v>5464</v>
      </c>
      <c r="P27" s="326">
        <v>70</v>
      </c>
      <c r="Q27" s="326">
        <v>491</v>
      </c>
      <c r="R27" s="490">
        <v>70</v>
      </c>
      <c r="S27" s="483">
        <v>6179</v>
      </c>
      <c r="T27" s="255">
        <v>82</v>
      </c>
      <c r="U27" s="326">
        <v>5466</v>
      </c>
      <c r="V27" s="326">
        <v>70</v>
      </c>
      <c r="W27" s="326">
        <v>491</v>
      </c>
      <c r="X27" s="490">
        <v>70</v>
      </c>
      <c r="Y27" s="483">
        <v>6178</v>
      </c>
      <c r="Z27" s="255">
        <v>83</v>
      </c>
      <c r="AA27" s="326">
        <v>5464</v>
      </c>
      <c r="AB27" s="326">
        <v>70</v>
      </c>
      <c r="AC27" s="326">
        <v>491</v>
      </c>
      <c r="AD27" s="490">
        <v>70</v>
      </c>
      <c r="AE27" s="483">
        <v>6178</v>
      </c>
      <c r="AF27" s="255">
        <v>83</v>
      </c>
      <c r="AG27" s="326">
        <v>5464</v>
      </c>
      <c r="AH27" s="326">
        <v>70</v>
      </c>
      <c r="AI27" s="326">
        <v>491</v>
      </c>
      <c r="AJ27" s="326">
        <v>70</v>
      </c>
    </row>
    <row r="28" spans="1:36" ht="38.25" x14ac:dyDescent="0.25">
      <c r="A28" s="178" t="s">
        <v>27</v>
      </c>
      <c r="B28" s="486">
        <v>501901</v>
      </c>
      <c r="C28" s="178" t="s">
        <v>410</v>
      </c>
      <c r="D28" s="179" t="s">
        <v>56</v>
      </c>
      <c r="E28" s="205">
        <v>3</v>
      </c>
      <c r="F28" s="232" t="s">
        <v>260</v>
      </c>
      <c r="G28" s="480">
        <v>39943</v>
      </c>
      <c r="H28" s="488">
        <v>2200</v>
      </c>
      <c r="I28" s="253">
        <v>8668</v>
      </c>
      <c r="J28" s="253">
        <v>1968</v>
      </c>
      <c r="K28" s="253">
        <v>25135</v>
      </c>
      <c r="L28" s="489">
        <v>1972</v>
      </c>
      <c r="M28" s="483">
        <v>9986</v>
      </c>
      <c r="N28" s="255">
        <v>550</v>
      </c>
      <c r="O28" s="326">
        <v>2167</v>
      </c>
      <c r="P28" s="326">
        <v>492</v>
      </c>
      <c r="Q28" s="326">
        <v>6284</v>
      </c>
      <c r="R28" s="490">
        <v>493</v>
      </c>
      <c r="S28" s="483">
        <v>9985</v>
      </c>
      <c r="T28" s="255">
        <v>550</v>
      </c>
      <c r="U28" s="326">
        <v>2167</v>
      </c>
      <c r="V28" s="326">
        <v>492</v>
      </c>
      <c r="W28" s="326">
        <v>6283</v>
      </c>
      <c r="X28" s="490">
        <v>493</v>
      </c>
      <c r="Y28" s="483">
        <v>9986</v>
      </c>
      <c r="Z28" s="255">
        <v>550</v>
      </c>
      <c r="AA28" s="326">
        <v>2167</v>
      </c>
      <c r="AB28" s="326">
        <v>492</v>
      </c>
      <c r="AC28" s="326">
        <v>6284</v>
      </c>
      <c r="AD28" s="490">
        <v>493</v>
      </c>
      <c r="AE28" s="483">
        <v>9986</v>
      </c>
      <c r="AF28" s="255">
        <v>550</v>
      </c>
      <c r="AG28" s="326">
        <v>2167</v>
      </c>
      <c r="AH28" s="326">
        <v>492</v>
      </c>
      <c r="AI28" s="326">
        <v>6284</v>
      </c>
      <c r="AJ28" s="326">
        <v>493</v>
      </c>
    </row>
    <row r="29" spans="1:36" ht="38.25" x14ac:dyDescent="0.25">
      <c r="A29" s="178" t="s">
        <v>27</v>
      </c>
      <c r="B29" s="486">
        <v>502003</v>
      </c>
      <c r="C29" s="178" t="s">
        <v>411</v>
      </c>
      <c r="D29" s="179" t="s">
        <v>59</v>
      </c>
      <c r="E29" s="178">
        <v>3</v>
      </c>
      <c r="F29" s="487" t="s">
        <v>260</v>
      </c>
      <c r="G29" s="480">
        <v>22628</v>
      </c>
      <c r="H29" s="488">
        <v>1548</v>
      </c>
      <c r="I29" s="253">
        <v>15784</v>
      </c>
      <c r="J29" s="253">
        <v>1216</v>
      </c>
      <c r="K29" s="253">
        <v>2860</v>
      </c>
      <c r="L29" s="489">
        <v>1220</v>
      </c>
      <c r="M29" s="483">
        <v>5657</v>
      </c>
      <c r="N29" s="255">
        <v>387</v>
      </c>
      <c r="O29" s="326">
        <v>3946</v>
      </c>
      <c r="P29" s="326">
        <v>304</v>
      </c>
      <c r="Q29" s="326">
        <v>715</v>
      </c>
      <c r="R29" s="490">
        <v>305</v>
      </c>
      <c r="S29" s="483">
        <v>5657</v>
      </c>
      <c r="T29" s="255">
        <v>387</v>
      </c>
      <c r="U29" s="326">
        <v>3946</v>
      </c>
      <c r="V29" s="326">
        <v>304</v>
      </c>
      <c r="W29" s="326">
        <v>715</v>
      </c>
      <c r="X29" s="490">
        <v>305</v>
      </c>
      <c r="Y29" s="483">
        <v>5657</v>
      </c>
      <c r="Z29" s="255">
        <v>387</v>
      </c>
      <c r="AA29" s="326">
        <v>3946</v>
      </c>
      <c r="AB29" s="326">
        <v>304</v>
      </c>
      <c r="AC29" s="326">
        <v>715</v>
      </c>
      <c r="AD29" s="490">
        <v>305</v>
      </c>
      <c r="AE29" s="483">
        <v>5657</v>
      </c>
      <c r="AF29" s="255">
        <v>387</v>
      </c>
      <c r="AG29" s="326">
        <v>3946</v>
      </c>
      <c r="AH29" s="326">
        <v>304</v>
      </c>
      <c r="AI29" s="326">
        <v>715</v>
      </c>
      <c r="AJ29" s="326">
        <v>305</v>
      </c>
    </row>
    <row r="30" spans="1:36" ht="38.25" x14ac:dyDescent="0.25">
      <c r="A30" s="178" t="s">
        <v>27</v>
      </c>
      <c r="B30" s="486">
        <v>502004</v>
      </c>
      <c r="C30" s="178" t="s">
        <v>412</v>
      </c>
      <c r="D30" s="179" t="s">
        <v>60</v>
      </c>
      <c r="E30" s="178">
        <v>3</v>
      </c>
      <c r="F30" s="487" t="s">
        <v>260</v>
      </c>
      <c r="G30" s="480">
        <v>28170</v>
      </c>
      <c r="H30" s="488">
        <v>417</v>
      </c>
      <c r="I30" s="253">
        <v>12086</v>
      </c>
      <c r="J30" s="253">
        <v>0</v>
      </c>
      <c r="K30" s="253">
        <v>15498</v>
      </c>
      <c r="L30" s="489">
        <v>169</v>
      </c>
      <c r="M30" s="483">
        <v>7043</v>
      </c>
      <c r="N30" s="255">
        <v>105</v>
      </c>
      <c r="O30" s="326">
        <v>3021</v>
      </c>
      <c r="P30" s="326">
        <v>0</v>
      </c>
      <c r="Q30" s="326">
        <v>3875</v>
      </c>
      <c r="R30" s="490">
        <v>42</v>
      </c>
      <c r="S30" s="483">
        <v>7042</v>
      </c>
      <c r="T30" s="255">
        <v>105</v>
      </c>
      <c r="U30" s="326">
        <v>3024</v>
      </c>
      <c r="V30" s="326">
        <v>0</v>
      </c>
      <c r="W30" s="326">
        <v>3871</v>
      </c>
      <c r="X30" s="490">
        <v>42</v>
      </c>
      <c r="Y30" s="483">
        <v>7043</v>
      </c>
      <c r="Z30" s="255">
        <v>105</v>
      </c>
      <c r="AA30" s="326">
        <v>3021</v>
      </c>
      <c r="AB30" s="326">
        <v>0</v>
      </c>
      <c r="AC30" s="326">
        <v>3875</v>
      </c>
      <c r="AD30" s="490">
        <v>42</v>
      </c>
      <c r="AE30" s="483">
        <v>7042</v>
      </c>
      <c r="AF30" s="255">
        <v>102</v>
      </c>
      <c r="AG30" s="326">
        <v>3020</v>
      </c>
      <c r="AH30" s="326">
        <v>0</v>
      </c>
      <c r="AI30" s="326">
        <v>3877</v>
      </c>
      <c r="AJ30" s="326">
        <v>43</v>
      </c>
    </row>
    <row r="31" spans="1:36" ht="38.25" x14ac:dyDescent="0.25">
      <c r="A31" s="178" t="s">
        <v>27</v>
      </c>
      <c r="B31" s="486">
        <v>502101</v>
      </c>
      <c r="C31" s="178" t="s">
        <v>413</v>
      </c>
      <c r="D31" s="179" t="s">
        <v>61</v>
      </c>
      <c r="E31" s="205">
        <v>3</v>
      </c>
      <c r="F31" s="232" t="s">
        <v>260</v>
      </c>
      <c r="G31" s="480">
        <v>29039</v>
      </c>
      <c r="H31" s="488">
        <v>7612</v>
      </c>
      <c r="I31" s="253">
        <v>16989</v>
      </c>
      <c r="J31" s="253">
        <v>1161</v>
      </c>
      <c r="K31" s="253">
        <v>2145</v>
      </c>
      <c r="L31" s="489">
        <v>1132</v>
      </c>
      <c r="M31" s="483">
        <v>7260</v>
      </c>
      <c r="N31" s="255">
        <v>1916</v>
      </c>
      <c r="O31" s="326">
        <v>4115</v>
      </c>
      <c r="P31" s="326">
        <v>301</v>
      </c>
      <c r="Q31" s="326">
        <v>635</v>
      </c>
      <c r="R31" s="490">
        <v>293</v>
      </c>
      <c r="S31" s="483">
        <v>7259</v>
      </c>
      <c r="T31" s="255">
        <v>1898</v>
      </c>
      <c r="U31" s="326">
        <v>4292</v>
      </c>
      <c r="V31" s="326">
        <v>286</v>
      </c>
      <c r="W31" s="326">
        <v>503</v>
      </c>
      <c r="X31" s="490">
        <v>280</v>
      </c>
      <c r="Y31" s="483">
        <v>7260</v>
      </c>
      <c r="Z31" s="255">
        <v>1900</v>
      </c>
      <c r="AA31" s="326">
        <v>4290</v>
      </c>
      <c r="AB31" s="326">
        <v>288</v>
      </c>
      <c r="AC31" s="326">
        <v>503</v>
      </c>
      <c r="AD31" s="490">
        <v>279</v>
      </c>
      <c r="AE31" s="483">
        <v>7260</v>
      </c>
      <c r="AF31" s="255">
        <v>1898</v>
      </c>
      <c r="AG31" s="326">
        <v>4292</v>
      </c>
      <c r="AH31" s="326">
        <v>286</v>
      </c>
      <c r="AI31" s="326">
        <v>504</v>
      </c>
      <c r="AJ31" s="326">
        <v>280</v>
      </c>
    </row>
    <row r="32" spans="1:36" ht="38.25" x14ac:dyDescent="0.25">
      <c r="A32" s="178" t="s">
        <v>27</v>
      </c>
      <c r="B32" s="486">
        <v>502201</v>
      </c>
      <c r="C32" s="178" t="s">
        <v>414</v>
      </c>
      <c r="D32" s="179" t="s">
        <v>64</v>
      </c>
      <c r="E32" s="178">
        <v>3</v>
      </c>
      <c r="F32" s="487" t="s">
        <v>260</v>
      </c>
      <c r="G32" s="480">
        <v>3485</v>
      </c>
      <c r="H32" s="488">
        <v>28</v>
      </c>
      <c r="I32" s="253">
        <v>3381</v>
      </c>
      <c r="J32" s="253">
        <v>8</v>
      </c>
      <c r="K32" s="253">
        <v>64</v>
      </c>
      <c r="L32" s="489">
        <v>4</v>
      </c>
      <c r="M32" s="483">
        <v>871</v>
      </c>
      <c r="N32" s="255">
        <v>7</v>
      </c>
      <c r="O32" s="326">
        <v>845</v>
      </c>
      <c r="P32" s="326">
        <v>2</v>
      </c>
      <c r="Q32" s="326">
        <v>16</v>
      </c>
      <c r="R32" s="490">
        <v>1</v>
      </c>
      <c r="S32" s="483">
        <v>872</v>
      </c>
      <c r="T32" s="255">
        <v>7</v>
      </c>
      <c r="U32" s="326">
        <v>846</v>
      </c>
      <c r="V32" s="326">
        <v>2</v>
      </c>
      <c r="W32" s="326">
        <v>16</v>
      </c>
      <c r="X32" s="490">
        <v>1</v>
      </c>
      <c r="Y32" s="483">
        <v>871</v>
      </c>
      <c r="Z32" s="255">
        <v>7</v>
      </c>
      <c r="AA32" s="326">
        <v>845</v>
      </c>
      <c r="AB32" s="326">
        <v>2</v>
      </c>
      <c r="AC32" s="326">
        <v>16</v>
      </c>
      <c r="AD32" s="490">
        <v>1</v>
      </c>
      <c r="AE32" s="483">
        <v>871</v>
      </c>
      <c r="AF32" s="255">
        <v>7</v>
      </c>
      <c r="AG32" s="326">
        <v>845</v>
      </c>
      <c r="AH32" s="326">
        <v>2</v>
      </c>
      <c r="AI32" s="326">
        <v>16</v>
      </c>
      <c r="AJ32" s="326">
        <v>1</v>
      </c>
    </row>
    <row r="33" spans="1:36" ht="38.25" x14ac:dyDescent="0.25">
      <c r="A33" s="178" t="s">
        <v>27</v>
      </c>
      <c r="B33" s="486">
        <v>502301</v>
      </c>
      <c r="C33" s="178" t="s">
        <v>415</v>
      </c>
      <c r="D33" s="179" t="s">
        <v>65</v>
      </c>
      <c r="E33" s="178">
        <v>3</v>
      </c>
      <c r="F33" s="487" t="s">
        <v>260</v>
      </c>
      <c r="G33" s="480">
        <v>20749</v>
      </c>
      <c r="H33" s="488">
        <v>14686</v>
      </c>
      <c r="I33" s="253">
        <v>780</v>
      </c>
      <c r="J33" s="253">
        <v>136</v>
      </c>
      <c r="K33" s="253">
        <v>5127</v>
      </c>
      <c r="L33" s="489">
        <v>20</v>
      </c>
      <c r="M33" s="483">
        <v>5187</v>
      </c>
      <c r="N33" s="255">
        <v>3671</v>
      </c>
      <c r="O33" s="326">
        <v>195</v>
      </c>
      <c r="P33" s="326">
        <v>34</v>
      </c>
      <c r="Q33" s="326">
        <v>1282</v>
      </c>
      <c r="R33" s="490">
        <v>5</v>
      </c>
      <c r="S33" s="483">
        <v>5188</v>
      </c>
      <c r="T33" s="255">
        <v>3674</v>
      </c>
      <c r="U33" s="326">
        <v>195</v>
      </c>
      <c r="V33" s="326">
        <v>34</v>
      </c>
      <c r="W33" s="326">
        <v>1280</v>
      </c>
      <c r="X33" s="490">
        <v>5</v>
      </c>
      <c r="Y33" s="483">
        <v>5187</v>
      </c>
      <c r="Z33" s="255">
        <v>3671</v>
      </c>
      <c r="AA33" s="326">
        <v>195</v>
      </c>
      <c r="AB33" s="326">
        <v>34</v>
      </c>
      <c r="AC33" s="326">
        <v>1282</v>
      </c>
      <c r="AD33" s="490">
        <v>5</v>
      </c>
      <c r="AE33" s="483">
        <v>5187</v>
      </c>
      <c r="AF33" s="255">
        <v>3670</v>
      </c>
      <c r="AG33" s="326">
        <v>195</v>
      </c>
      <c r="AH33" s="326">
        <v>34</v>
      </c>
      <c r="AI33" s="326">
        <v>1283</v>
      </c>
      <c r="AJ33" s="326">
        <v>5</v>
      </c>
    </row>
    <row r="34" spans="1:36" ht="38.25" x14ac:dyDescent="0.25">
      <c r="A34" s="178" t="s">
        <v>27</v>
      </c>
      <c r="B34" s="486">
        <v>502401</v>
      </c>
      <c r="C34" s="178" t="s">
        <v>416</v>
      </c>
      <c r="D34" s="179" t="s">
        <v>66</v>
      </c>
      <c r="E34" s="205">
        <v>3</v>
      </c>
      <c r="F34" s="232" t="s">
        <v>260</v>
      </c>
      <c r="G34" s="480">
        <v>12345</v>
      </c>
      <c r="H34" s="488">
        <v>40</v>
      </c>
      <c r="I34" s="253">
        <v>10155</v>
      </c>
      <c r="J34" s="253">
        <v>0</v>
      </c>
      <c r="K34" s="253">
        <v>2150</v>
      </c>
      <c r="L34" s="489">
        <v>0</v>
      </c>
      <c r="M34" s="483">
        <v>3086</v>
      </c>
      <c r="N34" s="255">
        <v>10</v>
      </c>
      <c r="O34" s="326">
        <v>2537</v>
      </c>
      <c r="P34" s="326">
        <v>0</v>
      </c>
      <c r="Q34" s="326">
        <v>539</v>
      </c>
      <c r="R34" s="490">
        <v>0</v>
      </c>
      <c r="S34" s="483">
        <v>3087</v>
      </c>
      <c r="T34" s="255">
        <v>10</v>
      </c>
      <c r="U34" s="326">
        <v>2540</v>
      </c>
      <c r="V34" s="326">
        <v>0</v>
      </c>
      <c r="W34" s="326">
        <v>537</v>
      </c>
      <c r="X34" s="490">
        <v>0</v>
      </c>
      <c r="Y34" s="483">
        <v>3086</v>
      </c>
      <c r="Z34" s="255">
        <v>10</v>
      </c>
      <c r="AA34" s="326">
        <v>2539</v>
      </c>
      <c r="AB34" s="326">
        <v>0</v>
      </c>
      <c r="AC34" s="326">
        <v>537</v>
      </c>
      <c r="AD34" s="490">
        <v>0</v>
      </c>
      <c r="AE34" s="483">
        <v>3086</v>
      </c>
      <c r="AF34" s="255">
        <v>10</v>
      </c>
      <c r="AG34" s="326">
        <v>2539</v>
      </c>
      <c r="AH34" s="326">
        <v>0</v>
      </c>
      <c r="AI34" s="326">
        <v>537</v>
      </c>
      <c r="AJ34" s="326">
        <v>0</v>
      </c>
    </row>
    <row r="35" spans="1:36" ht="38.25" x14ac:dyDescent="0.25">
      <c r="A35" s="178" t="s">
        <v>27</v>
      </c>
      <c r="B35" s="486">
        <v>502501</v>
      </c>
      <c r="C35" s="178" t="s">
        <v>417</v>
      </c>
      <c r="D35" s="179" t="s">
        <v>67</v>
      </c>
      <c r="E35" s="178">
        <v>3</v>
      </c>
      <c r="F35" s="487" t="s">
        <v>260</v>
      </c>
      <c r="G35" s="480">
        <v>11473</v>
      </c>
      <c r="H35" s="488">
        <v>11125</v>
      </c>
      <c r="I35" s="253">
        <v>184</v>
      </c>
      <c r="J35" s="253">
        <v>12</v>
      </c>
      <c r="K35" s="253">
        <v>92</v>
      </c>
      <c r="L35" s="489">
        <v>60</v>
      </c>
      <c r="M35" s="483">
        <v>2868</v>
      </c>
      <c r="N35" s="255">
        <v>2781</v>
      </c>
      <c r="O35" s="326">
        <v>46</v>
      </c>
      <c r="P35" s="326">
        <v>3</v>
      </c>
      <c r="Q35" s="326">
        <v>23</v>
      </c>
      <c r="R35" s="490">
        <v>15</v>
      </c>
      <c r="S35" s="483">
        <v>2868</v>
      </c>
      <c r="T35" s="255">
        <v>2781</v>
      </c>
      <c r="U35" s="326">
        <v>46</v>
      </c>
      <c r="V35" s="326">
        <v>3</v>
      </c>
      <c r="W35" s="326">
        <v>23</v>
      </c>
      <c r="X35" s="490">
        <v>15</v>
      </c>
      <c r="Y35" s="483">
        <v>2868</v>
      </c>
      <c r="Z35" s="255">
        <v>2781</v>
      </c>
      <c r="AA35" s="326">
        <v>46</v>
      </c>
      <c r="AB35" s="326">
        <v>3</v>
      </c>
      <c r="AC35" s="326">
        <v>23</v>
      </c>
      <c r="AD35" s="490">
        <v>15</v>
      </c>
      <c r="AE35" s="483">
        <v>2869</v>
      </c>
      <c r="AF35" s="255">
        <v>2782</v>
      </c>
      <c r="AG35" s="326">
        <v>46</v>
      </c>
      <c r="AH35" s="326">
        <v>3</v>
      </c>
      <c r="AI35" s="326">
        <v>23</v>
      </c>
      <c r="AJ35" s="326">
        <v>15</v>
      </c>
    </row>
    <row r="36" spans="1:36" ht="38.25" x14ac:dyDescent="0.25">
      <c r="A36" s="178" t="s">
        <v>27</v>
      </c>
      <c r="B36" s="486">
        <v>502630</v>
      </c>
      <c r="C36" s="178" t="s">
        <v>418</v>
      </c>
      <c r="D36" s="179" t="s">
        <v>72</v>
      </c>
      <c r="E36" s="178">
        <v>3</v>
      </c>
      <c r="F36" s="487" t="s">
        <v>260</v>
      </c>
      <c r="G36" s="480">
        <v>62608</v>
      </c>
      <c r="H36" s="488">
        <v>57312</v>
      </c>
      <c r="I36" s="253">
        <v>1524</v>
      </c>
      <c r="J36" s="253">
        <v>1192</v>
      </c>
      <c r="K36" s="253">
        <v>1328</v>
      </c>
      <c r="L36" s="489">
        <v>1252</v>
      </c>
      <c r="M36" s="483">
        <v>15652</v>
      </c>
      <c r="N36" s="255">
        <v>14328</v>
      </c>
      <c r="O36" s="326">
        <v>381</v>
      </c>
      <c r="P36" s="326">
        <v>298</v>
      </c>
      <c r="Q36" s="326">
        <v>332</v>
      </c>
      <c r="R36" s="490">
        <v>313</v>
      </c>
      <c r="S36" s="483">
        <v>15652</v>
      </c>
      <c r="T36" s="255">
        <v>14328</v>
      </c>
      <c r="U36" s="326">
        <v>381</v>
      </c>
      <c r="V36" s="326">
        <v>298</v>
      </c>
      <c r="W36" s="326">
        <v>332</v>
      </c>
      <c r="X36" s="490">
        <v>313</v>
      </c>
      <c r="Y36" s="483">
        <v>15652</v>
      </c>
      <c r="Z36" s="255">
        <v>14328</v>
      </c>
      <c r="AA36" s="326">
        <v>381</v>
      </c>
      <c r="AB36" s="326">
        <v>298</v>
      </c>
      <c r="AC36" s="326">
        <v>332</v>
      </c>
      <c r="AD36" s="490">
        <v>313</v>
      </c>
      <c r="AE36" s="483">
        <v>15652</v>
      </c>
      <c r="AF36" s="255">
        <v>14328</v>
      </c>
      <c r="AG36" s="326">
        <v>381</v>
      </c>
      <c r="AH36" s="326">
        <v>298</v>
      </c>
      <c r="AI36" s="326">
        <v>332</v>
      </c>
      <c r="AJ36" s="326">
        <v>313</v>
      </c>
    </row>
    <row r="37" spans="1:36" ht="38.25" x14ac:dyDescent="0.25">
      <c r="A37" s="178" t="s">
        <v>27</v>
      </c>
      <c r="B37" s="486">
        <v>502701</v>
      </c>
      <c r="C37" s="178" t="s">
        <v>419</v>
      </c>
      <c r="D37" s="179" t="s">
        <v>73</v>
      </c>
      <c r="E37" s="205">
        <v>3</v>
      </c>
      <c r="F37" s="232" t="s">
        <v>260</v>
      </c>
      <c r="G37" s="480">
        <v>13058</v>
      </c>
      <c r="H37" s="488">
        <v>52</v>
      </c>
      <c r="I37" s="253">
        <v>12830</v>
      </c>
      <c r="J37" s="253">
        <v>72</v>
      </c>
      <c r="K37" s="253">
        <v>56</v>
      </c>
      <c r="L37" s="489">
        <v>48</v>
      </c>
      <c r="M37" s="483">
        <v>3264</v>
      </c>
      <c r="N37" s="255">
        <v>13</v>
      </c>
      <c r="O37" s="326">
        <v>3207</v>
      </c>
      <c r="P37" s="326">
        <v>18</v>
      </c>
      <c r="Q37" s="326">
        <v>14</v>
      </c>
      <c r="R37" s="490">
        <v>12</v>
      </c>
      <c r="S37" s="483">
        <v>3265</v>
      </c>
      <c r="T37" s="255">
        <v>13</v>
      </c>
      <c r="U37" s="326">
        <v>3208</v>
      </c>
      <c r="V37" s="326">
        <v>18</v>
      </c>
      <c r="W37" s="326">
        <v>14</v>
      </c>
      <c r="X37" s="490">
        <v>12</v>
      </c>
      <c r="Y37" s="483">
        <v>3264</v>
      </c>
      <c r="Z37" s="255">
        <v>13</v>
      </c>
      <c r="AA37" s="326">
        <v>3207</v>
      </c>
      <c r="AB37" s="326">
        <v>18</v>
      </c>
      <c r="AC37" s="326">
        <v>14</v>
      </c>
      <c r="AD37" s="490">
        <v>12</v>
      </c>
      <c r="AE37" s="483">
        <v>3265</v>
      </c>
      <c r="AF37" s="255">
        <v>13</v>
      </c>
      <c r="AG37" s="326">
        <v>3208</v>
      </c>
      <c r="AH37" s="326">
        <v>18</v>
      </c>
      <c r="AI37" s="326">
        <v>14</v>
      </c>
      <c r="AJ37" s="326">
        <v>12</v>
      </c>
    </row>
    <row r="38" spans="1:36" ht="38.25" x14ac:dyDescent="0.25">
      <c r="A38" s="178" t="s">
        <v>27</v>
      </c>
      <c r="B38" s="486">
        <v>502801</v>
      </c>
      <c r="C38" s="178" t="s">
        <v>420</v>
      </c>
      <c r="D38" s="179" t="s">
        <v>74</v>
      </c>
      <c r="E38" s="178">
        <v>3</v>
      </c>
      <c r="F38" s="487" t="s">
        <v>260</v>
      </c>
      <c r="G38" s="480">
        <v>51360</v>
      </c>
      <c r="H38" s="488">
        <v>26260</v>
      </c>
      <c r="I38" s="253">
        <v>17179</v>
      </c>
      <c r="J38" s="253">
        <v>2406</v>
      </c>
      <c r="K38" s="253">
        <v>3098</v>
      </c>
      <c r="L38" s="489">
        <v>2417</v>
      </c>
      <c r="M38" s="483">
        <v>12840</v>
      </c>
      <c r="N38" s="255">
        <v>4730</v>
      </c>
      <c r="O38" s="326">
        <v>5874</v>
      </c>
      <c r="P38" s="326">
        <v>677</v>
      </c>
      <c r="Q38" s="326">
        <v>876</v>
      </c>
      <c r="R38" s="490">
        <v>683</v>
      </c>
      <c r="S38" s="483">
        <v>12840</v>
      </c>
      <c r="T38" s="255">
        <v>7144</v>
      </c>
      <c r="U38" s="326">
        <v>3808</v>
      </c>
      <c r="V38" s="326">
        <v>582</v>
      </c>
      <c r="W38" s="326">
        <v>732</v>
      </c>
      <c r="X38" s="490">
        <v>574</v>
      </c>
      <c r="Y38" s="483">
        <v>12840</v>
      </c>
      <c r="Z38" s="255">
        <v>7280</v>
      </c>
      <c r="AA38" s="326">
        <v>3682</v>
      </c>
      <c r="AB38" s="326">
        <v>569</v>
      </c>
      <c r="AC38" s="326">
        <v>735</v>
      </c>
      <c r="AD38" s="490">
        <v>574</v>
      </c>
      <c r="AE38" s="483">
        <v>12840</v>
      </c>
      <c r="AF38" s="255">
        <v>7106</v>
      </c>
      <c r="AG38" s="326">
        <v>3815</v>
      </c>
      <c r="AH38" s="326">
        <v>578</v>
      </c>
      <c r="AI38" s="326">
        <v>755</v>
      </c>
      <c r="AJ38" s="326">
        <v>586</v>
      </c>
    </row>
    <row r="39" spans="1:36" ht="38.25" x14ac:dyDescent="0.25">
      <c r="A39" s="178" t="s">
        <v>27</v>
      </c>
      <c r="B39" s="486">
        <v>502916</v>
      </c>
      <c r="C39" s="178" t="s">
        <v>421</v>
      </c>
      <c r="D39" s="179" t="s">
        <v>76</v>
      </c>
      <c r="E39" s="178">
        <v>3</v>
      </c>
      <c r="F39" s="487" t="s">
        <v>260</v>
      </c>
      <c r="G39" s="480">
        <v>29878</v>
      </c>
      <c r="H39" s="488">
        <v>1664</v>
      </c>
      <c r="I39" s="253">
        <v>8456</v>
      </c>
      <c r="J39" s="253">
        <v>1565</v>
      </c>
      <c r="K39" s="253">
        <v>16345</v>
      </c>
      <c r="L39" s="489">
        <v>1848</v>
      </c>
      <c r="M39" s="483">
        <v>7469</v>
      </c>
      <c r="N39" s="255">
        <v>416</v>
      </c>
      <c r="O39" s="326">
        <v>2115</v>
      </c>
      <c r="P39" s="326">
        <v>391</v>
      </c>
      <c r="Q39" s="326">
        <v>4085</v>
      </c>
      <c r="R39" s="490">
        <v>462</v>
      </c>
      <c r="S39" s="483">
        <v>7470</v>
      </c>
      <c r="T39" s="255">
        <v>416</v>
      </c>
      <c r="U39" s="326">
        <v>2113</v>
      </c>
      <c r="V39" s="326">
        <v>392</v>
      </c>
      <c r="W39" s="326">
        <v>4087</v>
      </c>
      <c r="X39" s="490">
        <v>462</v>
      </c>
      <c r="Y39" s="483">
        <v>7469</v>
      </c>
      <c r="Z39" s="255">
        <v>416</v>
      </c>
      <c r="AA39" s="326">
        <v>2115</v>
      </c>
      <c r="AB39" s="326">
        <v>391</v>
      </c>
      <c r="AC39" s="326">
        <v>4085</v>
      </c>
      <c r="AD39" s="490">
        <v>462</v>
      </c>
      <c r="AE39" s="483">
        <v>7470</v>
      </c>
      <c r="AF39" s="255">
        <v>416</v>
      </c>
      <c r="AG39" s="326">
        <v>2113</v>
      </c>
      <c r="AH39" s="326">
        <v>391</v>
      </c>
      <c r="AI39" s="326">
        <v>4088</v>
      </c>
      <c r="AJ39" s="326">
        <v>462</v>
      </c>
    </row>
    <row r="40" spans="1:36" ht="38.25" x14ac:dyDescent="0.25">
      <c r="A40" s="178" t="s">
        <v>27</v>
      </c>
      <c r="B40" s="486">
        <v>503001</v>
      </c>
      <c r="C40" s="178" t="s">
        <v>422</v>
      </c>
      <c r="D40" s="179" t="s">
        <v>77</v>
      </c>
      <c r="E40" s="205">
        <v>3</v>
      </c>
      <c r="F40" s="232" t="s">
        <v>260</v>
      </c>
      <c r="G40" s="480">
        <v>41305</v>
      </c>
      <c r="H40" s="488">
        <v>11725</v>
      </c>
      <c r="I40" s="253">
        <v>21264</v>
      </c>
      <c r="J40" s="253">
        <v>100</v>
      </c>
      <c r="K40" s="253">
        <v>8059</v>
      </c>
      <c r="L40" s="489">
        <v>157</v>
      </c>
      <c r="M40" s="483">
        <v>10326</v>
      </c>
      <c r="N40" s="255">
        <v>2927</v>
      </c>
      <c r="O40" s="326">
        <v>5318</v>
      </c>
      <c r="P40" s="326">
        <v>26</v>
      </c>
      <c r="Q40" s="326">
        <v>2015</v>
      </c>
      <c r="R40" s="490">
        <v>40</v>
      </c>
      <c r="S40" s="483">
        <v>10326</v>
      </c>
      <c r="T40" s="255">
        <v>2936</v>
      </c>
      <c r="U40" s="326">
        <v>5312</v>
      </c>
      <c r="V40" s="326">
        <v>24</v>
      </c>
      <c r="W40" s="326">
        <v>2014</v>
      </c>
      <c r="X40" s="490">
        <v>40</v>
      </c>
      <c r="Y40" s="483">
        <v>10326</v>
      </c>
      <c r="Z40" s="255">
        <v>2927</v>
      </c>
      <c r="AA40" s="326">
        <v>5318</v>
      </c>
      <c r="AB40" s="326">
        <v>26</v>
      </c>
      <c r="AC40" s="326">
        <v>2015</v>
      </c>
      <c r="AD40" s="490">
        <v>40</v>
      </c>
      <c r="AE40" s="483">
        <v>10327</v>
      </c>
      <c r="AF40" s="255">
        <v>2935</v>
      </c>
      <c r="AG40" s="326">
        <v>5316</v>
      </c>
      <c r="AH40" s="326">
        <v>24</v>
      </c>
      <c r="AI40" s="326">
        <v>2015</v>
      </c>
      <c r="AJ40" s="326">
        <v>37</v>
      </c>
    </row>
    <row r="41" spans="1:36" ht="38.25" x14ac:dyDescent="0.25">
      <c r="A41" s="178" t="s">
        <v>27</v>
      </c>
      <c r="B41" s="486">
        <v>503133</v>
      </c>
      <c r="C41" s="178" t="s">
        <v>423</v>
      </c>
      <c r="D41" s="179" t="s">
        <v>82</v>
      </c>
      <c r="E41" s="178">
        <v>3</v>
      </c>
      <c r="F41" s="487" t="s">
        <v>260</v>
      </c>
      <c r="G41" s="480">
        <v>66263</v>
      </c>
      <c r="H41" s="488">
        <v>8940</v>
      </c>
      <c r="I41" s="253">
        <v>43735</v>
      </c>
      <c r="J41" s="253">
        <v>6960</v>
      </c>
      <c r="K41" s="253">
        <v>6296</v>
      </c>
      <c r="L41" s="489">
        <v>332</v>
      </c>
      <c r="M41" s="483">
        <v>16566</v>
      </c>
      <c r="N41" s="255">
        <v>2235</v>
      </c>
      <c r="O41" s="326">
        <v>10934</v>
      </c>
      <c r="P41" s="326">
        <v>1740</v>
      </c>
      <c r="Q41" s="326">
        <v>1574</v>
      </c>
      <c r="R41" s="490">
        <v>83</v>
      </c>
      <c r="S41" s="483">
        <v>16566</v>
      </c>
      <c r="T41" s="255">
        <v>2235</v>
      </c>
      <c r="U41" s="326">
        <v>10934</v>
      </c>
      <c r="V41" s="326">
        <v>1740</v>
      </c>
      <c r="W41" s="326">
        <v>1574</v>
      </c>
      <c r="X41" s="490">
        <v>83</v>
      </c>
      <c r="Y41" s="483">
        <v>16566</v>
      </c>
      <c r="Z41" s="255">
        <v>2235</v>
      </c>
      <c r="AA41" s="326">
        <v>10934</v>
      </c>
      <c r="AB41" s="326">
        <v>1740</v>
      </c>
      <c r="AC41" s="326">
        <v>1574</v>
      </c>
      <c r="AD41" s="490">
        <v>83</v>
      </c>
      <c r="AE41" s="483">
        <v>16565</v>
      </c>
      <c r="AF41" s="255">
        <v>2235</v>
      </c>
      <c r="AG41" s="326">
        <v>10933</v>
      </c>
      <c r="AH41" s="326">
        <v>1740</v>
      </c>
      <c r="AI41" s="326">
        <v>1574</v>
      </c>
      <c r="AJ41" s="326">
        <v>83</v>
      </c>
    </row>
    <row r="42" spans="1:36" ht="38.25" x14ac:dyDescent="0.25">
      <c r="A42" s="178" t="s">
        <v>27</v>
      </c>
      <c r="B42" s="486">
        <v>503201</v>
      </c>
      <c r="C42" s="178" t="s">
        <v>424</v>
      </c>
      <c r="D42" s="179" t="s">
        <v>84</v>
      </c>
      <c r="E42" s="178">
        <v>3</v>
      </c>
      <c r="F42" s="487" t="s">
        <v>260</v>
      </c>
      <c r="G42" s="480">
        <v>7099</v>
      </c>
      <c r="H42" s="488">
        <v>372</v>
      </c>
      <c r="I42" s="253">
        <v>3860</v>
      </c>
      <c r="J42" s="253">
        <v>364</v>
      </c>
      <c r="K42" s="253">
        <v>2139</v>
      </c>
      <c r="L42" s="489">
        <v>364</v>
      </c>
      <c r="M42" s="483">
        <v>1775</v>
      </c>
      <c r="N42" s="255">
        <v>93</v>
      </c>
      <c r="O42" s="326">
        <v>965</v>
      </c>
      <c r="P42" s="326">
        <v>91</v>
      </c>
      <c r="Q42" s="326">
        <v>535</v>
      </c>
      <c r="R42" s="490">
        <v>91</v>
      </c>
      <c r="S42" s="483">
        <v>1775</v>
      </c>
      <c r="T42" s="255">
        <v>93</v>
      </c>
      <c r="U42" s="326">
        <v>965</v>
      </c>
      <c r="V42" s="326">
        <v>91</v>
      </c>
      <c r="W42" s="326">
        <v>535</v>
      </c>
      <c r="X42" s="490">
        <v>91</v>
      </c>
      <c r="Y42" s="483">
        <v>1775</v>
      </c>
      <c r="Z42" s="255">
        <v>93</v>
      </c>
      <c r="AA42" s="326">
        <v>965</v>
      </c>
      <c r="AB42" s="326">
        <v>91</v>
      </c>
      <c r="AC42" s="326">
        <v>535</v>
      </c>
      <c r="AD42" s="490">
        <v>91</v>
      </c>
      <c r="AE42" s="483">
        <v>1774</v>
      </c>
      <c r="AF42" s="255">
        <v>93</v>
      </c>
      <c r="AG42" s="326">
        <v>965</v>
      </c>
      <c r="AH42" s="326">
        <v>91</v>
      </c>
      <c r="AI42" s="326">
        <v>534</v>
      </c>
      <c r="AJ42" s="326">
        <v>91</v>
      </c>
    </row>
    <row r="43" spans="1:36" ht="38.25" x14ac:dyDescent="0.25">
      <c r="A43" s="178" t="s">
        <v>27</v>
      </c>
      <c r="B43" s="486">
        <v>503301</v>
      </c>
      <c r="C43" s="178" t="s">
        <v>425</v>
      </c>
      <c r="D43" s="179" t="s">
        <v>85</v>
      </c>
      <c r="E43" s="205">
        <v>3</v>
      </c>
      <c r="F43" s="232" t="s">
        <v>260</v>
      </c>
      <c r="G43" s="480">
        <v>2377</v>
      </c>
      <c r="H43" s="488">
        <v>15</v>
      </c>
      <c r="I43" s="253">
        <v>2277</v>
      </c>
      <c r="J43" s="253">
        <v>0</v>
      </c>
      <c r="K43" s="253">
        <v>85</v>
      </c>
      <c r="L43" s="489">
        <v>0</v>
      </c>
      <c r="M43" s="483">
        <v>594</v>
      </c>
      <c r="N43" s="255">
        <v>5</v>
      </c>
      <c r="O43" s="326">
        <v>567</v>
      </c>
      <c r="P43" s="326">
        <v>0</v>
      </c>
      <c r="Q43" s="326">
        <v>22</v>
      </c>
      <c r="R43" s="490">
        <v>0</v>
      </c>
      <c r="S43" s="483">
        <v>595</v>
      </c>
      <c r="T43" s="255">
        <v>2</v>
      </c>
      <c r="U43" s="326">
        <v>573</v>
      </c>
      <c r="V43" s="326">
        <v>0</v>
      </c>
      <c r="W43" s="326">
        <v>20</v>
      </c>
      <c r="X43" s="490">
        <v>0</v>
      </c>
      <c r="Y43" s="483">
        <v>594</v>
      </c>
      <c r="Z43" s="255">
        <v>5</v>
      </c>
      <c r="AA43" s="326">
        <v>566</v>
      </c>
      <c r="AB43" s="326">
        <v>0</v>
      </c>
      <c r="AC43" s="326">
        <v>23</v>
      </c>
      <c r="AD43" s="490">
        <v>0</v>
      </c>
      <c r="AE43" s="483">
        <v>594</v>
      </c>
      <c r="AF43" s="255">
        <v>3</v>
      </c>
      <c r="AG43" s="326">
        <v>571</v>
      </c>
      <c r="AH43" s="326">
        <v>0</v>
      </c>
      <c r="AI43" s="326">
        <v>20</v>
      </c>
      <c r="AJ43" s="326">
        <v>0</v>
      </c>
    </row>
    <row r="44" spans="1:36" ht="38.25" x14ac:dyDescent="0.25">
      <c r="A44" s="178" t="s">
        <v>27</v>
      </c>
      <c r="B44" s="486">
        <v>503302</v>
      </c>
      <c r="C44" s="178" t="s">
        <v>426</v>
      </c>
      <c r="D44" s="179" t="s">
        <v>184</v>
      </c>
      <c r="E44" s="178">
        <v>3</v>
      </c>
      <c r="F44" s="487" t="s">
        <v>260</v>
      </c>
      <c r="G44" s="480">
        <v>4074</v>
      </c>
      <c r="H44" s="488">
        <v>56</v>
      </c>
      <c r="I44" s="253">
        <v>3538</v>
      </c>
      <c r="J44" s="253">
        <v>0</v>
      </c>
      <c r="K44" s="253">
        <v>476</v>
      </c>
      <c r="L44" s="489">
        <v>4</v>
      </c>
      <c r="M44" s="483">
        <v>1018</v>
      </c>
      <c r="N44" s="255">
        <v>14</v>
      </c>
      <c r="O44" s="326">
        <v>884</v>
      </c>
      <c r="P44" s="326">
        <v>0</v>
      </c>
      <c r="Q44" s="326">
        <v>119</v>
      </c>
      <c r="R44" s="490">
        <v>1</v>
      </c>
      <c r="S44" s="483">
        <v>1019</v>
      </c>
      <c r="T44" s="255">
        <v>14</v>
      </c>
      <c r="U44" s="326">
        <v>885</v>
      </c>
      <c r="V44" s="326">
        <v>0</v>
      </c>
      <c r="W44" s="326">
        <v>119</v>
      </c>
      <c r="X44" s="490">
        <v>1</v>
      </c>
      <c r="Y44" s="483">
        <v>1018</v>
      </c>
      <c r="Z44" s="255">
        <v>14</v>
      </c>
      <c r="AA44" s="326">
        <v>884</v>
      </c>
      <c r="AB44" s="326">
        <v>0</v>
      </c>
      <c r="AC44" s="326">
        <v>119</v>
      </c>
      <c r="AD44" s="490">
        <v>1</v>
      </c>
      <c r="AE44" s="483">
        <v>1019</v>
      </c>
      <c r="AF44" s="255">
        <v>14</v>
      </c>
      <c r="AG44" s="326">
        <v>885</v>
      </c>
      <c r="AH44" s="326">
        <v>0</v>
      </c>
      <c r="AI44" s="326">
        <v>119</v>
      </c>
      <c r="AJ44" s="326">
        <v>1</v>
      </c>
    </row>
    <row r="45" spans="1:36" ht="38.25" x14ac:dyDescent="0.25">
      <c r="A45" s="178" t="s">
        <v>27</v>
      </c>
      <c r="B45" s="486">
        <v>503303</v>
      </c>
      <c r="C45" s="178" t="s">
        <v>427</v>
      </c>
      <c r="D45" s="179" t="s">
        <v>86</v>
      </c>
      <c r="E45" s="178">
        <v>3</v>
      </c>
      <c r="F45" s="487" t="s">
        <v>260</v>
      </c>
      <c r="G45" s="480">
        <v>6064</v>
      </c>
      <c r="H45" s="488">
        <v>143</v>
      </c>
      <c r="I45" s="253">
        <v>5430</v>
      </c>
      <c r="J45" s="253">
        <v>6</v>
      </c>
      <c r="K45" s="253">
        <v>485</v>
      </c>
      <c r="L45" s="489">
        <v>0</v>
      </c>
      <c r="M45" s="483">
        <v>1516</v>
      </c>
      <c r="N45" s="255">
        <v>39</v>
      </c>
      <c r="O45" s="326">
        <v>1345</v>
      </c>
      <c r="P45" s="326">
        <v>2</v>
      </c>
      <c r="Q45" s="326">
        <v>130</v>
      </c>
      <c r="R45" s="490">
        <v>0</v>
      </c>
      <c r="S45" s="483">
        <v>1516</v>
      </c>
      <c r="T45" s="255">
        <v>31</v>
      </c>
      <c r="U45" s="326">
        <v>1389</v>
      </c>
      <c r="V45" s="326">
        <v>0</v>
      </c>
      <c r="W45" s="326">
        <v>96</v>
      </c>
      <c r="X45" s="490">
        <v>0</v>
      </c>
      <c r="Y45" s="483">
        <v>1516</v>
      </c>
      <c r="Z45" s="255">
        <v>39</v>
      </c>
      <c r="AA45" s="326">
        <v>1345</v>
      </c>
      <c r="AB45" s="326">
        <v>2</v>
      </c>
      <c r="AC45" s="326">
        <v>130</v>
      </c>
      <c r="AD45" s="490">
        <v>0</v>
      </c>
      <c r="AE45" s="483">
        <v>1516</v>
      </c>
      <c r="AF45" s="255">
        <v>34</v>
      </c>
      <c r="AG45" s="326">
        <v>1351</v>
      </c>
      <c r="AH45" s="326">
        <v>2</v>
      </c>
      <c r="AI45" s="326">
        <v>129</v>
      </c>
      <c r="AJ45" s="326">
        <v>0</v>
      </c>
    </row>
    <row r="46" spans="1:36" ht="38.25" x14ac:dyDescent="0.25">
      <c r="A46" s="178" t="s">
        <v>27</v>
      </c>
      <c r="B46" s="486">
        <v>503304</v>
      </c>
      <c r="C46" s="178" t="s">
        <v>428</v>
      </c>
      <c r="D46" s="179" t="s">
        <v>185</v>
      </c>
      <c r="E46" s="205">
        <v>3</v>
      </c>
      <c r="F46" s="232" t="s">
        <v>260</v>
      </c>
      <c r="G46" s="480">
        <v>895</v>
      </c>
      <c r="H46" s="488">
        <v>0</v>
      </c>
      <c r="I46" s="253">
        <v>883</v>
      </c>
      <c r="J46" s="253">
        <v>0</v>
      </c>
      <c r="K46" s="253">
        <v>12</v>
      </c>
      <c r="L46" s="489">
        <v>0</v>
      </c>
      <c r="M46" s="483">
        <v>224</v>
      </c>
      <c r="N46" s="255">
        <v>0</v>
      </c>
      <c r="O46" s="326">
        <v>221</v>
      </c>
      <c r="P46" s="326">
        <v>0</v>
      </c>
      <c r="Q46" s="326">
        <v>3</v>
      </c>
      <c r="R46" s="490">
        <v>0</v>
      </c>
      <c r="S46" s="483">
        <v>223</v>
      </c>
      <c r="T46" s="255">
        <v>0</v>
      </c>
      <c r="U46" s="326">
        <v>220</v>
      </c>
      <c r="V46" s="326">
        <v>0</v>
      </c>
      <c r="W46" s="326">
        <v>3</v>
      </c>
      <c r="X46" s="490">
        <v>0</v>
      </c>
      <c r="Y46" s="483">
        <v>224</v>
      </c>
      <c r="Z46" s="255">
        <v>0</v>
      </c>
      <c r="AA46" s="326">
        <v>221</v>
      </c>
      <c r="AB46" s="326">
        <v>0</v>
      </c>
      <c r="AC46" s="326">
        <v>3</v>
      </c>
      <c r="AD46" s="490">
        <v>0</v>
      </c>
      <c r="AE46" s="483">
        <v>224</v>
      </c>
      <c r="AF46" s="255">
        <v>0</v>
      </c>
      <c r="AG46" s="326">
        <v>221</v>
      </c>
      <c r="AH46" s="326">
        <v>0</v>
      </c>
      <c r="AI46" s="326">
        <v>3</v>
      </c>
      <c r="AJ46" s="326">
        <v>0</v>
      </c>
    </row>
    <row r="47" spans="1:36" ht="38.25" x14ac:dyDescent="0.25">
      <c r="A47" s="178" t="s">
        <v>27</v>
      </c>
      <c r="B47" s="486">
        <v>503305</v>
      </c>
      <c r="C47" s="178" t="s">
        <v>429</v>
      </c>
      <c r="D47" s="179" t="s">
        <v>87</v>
      </c>
      <c r="E47" s="178">
        <v>3</v>
      </c>
      <c r="F47" s="487" t="s">
        <v>260</v>
      </c>
      <c r="G47" s="480">
        <v>1475</v>
      </c>
      <c r="H47" s="488">
        <v>0</v>
      </c>
      <c r="I47" s="253">
        <v>1475</v>
      </c>
      <c r="J47" s="253">
        <v>0</v>
      </c>
      <c r="K47" s="253">
        <v>0</v>
      </c>
      <c r="L47" s="489">
        <v>0</v>
      </c>
      <c r="M47" s="483">
        <v>369</v>
      </c>
      <c r="N47" s="255">
        <v>0</v>
      </c>
      <c r="O47" s="326">
        <v>369</v>
      </c>
      <c r="P47" s="326">
        <v>0</v>
      </c>
      <c r="Q47" s="326">
        <v>0</v>
      </c>
      <c r="R47" s="490">
        <v>0</v>
      </c>
      <c r="S47" s="483">
        <v>369</v>
      </c>
      <c r="T47" s="255">
        <v>0</v>
      </c>
      <c r="U47" s="326">
        <v>369</v>
      </c>
      <c r="V47" s="326">
        <v>0</v>
      </c>
      <c r="W47" s="326">
        <v>0</v>
      </c>
      <c r="X47" s="490">
        <v>0</v>
      </c>
      <c r="Y47" s="483">
        <v>369</v>
      </c>
      <c r="Z47" s="255">
        <v>0</v>
      </c>
      <c r="AA47" s="326">
        <v>369</v>
      </c>
      <c r="AB47" s="326">
        <v>0</v>
      </c>
      <c r="AC47" s="326">
        <v>0</v>
      </c>
      <c r="AD47" s="490">
        <v>0</v>
      </c>
      <c r="AE47" s="483">
        <v>368</v>
      </c>
      <c r="AF47" s="255">
        <v>0</v>
      </c>
      <c r="AG47" s="326">
        <v>368</v>
      </c>
      <c r="AH47" s="326">
        <v>0</v>
      </c>
      <c r="AI47" s="326">
        <v>0</v>
      </c>
      <c r="AJ47" s="326">
        <v>0</v>
      </c>
    </row>
    <row r="48" spans="1:36" ht="38.25" x14ac:dyDescent="0.25">
      <c r="A48" s="178" t="s">
        <v>27</v>
      </c>
      <c r="B48" s="486">
        <v>503309</v>
      </c>
      <c r="C48" s="178" t="s">
        <v>430</v>
      </c>
      <c r="D48" s="179" t="s">
        <v>88</v>
      </c>
      <c r="E48" s="178">
        <v>3</v>
      </c>
      <c r="F48" s="487" t="s">
        <v>260</v>
      </c>
      <c r="G48" s="480">
        <v>1334</v>
      </c>
      <c r="H48" s="488">
        <v>20</v>
      </c>
      <c r="I48" s="253">
        <v>1010</v>
      </c>
      <c r="J48" s="253">
        <v>0</v>
      </c>
      <c r="K48" s="253">
        <v>304</v>
      </c>
      <c r="L48" s="489">
        <v>0</v>
      </c>
      <c r="M48" s="483">
        <v>334</v>
      </c>
      <c r="N48" s="255">
        <v>5</v>
      </c>
      <c r="O48" s="326">
        <v>253</v>
      </c>
      <c r="P48" s="326">
        <v>0</v>
      </c>
      <c r="Q48" s="326">
        <v>76</v>
      </c>
      <c r="R48" s="490">
        <v>0</v>
      </c>
      <c r="S48" s="483">
        <v>333</v>
      </c>
      <c r="T48" s="255">
        <v>5</v>
      </c>
      <c r="U48" s="326">
        <v>252</v>
      </c>
      <c r="V48" s="326">
        <v>0</v>
      </c>
      <c r="W48" s="326">
        <v>76</v>
      </c>
      <c r="X48" s="490">
        <v>0</v>
      </c>
      <c r="Y48" s="483">
        <v>334</v>
      </c>
      <c r="Z48" s="255">
        <v>5</v>
      </c>
      <c r="AA48" s="326">
        <v>253</v>
      </c>
      <c r="AB48" s="326">
        <v>0</v>
      </c>
      <c r="AC48" s="326">
        <v>76</v>
      </c>
      <c r="AD48" s="490">
        <v>0</v>
      </c>
      <c r="AE48" s="483">
        <v>333</v>
      </c>
      <c r="AF48" s="255">
        <v>5</v>
      </c>
      <c r="AG48" s="326">
        <v>252</v>
      </c>
      <c r="AH48" s="326">
        <v>0</v>
      </c>
      <c r="AI48" s="326">
        <v>76</v>
      </c>
      <c r="AJ48" s="326">
        <v>0</v>
      </c>
    </row>
    <row r="49" spans="1:36" ht="38.25" x14ac:dyDescent="0.25">
      <c r="A49" s="178" t="s">
        <v>27</v>
      </c>
      <c r="B49" s="486">
        <v>503312</v>
      </c>
      <c r="C49" s="178" t="s">
        <v>431</v>
      </c>
      <c r="D49" s="179" t="s">
        <v>89</v>
      </c>
      <c r="E49" s="205">
        <v>3</v>
      </c>
      <c r="F49" s="232" t="s">
        <v>260</v>
      </c>
      <c r="G49" s="480">
        <v>4952</v>
      </c>
      <c r="H49" s="488">
        <v>198</v>
      </c>
      <c r="I49" s="253">
        <v>4342</v>
      </c>
      <c r="J49" s="253">
        <v>112</v>
      </c>
      <c r="K49" s="253">
        <v>208</v>
      </c>
      <c r="L49" s="489">
        <v>92</v>
      </c>
      <c r="M49" s="483">
        <v>1238</v>
      </c>
      <c r="N49" s="255">
        <v>49</v>
      </c>
      <c r="O49" s="326">
        <v>1086</v>
      </c>
      <c r="P49" s="326">
        <v>28</v>
      </c>
      <c r="Q49" s="326">
        <v>52</v>
      </c>
      <c r="R49" s="490">
        <v>23</v>
      </c>
      <c r="S49" s="483">
        <v>1238</v>
      </c>
      <c r="T49" s="255">
        <v>50</v>
      </c>
      <c r="U49" s="326">
        <v>1085</v>
      </c>
      <c r="V49" s="326">
        <v>28</v>
      </c>
      <c r="W49" s="326">
        <v>52</v>
      </c>
      <c r="X49" s="490">
        <v>23</v>
      </c>
      <c r="Y49" s="483">
        <v>1238</v>
      </c>
      <c r="Z49" s="255">
        <v>49</v>
      </c>
      <c r="AA49" s="326">
        <v>1086</v>
      </c>
      <c r="AB49" s="326">
        <v>28</v>
      </c>
      <c r="AC49" s="326">
        <v>52</v>
      </c>
      <c r="AD49" s="490">
        <v>23</v>
      </c>
      <c r="AE49" s="483">
        <v>1238</v>
      </c>
      <c r="AF49" s="255">
        <v>50</v>
      </c>
      <c r="AG49" s="326">
        <v>1085</v>
      </c>
      <c r="AH49" s="326">
        <v>28</v>
      </c>
      <c r="AI49" s="326">
        <v>52</v>
      </c>
      <c r="AJ49" s="326">
        <v>23</v>
      </c>
    </row>
    <row r="50" spans="1:36" ht="38.25" x14ac:dyDescent="0.25">
      <c r="A50" s="178" t="s">
        <v>27</v>
      </c>
      <c r="B50" s="486">
        <v>503318</v>
      </c>
      <c r="C50" s="178" t="s">
        <v>432</v>
      </c>
      <c r="D50" s="179" t="s">
        <v>187</v>
      </c>
      <c r="E50" s="178">
        <v>3</v>
      </c>
      <c r="F50" s="487" t="s">
        <v>260</v>
      </c>
      <c r="G50" s="480">
        <v>3850</v>
      </c>
      <c r="H50" s="488">
        <v>80</v>
      </c>
      <c r="I50" s="253">
        <v>3011</v>
      </c>
      <c r="J50" s="253">
        <v>4</v>
      </c>
      <c r="K50" s="253">
        <v>749</v>
      </c>
      <c r="L50" s="489">
        <v>6</v>
      </c>
      <c r="M50" s="483">
        <v>962</v>
      </c>
      <c r="N50" s="255">
        <v>20</v>
      </c>
      <c r="O50" s="326">
        <v>753</v>
      </c>
      <c r="P50" s="326">
        <v>1</v>
      </c>
      <c r="Q50" s="326">
        <v>187</v>
      </c>
      <c r="R50" s="490">
        <v>1</v>
      </c>
      <c r="S50" s="483">
        <v>963</v>
      </c>
      <c r="T50" s="255">
        <v>20</v>
      </c>
      <c r="U50" s="326">
        <v>753</v>
      </c>
      <c r="V50" s="326">
        <v>1</v>
      </c>
      <c r="W50" s="326">
        <v>187</v>
      </c>
      <c r="X50" s="490">
        <v>2</v>
      </c>
      <c r="Y50" s="483">
        <v>962</v>
      </c>
      <c r="Z50" s="255">
        <v>20</v>
      </c>
      <c r="AA50" s="326">
        <v>753</v>
      </c>
      <c r="AB50" s="326">
        <v>1</v>
      </c>
      <c r="AC50" s="326">
        <v>187</v>
      </c>
      <c r="AD50" s="490">
        <v>1</v>
      </c>
      <c r="AE50" s="483">
        <v>963</v>
      </c>
      <c r="AF50" s="255">
        <v>20</v>
      </c>
      <c r="AG50" s="326">
        <v>752</v>
      </c>
      <c r="AH50" s="326">
        <v>1</v>
      </c>
      <c r="AI50" s="326">
        <v>188</v>
      </c>
      <c r="AJ50" s="326">
        <v>2</v>
      </c>
    </row>
    <row r="51" spans="1:36" ht="38.25" x14ac:dyDescent="0.25">
      <c r="A51" s="178" t="s">
        <v>27</v>
      </c>
      <c r="B51" s="486">
        <v>503401</v>
      </c>
      <c r="C51" s="178" t="s">
        <v>433</v>
      </c>
      <c r="D51" s="179" t="s">
        <v>95</v>
      </c>
      <c r="E51" s="178">
        <v>3</v>
      </c>
      <c r="F51" s="487" t="s">
        <v>260</v>
      </c>
      <c r="G51" s="480">
        <v>17118</v>
      </c>
      <c r="H51" s="488">
        <v>208</v>
      </c>
      <c r="I51" s="253">
        <v>675</v>
      </c>
      <c r="J51" s="253">
        <v>1049</v>
      </c>
      <c r="K51" s="253">
        <v>15186</v>
      </c>
      <c r="L51" s="489">
        <v>0</v>
      </c>
      <c r="M51" s="483">
        <v>4280</v>
      </c>
      <c r="N51" s="255">
        <v>52</v>
      </c>
      <c r="O51" s="326">
        <v>168</v>
      </c>
      <c r="P51" s="326">
        <v>263</v>
      </c>
      <c r="Q51" s="326">
        <v>3797</v>
      </c>
      <c r="R51" s="490">
        <v>0</v>
      </c>
      <c r="S51" s="483">
        <v>4279</v>
      </c>
      <c r="T51" s="255">
        <v>51</v>
      </c>
      <c r="U51" s="326">
        <v>170</v>
      </c>
      <c r="V51" s="326">
        <v>262</v>
      </c>
      <c r="W51" s="326">
        <v>3796</v>
      </c>
      <c r="X51" s="490">
        <v>0</v>
      </c>
      <c r="Y51" s="483">
        <v>4280</v>
      </c>
      <c r="Z51" s="255">
        <v>52</v>
      </c>
      <c r="AA51" s="326">
        <v>168</v>
      </c>
      <c r="AB51" s="326">
        <v>263</v>
      </c>
      <c r="AC51" s="326">
        <v>3797</v>
      </c>
      <c r="AD51" s="490">
        <v>0</v>
      </c>
      <c r="AE51" s="483">
        <v>4279</v>
      </c>
      <c r="AF51" s="255">
        <v>53</v>
      </c>
      <c r="AG51" s="326">
        <v>169</v>
      </c>
      <c r="AH51" s="326">
        <v>261</v>
      </c>
      <c r="AI51" s="326">
        <v>3796</v>
      </c>
      <c r="AJ51" s="326">
        <v>0</v>
      </c>
    </row>
    <row r="52" spans="1:36" ht="38.25" x14ac:dyDescent="0.25">
      <c r="A52" s="178" t="s">
        <v>27</v>
      </c>
      <c r="B52" s="486">
        <v>503630</v>
      </c>
      <c r="C52" s="178" t="s">
        <v>434</v>
      </c>
      <c r="D52" s="179" t="s">
        <v>101</v>
      </c>
      <c r="E52" s="205">
        <v>3</v>
      </c>
      <c r="F52" s="232" t="s">
        <v>260</v>
      </c>
      <c r="G52" s="480">
        <v>74512</v>
      </c>
      <c r="H52" s="488">
        <v>11014</v>
      </c>
      <c r="I52" s="253">
        <v>14420</v>
      </c>
      <c r="J52" s="253">
        <v>12566</v>
      </c>
      <c r="K52" s="253">
        <v>19760</v>
      </c>
      <c r="L52" s="489">
        <v>16752</v>
      </c>
      <c r="M52" s="483">
        <v>18628</v>
      </c>
      <c r="N52" s="255">
        <v>2754</v>
      </c>
      <c r="O52" s="326">
        <v>3605</v>
      </c>
      <c r="P52" s="326">
        <v>3142</v>
      </c>
      <c r="Q52" s="326">
        <v>4941</v>
      </c>
      <c r="R52" s="490">
        <v>4186</v>
      </c>
      <c r="S52" s="483">
        <v>18628</v>
      </c>
      <c r="T52" s="255">
        <v>2753</v>
      </c>
      <c r="U52" s="326">
        <v>3604</v>
      </c>
      <c r="V52" s="326">
        <v>3141</v>
      </c>
      <c r="W52" s="326">
        <v>4938</v>
      </c>
      <c r="X52" s="490">
        <v>4192</v>
      </c>
      <c r="Y52" s="483">
        <v>18628</v>
      </c>
      <c r="Z52" s="255">
        <v>2754</v>
      </c>
      <c r="AA52" s="326">
        <v>3605</v>
      </c>
      <c r="AB52" s="326">
        <v>3142</v>
      </c>
      <c r="AC52" s="326">
        <v>4941</v>
      </c>
      <c r="AD52" s="490">
        <v>4186</v>
      </c>
      <c r="AE52" s="483">
        <v>18628</v>
      </c>
      <c r="AF52" s="255">
        <v>2753</v>
      </c>
      <c r="AG52" s="326">
        <v>3606</v>
      </c>
      <c r="AH52" s="326">
        <v>3141</v>
      </c>
      <c r="AI52" s="326">
        <v>4940</v>
      </c>
      <c r="AJ52" s="326">
        <v>4188</v>
      </c>
    </row>
    <row r="53" spans="1:36" ht="38.25" x14ac:dyDescent="0.25">
      <c r="A53" s="178" t="s">
        <v>27</v>
      </c>
      <c r="B53" s="486">
        <v>503701</v>
      </c>
      <c r="C53" s="178" t="s">
        <v>435</v>
      </c>
      <c r="D53" s="179" t="s">
        <v>102</v>
      </c>
      <c r="E53" s="178">
        <v>3</v>
      </c>
      <c r="F53" s="487" t="s">
        <v>260</v>
      </c>
      <c r="G53" s="480">
        <v>37612</v>
      </c>
      <c r="H53" s="488">
        <v>928</v>
      </c>
      <c r="I53" s="253">
        <v>5326</v>
      </c>
      <c r="J53" s="253">
        <v>0</v>
      </c>
      <c r="K53" s="253">
        <v>31358</v>
      </c>
      <c r="L53" s="489">
        <v>0</v>
      </c>
      <c r="M53" s="483">
        <v>9403</v>
      </c>
      <c r="N53" s="255">
        <v>229</v>
      </c>
      <c r="O53" s="326">
        <v>1331</v>
      </c>
      <c r="P53" s="326">
        <v>0</v>
      </c>
      <c r="Q53" s="326">
        <v>7843</v>
      </c>
      <c r="R53" s="490">
        <v>0</v>
      </c>
      <c r="S53" s="483">
        <v>9403</v>
      </c>
      <c r="T53" s="255">
        <v>244</v>
      </c>
      <c r="U53" s="326">
        <v>1332</v>
      </c>
      <c r="V53" s="326">
        <v>0</v>
      </c>
      <c r="W53" s="326">
        <v>7827</v>
      </c>
      <c r="X53" s="490">
        <v>0</v>
      </c>
      <c r="Y53" s="483">
        <v>9403</v>
      </c>
      <c r="Z53" s="255">
        <v>229</v>
      </c>
      <c r="AA53" s="326">
        <v>1331</v>
      </c>
      <c r="AB53" s="326">
        <v>0</v>
      </c>
      <c r="AC53" s="326">
        <v>7843</v>
      </c>
      <c r="AD53" s="490">
        <v>0</v>
      </c>
      <c r="AE53" s="483">
        <v>9403</v>
      </c>
      <c r="AF53" s="255">
        <v>226</v>
      </c>
      <c r="AG53" s="326">
        <v>1332</v>
      </c>
      <c r="AH53" s="326">
        <v>0</v>
      </c>
      <c r="AI53" s="326">
        <v>7845</v>
      </c>
      <c r="AJ53" s="326">
        <v>0</v>
      </c>
    </row>
    <row r="54" spans="1:36" ht="38.25" x14ac:dyDescent="0.25">
      <c r="A54" s="178" t="s">
        <v>27</v>
      </c>
      <c r="B54" s="486">
        <v>503814</v>
      </c>
      <c r="C54" s="178" t="s">
        <v>436</v>
      </c>
      <c r="D54" s="179" t="s">
        <v>103</v>
      </c>
      <c r="E54" s="178">
        <v>3</v>
      </c>
      <c r="F54" s="487" t="s">
        <v>260</v>
      </c>
      <c r="G54" s="480">
        <v>54186</v>
      </c>
      <c r="H54" s="488">
        <v>25279</v>
      </c>
      <c r="I54" s="253">
        <v>6955</v>
      </c>
      <c r="J54" s="253">
        <v>2684</v>
      </c>
      <c r="K54" s="253">
        <v>16612</v>
      </c>
      <c r="L54" s="489">
        <v>2656</v>
      </c>
      <c r="M54" s="483">
        <v>13546</v>
      </c>
      <c r="N54" s="255">
        <v>6319</v>
      </c>
      <c r="O54" s="326">
        <v>1740</v>
      </c>
      <c r="P54" s="326">
        <v>670</v>
      </c>
      <c r="Q54" s="326">
        <v>4152</v>
      </c>
      <c r="R54" s="490">
        <v>665</v>
      </c>
      <c r="S54" s="483">
        <v>13547</v>
      </c>
      <c r="T54" s="255">
        <v>6323</v>
      </c>
      <c r="U54" s="326">
        <v>1736</v>
      </c>
      <c r="V54" s="326">
        <v>672</v>
      </c>
      <c r="W54" s="326">
        <v>4153</v>
      </c>
      <c r="X54" s="490">
        <v>663</v>
      </c>
      <c r="Y54" s="483">
        <v>13546</v>
      </c>
      <c r="Z54" s="255">
        <v>6319</v>
      </c>
      <c r="AA54" s="326">
        <v>1740</v>
      </c>
      <c r="AB54" s="326">
        <v>670</v>
      </c>
      <c r="AC54" s="326">
        <v>4152</v>
      </c>
      <c r="AD54" s="490">
        <v>665</v>
      </c>
      <c r="AE54" s="483">
        <v>13547</v>
      </c>
      <c r="AF54" s="255">
        <v>6318</v>
      </c>
      <c r="AG54" s="326">
        <v>1739</v>
      </c>
      <c r="AH54" s="326">
        <v>672</v>
      </c>
      <c r="AI54" s="326">
        <v>4155</v>
      </c>
      <c r="AJ54" s="326">
        <v>663</v>
      </c>
    </row>
    <row r="55" spans="1:36" ht="38.25" x14ac:dyDescent="0.25">
      <c r="A55" s="178" t="s">
        <v>27</v>
      </c>
      <c r="B55" s="486">
        <v>503901</v>
      </c>
      <c r="C55" s="178" t="s">
        <v>437</v>
      </c>
      <c r="D55" s="179" t="s">
        <v>104</v>
      </c>
      <c r="E55" s="205">
        <v>3</v>
      </c>
      <c r="F55" s="232" t="s">
        <v>260</v>
      </c>
      <c r="G55" s="480">
        <v>15648</v>
      </c>
      <c r="H55" s="488">
        <v>1446</v>
      </c>
      <c r="I55" s="253">
        <v>11605</v>
      </c>
      <c r="J55" s="253">
        <v>672</v>
      </c>
      <c r="K55" s="253">
        <v>1192</v>
      </c>
      <c r="L55" s="489">
        <v>733</v>
      </c>
      <c r="M55" s="483">
        <v>3912</v>
      </c>
      <c r="N55" s="255">
        <v>362</v>
      </c>
      <c r="O55" s="326">
        <v>2901</v>
      </c>
      <c r="P55" s="326">
        <v>168</v>
      </c>
      <c r="Q55" s="326">
        <v>298</v>
      </c>
      <c r="R55" s="490">
        <v>183</v>
      </c>
      <c r="S55" s="483">
        <v>3912</v>
      </c>
      <c r="T55" s="255">
        <v>361</v>
      </c>
      <c r="U55" s="326">
        <v>2902</v>
      </c>
      <c r="V55" s="326">
        <v>168</v>
      </c>
      <c r="W55" s="326">
        <v>298</v>
      </c>
      <c r="X55" s="490">
        <v>183</v>
      </c>
      <c r="Y55" s="483">
        <v>3912</v>
      </c>
      <c r="Z55" s="255">
        <v>362</v>
      </c>
      <c r="AA55" s="326">
        <v>2901</v>
      </c>
      <c r="AB55" s="326">
        <v>168</v>
      </c>
      <c r="AC55" s="326">
        <v>298</v>
      </c>
      <c r="AD55" s="490">
        <v>183</v>
      </c>
      <c r="AE55" s="483">
        <v>3912</v>
      </c>
      <c r="AF55" s="255">
        <v>361</v>
      </c>
      <c r="AG55" s="326">
        <v>2901</v>
      </c>
      <c r="AH55" s="326">
        <v>168</v>
      </c>
      <c r="AI55" s="326">
        <v>298</v>
      </c>
      <c r="AJ55" s="326">
        <v>184</v>
      </c>
    </row>
    <row r="56" spans="1:36" ht="38.25" x14ac:dyDescent="0.25">
      <c r="A56" s="178" t="s">
        <v>27</v>
      </c>
      <c r="B56" s="486">
        <v>504006</v>
      </c>
      <c r="C56" s="178" t="s">
        <v>438</v>
      </c>
      <c r="D56" s="179" t="s">
        <v>105</v>
      </c>
      <c r="E56" s="178">
        <v>3</v>
      </c>
      <c r="F56" s="487" t="s">
        <v>260</v>
      </c>
      <c r="G56" s="480">
        <v>12672</v>
      </c>
      <c r="H56" s="488">
        <v>260</v>
      </c>
      <c r="I56" s="253">
        <v>12024</v>
      </c>
      <c r="J56" s="253">
        <v>148</v>
      </c>
      <c r="K56" s="253">
        <v>108</v>
      </c>
      <c r="L56" s="489">
        <v>132</v>
      </c>
      <c r="M56" s="483">
        <v>3168</v>
      </c>
      <c r="N56" s="255">
        <v>65</v>
      </c>
      <c r="O56" s="326">
        <v>3006</v>
      </c>
      <c r="P56" s="326">
        <v>37</v>
      </c>
      <c r="Q56" s="326">
        <v>27</v>
      </c>
      <c r="R56" s="490">
        <v>33</v>
      </c>
      <c r="S56" s="483">
        <v>3168</v>
      </c>
      <c r="T56" s="255">
        <v>65</v>
      </c>
      <c r="U56" s="326">
        <v>3006</v>
      </c>
      <c r="V56" s="326">
        <v>37</v>
      </c>
      <c r="W56" s="326">
        <v>27</v>
      </c>
      <c r="X56" s="490">
        <v>33</v>
      </c>
      <c r="Y56" s="483">
        <v>3168</v>
      </c>
      <c r="Z56" s="255">
        <v>65</v>
      </c>
      <c r="AA56" s="326">
        <v>3006</v>
      </c>
      <c r="AB56" s="326">
        <v>37</v>
      </c>
      <c r="AC56" s="326">
        <v>27</v>
      </c>
      <c r="AD56" s="490">
        <v>33</v>
      </c>
      <c r="AE56" s="483">
        <v>3168</v>
      </c>
      <c r="AF56" s="255">
        <v>65</v>
      </c>
      <c r="AG56" s="326">
        <v>3006</v>
      </c>
      <c r="AH56" s="326">
        <v>37</v>
      </c>
      <c r="AI56" s="326">
        <v>27</v>
      </c>
      <c r="AJ56" s="326">
        <v>33</v>
      </c>
    </row>
    <row r="57" spans="1:36" ht="38.25" x14ac:dyDescent="0.25">
      <c r="A57" s="178" t="s">
        <v>27</v>
      </c>
      <c r="B57" s="486">
        <v>504101</v>
      </c>
      <c r="C57" s="178" t="s">
        <v>439</v>
      </c>
      <c r="D57" s="179" t="s">
        <v>106</v>
      </c>
      <c r="E57" s="178">
        <v>3</v>
      </c>
      <c r="F57" s="487" t="s">
        <v>260</v>
      </c>
      <c r="G57" s="480">
        <v>42446</v>
      </c>
      <c r="H57" s="488">
        <v>2215</v>
      </c>
      <c r="I57" s="253">
        <v>13234</v>
      </c>
      <c r="J57" s="253">
        <v>1737</v>
      </c>
      <c r="K57" s="253">
        <v>23513</v>
      </c>
      <c r="L57" s="489">
        <v>1747</v>
      </c>
      <c r="M57" s="483">
        <v>10611</v>
      </c>
      <c r="N57" s="255">
        <v>554</v>
      </c>
      <c r="O57" s="326">
        <v>3309</v>
      </c>
      <c r="P57" s="326">
        <v>434</v>
      </c>
      <c r="Q57" s="326">
        <v>5877</v>
      </c>
      <c r="R57" s="490">
        <v>437</v>
      </c>
      <c r="S57" s="483">
        <v>10612</v>
      </c>
      <c r="T57" s="255">
        <v>553</v>
      </c>
      <c r="U57" s="326">
        <v>3308</v>
      </c>
      <c r="V57" s="326">
        <v>435</v>
      </c>
      <c r="W57" s="326">
        <v>5879</v>
      </c>
      <c r="X57" s="490">
        <v>437</v>
      </c>
      <c r="Y57" s="483">
        <v>10611</v>
      </c>
      <c r="Z57" s="255">
        <v>554</v>
      </c>
      <c r="AA57" s="326">
        <v>3309</v>
      </c>
      <c r="AB57" s="326">
        <v>434</v>
      </c>
      <c r="AC57" s="326">
        <v>5877</v>
      </c>
      <c r="AD57" s="490">
        <v>437</v>
      </c>
      <c r="AE57" s="483">
        <v>10612</v>
      </c>
      <c r="AF57" s="255">
        <v>554</v>
      </c>
      <c r="AG57" s="326">
        <v>3308</v>
      </c>
      <c r="AH57" s="326">
        <v>434</v>
      </c>
      <c r="AI57" s="326">
        <v>5880</v>
      </c>
      <c r="AJ57" s="326">
        <v>436</v>
      </c>
    </row>
    <row r="58" spans="1:36" ht="38.25" x14ac:dyDescent="0.25">
      <c r="A58" s="178" t="s">
        <v>27</v>
      </c>
      <c r="B58" s="486">
        <v>504201</v>
      </c>
      <c r="C58" s="178" t="s">
        <v>440</v>
      </c>
      <c r="D58" s="179" t="s">
        <v>110</v>
      </c>
      <c r="E58" s="205">
        <v>3</v>
      </c>
      <c r="F58" s="232" t="s">
        <v>260</v>
      </c>
      <c r="G58" s="480">
        <v>4559</v>
      </c>
      <c r="H58" s="488">
        <v>236</v>
      </c>
      <c r="I58" s="253">
        <v>2409</v>
      </c>
      <c r="J58" s="253">
        <v>209</v>
      </c>
      <c r="K58" s="253">
        <v>1473</v>
      </c>
      <c r="L58" s="489">
        <v>232</v>
      </c>
      <c r="M58" s="483">
        <v>1140</v>
      </c>
      <c r="N58" s="255">
        <v>59</v>
      </c>
      <c r="O58" s="326">
        <v>607</v>
      </c>
      <c r="P58" s="326">
        <v>52</v>
      </c>
      <c r="Q58" s="326">
        <v>364</v>
      </c>
      <c r="R58" s="490">
        <v>58</v>
      </c>
      <c r="S58" s="483">
        <v>1140</v>
      </c>
      <c r="T58" s="255">
        <v>59</v>
      </c>
      <c r="U58" s="326">
        <v>601</v>
      </c>
      <c r="V58" s="326">
        <v>53</v>
      </c>
      <c r="W58" s="326">
        <v>369</v>
      </c>
      <c r="X58" s="490">
        <v>58</v>
      </c>
      <c r="Y58" s="483">
        <v>1140</v>
      </c>
      <c r="Z58" s="255">
        <v>59</v>
      </c>
      <c r="AA58" s="326">
        <v>601</v>
      </c>
      <c r="AB58" s="326">
        <v>52</v>
      </c>
      <c r="AC58" s="326">
        <v>370</v>
      </c>
      <c r="AD58" s="490">
        <v>58</v>
      </c>
      <c r="AE58" s="483">
        <v>1139</v>
      </c>
      <c r="AF58" s="255">
        <v>59</v>
      </c>
      <c r="AG58" s="326">
        <v>600</v>
      </c>
      <c r="AH58" s="326">
        <v>52</v>
      </c>
      <c r="AI58" s="326">
        <v>370</v>
      </c>
      <c r="AJ58" s="326">
        <v>58</v>
      </c>
    </row>
    <row r="59" spans="1:36" ht="38.25" x14ac:dyDescent="0.25">
      <c r="A59" s="178" t="s">
        <v>27</v>
      </c>
      <c r="B59" s="486">
        <v>504401</v>
      </c>
      <c r="C59" s="178" t="s">
        <v>441</v>
      </c>
      <c r="D59" s="179" t="s">
        <v>302</v>
      </c>
      <c r="E59" s="178">
        <v>3</v>
      </c>
      <c r="F59" s="487" t="s">
        <v>260</v>
      </c>
      <c r="G59" s="480">
        <v>4178</v>
      </c>
      <c r="H59" s="488">
        <v>58</v>
      </c>
      <c r="I59" s="253">
        <v>1761</v>
      </c>
      <c r="J59" s="253">
        <v>405</v>
      </c>
      <c r="K59" s="253">
        <v>1954</v>
      </c>
      <c r="L59" s="489">
        <v>0</v>
      </c>
      <c r="M59" s="483">
        <v>1044</v>
      </c>
      <c r="N59" s="255">
        <v>14</v>
      </c>
      <c r="O59" s="326">
        <v>435</v>
      </c>
      <c r="P59" s="326">
        <v>100</v>
      </c>
      <c r="Q59" s="326">
        <v>495</v>
      </c>
      <c r="R59" s="490">
        <v>0</v>
      </c>
      <c r="S59" s="483">
        <v>1045</v>
      </c>
      <c r="T59" s="255">
        <v>16</v>
      </c>
      <c r="U59" s="326">
        <v>441</v>
      </c>
      <c r="V59" s="326">
        <v>101</v>
      </c>
      <c r="W59" s="326">
        <v>487</v>
      </c>
      <c r="X59" s="490">
        <v>0</v>
      </c>
      <c r="Y59" s="483">
        <v>1044</v>
      </c>
      <c r="Z59" s="255">
        <v>15</v>
      </c>
      <c r="AA59" s="326">
        <v>441</v>
      </c>
      <c r="AB59" s="326">
        <v>102</v>
      </c>
      <c r="AC59" s="326">
        <v>486</v>
      </c>
      <c r="AD59" s="490">
        <v>0</v>
      </c>
      <c r="AE59" s="483">
        <v>1045</v>
      </c>
      <c r="AF59" s="255">
        <v>13</v>
      </c>
      <c r="AG59" s="326">
        <v>444</v>
      </c>
      <c r="AH59" s="326">
        <v>102</v>
      </c>
      <c r="AI59" s="326">
        <v>486</v>
      </c>
      <c r="AJ59" s="326">
        <v>0</v>
      </c>
    </row>
    <row r="60" spans="1:36" ht="38.25" x14ac:dyDescent="0.25">
      <c r="A60" s="178" t="s">
        <v>27</v>
      </c>
      <c r="B60" s="486">
        <v>504403</v>
      </c>
      <c r="C60" s="178" t="s">
        <v>442</v>
      </c>
      <c r="D60" s="179" t="s">
        <v>111</v>
      </c>
      <c r="E60" s="178">
        <v>3</v>
      </c>
      <c r="F60" s="487" t="s">
        <v>260</v>
      </c>
      <c r="G60" s="480">
        <v>20885</v>
      </c>
      <c r="H60" s="488">
        <v>824</v>
      </c>
      <c r="I60" s="253">
        <v>8059</v>
      </c>
      <c r="J60" s="253">
        <v>3233</v>
      </c>
      <c r="K60" s="253">
        <v>8769</v>
      </c>
      <c r="L60" s="489">
        <v>0</v>
      </c>
      <c r="M60" s="483">
        <v>5221</v>
      </c>
      <c r="N60" s="255">
        <v>207</v>
      </c>
      <c r="O60" s="326">
        <v>2013</v>
      </c>
      <c r="P60" s="326">
        <v>808</v>
      </c>
      <c r="Q60" s="326">
        <v>2193</v>
      </c>
      <c r="R60" s="490">
        <v>0</v>
      </c>
      <c r="S60" s="483">
        <v>5222</v>
      </c>
      <c r="T60" s="255">
        <v>207</v>
      </c>
      <c r="U60" s="326">
        <v>2015</v>
      </c>
      <c r="V60" s="326">
        <v>809</v>
      </c>
      <c r="W60" s="326">
        <v>2191</v>
      </c>
      <c r="X60" s="490">
        <v>0</v>
      </c>
      <c r="Y60" s="483">
        <v>5221</v>
      </c>
      <c r="Z60" s="255">
        <v>207</v>
      </c>
      <c r="AA60" s="326">
        <v>2013</v>
      </c>
      <c r="AB60" s="326">
        <v>808</v>
      </c>
      <c r="AC60" s="326">
        <v>2193</v>
      </c>
      <c r="AD60" s="490">
        <v>0</v>
      </c>
      <c r="AE60" s="483">
        <v>5221</v>
      </c>
      <c r="AF60" s="255">
        <v>203</v>
      </c>
      <c r="AG60" s="326">
        <v>2018</v>
      </c>
      <c r="AH60" s="326">
        <v>808</v>
      </c>
      <c r="AI60" s="326">
        <v>2192</v>
      </c>
      <c r="AJ60" s="326">
        <v>0</v>
      </c>
    </row>
    <row r="61" spans="1:36" ht="38.25" x14ac:dyDescent="0.25">
      <c r="A61" s="178" t="s">
        <v>27</v>
      </c>
      <c r="B61" s="486">
        <v>504408</v>
      </c>
      <c r="C61" s="178" t="s">
        <v>443</v>
      </c>
      <c r="D61" s="179" t="s">
        <v>113</v>
      </c>
      <c r="E61" s="205">
        <v>3</v>
      </c>
      <c r="F61" s="232" t="s">
        <v>260</v>
      </c>
      <c r="G61" s="480">
        <v>4300</v>
      </c>
      <c r="H61" s="488">
        <v>324</v>
      </c>
      <c r="I61" s="253">
        <v>1176</v>
      </c>
      <c r="J61" s="253">
        <v>392</v>
      </c>
      <c r="K61" s="253">
        <v>2140</v>
      </c>
      <c r="L61" s="489">
        <v>268</v>
      </c>
      <c r="M61" s="483">
        <v>1075</v>
      </c>
      <c r="N61" s="255">
        <v>81</v>
      </c>
      <c r="O61" s="326">
        <v>294</v>
      </c>
      <c r="P61" s="326">
        <v>98</v>
      </c>
      <c r="Q61" s="326">
        <v>535</v>
      </c>
      <c r="R61" s="490">
        <v>67</v>
      </c>
      <c r="S61" s="483">
        <v>1075</v>
      </c>
      <c r="T61" s="255">
        <v>81</v>
      </c>
      <c r="U61" s="326">
        <v>294</v>
      </c>
      <c r="V61" s="326">
        <v>98</v>
      </c>
      <c r="W61" s="326">
        <v>535</v>
      </c>
      <c r="X61" s="490">
        <v>67</v>
      </c>
      <c r="Y61" s="483">
        <v>1075</v>
      </c>
      <c r="Z61" s="255">
        <v>81</v>
      </c>
      <c r="AA61" s="326">
        <v>294</v>
      </c>
      <c r="AB61" s="326">
        <v>98</v>
      </c>
      <c r="AC61" s="326">
        <v>535</v>
      </c>
      <c r="AD61" s="490">
        <v>67</v>
      </c>
      <c r="AE61" s="483">
        <v>1075</v>
      </c>
      <c r="AF61" s="255">
        <v>81</v>
      </c>
      <c r="AG61" s="326">
        <v>294</v>
      </c>
      <c r="AH61" s="326">
        <v>98</v>
      </c>
      <c r="AI61" s="326">
        <v>535</v>
      </c>
      <c r="AJ61" s="326">
        <v>67</v>
      </c>
    </row>
    <row r="62" spans="1:36" ht="38.25" x14ac:dyDescent="0.25">
      <c r="A62" s="178" t="s">
        <v>27</v>
      </c>
      <c r="B62" s="486">
        <v>504410</v>
      </c>
      <c r="C62" s="178" t="s">
        <v>444</v>
      </c>
      <c r="D62" s="179" t="s">
        <v>203</v>
      </c>
      <c r="E62" s="178">
        <v>3</v>
      </c>
      <c r="F62" s="487" t="s">
        <v>260</v>
      </c>
      <c r="G62" s="480">
        <v>1907</v>
      </c>
      <c r="H62" s="488">
        <v>113</v>
      </c>
      <c r="I62" s="253">
        <v>214</v>
      </c>
      <c r="J62" s="253">
        <v>752</v>
      </c>
      <c r="K62" s="253">
        <v>770</v>
      </c>
      <c r="L62" s="489">
        <v>58</v>
      </c>
      <c r="M62" s="483">
        <v>477</v>
      </c>
      <c r="N62" s="255">
        <v>28</v>
      </c>
      <c r="O62" s="326">
        <v>52</v>
      </c>
      <c r="P62" s="326">
        <v>189</v>
      </c>
      <c r="Q62" s="326">
        <v>196</v>
      </c>
      <c r="R62" s="490">
        <v>12</v>
      </c>
      <c r="S62" s="483">
        <v>476</v>
      </c>
      <c r="T62" s="255">
        <v>28</v>
      </c>
      <c r="U62" s="326">
        <v>54</v>
      </c>
      <c r="V62" s="326">
        <v>188</v>
      </c>
      <c r="W62" s="326">
        <v>189</v>
      </c>
      <c r="X62" s="490">
        <v>17</v>
      </c>
      <c r="Y62" s="483">
        <v>477</v>
      </c>
      <c r="Z62" s="255">
        <v>28</v>
      </c>
      <c r="AA62" s="326">
        <v>52</v>
      </c>
      <c r="AB62" s="326">
        <v>189</v>
      </c>
      <c r="AC62" s="326">
        <v>196</v>
      </c>
      <c r="AD62" s="490">
        <v>12</v>
      </c>
      <c r="AE62" s="483">
        <v>477</v>
      </c>
      <c r="AF62" s="255">
        <v>29</v>
      </c>
      <c r="AG62" s="326">
        <v>56</v>
      </c>
      <c r="AH62" s="326">
        <v>186</v>
      </c>
      <c r="AI62" s="326">
        <v>189</v>
      </c>
      <c r="AJ62" s="326">
        <v>17</v>
      </c>
    </row>
    <row r="63" spans="1:36" ht="38.25" x14ac:dyDescent="0.25">
      <c r="A63" s="178" t="s">
        <v>27</v>
      </c>
      <c r="B63" s="486">
        <v>504507</v>
      </c>
      <c r="C63" s="178" t="s">
        <v>445</v>
      </c>
      <c r="D63" s="179" t="s">
        <v>114</v>
      </c>
      <c r="E63" s="178">
        <v>3</v>
      </c>
      <c r="F63" s="487" t="s">
        <v>260</v>
      </c>
      <c r="G63" s="480">
        <v>28417</v>
      </c>
      <c r="H63" s="488">
        <v>3054</v>
      </c>
      <c r="I63" s="253">
        <v>21765</v>
      </c>
      <c r="J63" s="253">
        <v>56</v>
      </c>
      <c r="K63" s="253">
        <v>3496</v>
      </c>
      <c r="L63" s="489">
        <v>46</v>
      </c>
      <c r="M63" s="483">
        <v>7104</v>
      </c>
      <c r="N63" s="255">
        <v>765</v>
      </c>
      <c r="O63" s="326">
        <v>5439</v>
      </c>
      <c r="P63" s="326">
        <v>14</v>
      </c>
      <c r="Q63" s="326">
        <v>874</v>
      </c>
      <c r="R63" s="490">
        <v>12</v>
      </c>
      <c r="S63" s="483">
        <v>7104</v>
      </c>
      <c r="T63" s="255">
        <v>760</v>
      </c>
      <c r="U63" s="326">
        <v>5447</v>
      </c>
      <c r="V63" s="326">
        <v>14</v>
      </c>
      <c r="W63" s="326">
        <v>873</v>
      </c>
      <c r="X63" s="490">
        <v>10</v>
      </c>
      <c r="Y63" s="483">
        <v>7104</v>
      </c>
      <c r="Z63" s="255">
        <v>765</v>
      </c>
      <c r="AA63" s="326">
        <v>5439</v>
      </c>
      <c r="AB63" s="326">
        <v>14</v>
      </c>
      <c r="AC63" s="326">
        <v>874</v>
      </c>
      <c r="AD63" s="490">
        <v>12</v>
      </c>
      <c r="AE63" s="483">
        <v>7105</v>
      </c>
      <c r="AF63" s="255">
        <v>764</v>
      </c>
      <c r="AG63" s="326">
        <v>5440</v>
      </c>
      <c r="AH63" s="326">
        <v>14</v>
      </c>
      <c r="AI63" s="326">
        <v>875</v>
      </c>
      <c r="AJ63" s="326">
        <v>12</v>
      </c>
    </row>
    <row r="64" spans="1:36" ht="38.25" x14ac:dyDescent="0.25">
      <c r="A64" s="178" t="s">
        <v>27</v>
      </c>
      <c r="B64" s="486">
        <v>504615</v>
      </c>
      <c r="C64" s="178" t="s">
        <v>446</v>
      </c>
      <c r="D64" s="179" t="s">
        <v>115</v>
      </c>
      <c r="E64" s="205">
        <v>3</v>
      </c>
      <c r="F64" s="232" t="s">
        <v>260</v>
      </c>
      <c r="G64" s="480">
        <v>23400</v>
      </c>
      <c r="H64" s="488">
        <v>2886</v>
      </c>
      <c r="I64" s="253">
        <v>11669</v>
      </c>
      <c r="J64" s="253">
        <v>1280</v>
      </c>
      <c r="K64" s="253">
        <v>6194</v>
      </c>
      <c r="L64" s="489">
        <v>1371</v>
      </c>
      <c r="M64" s="483">
        <v>5850</v>
      </c>
      <c r="N64" s="255">
        <v>722</v>
      </c>
      <c r="O64" s="326">
        <v>2917</v>
      </c>
      <c r="P64" s="326">
        <v>320</v>
      </c>
      <c r="Q64" s="326">
        <v>1548</v>
      </c>
      <c r="R64" s="490">
        <v>343</v>
      </c>
      <c r="S64" s="483">
        <v>5850</v>
      </c>
      <c r="T64" s="255">
        <v>721</v>
      </c>
      <c r="U64" s="326">
        <v>2917</v>
      </c>
      <c r="V64" s="326">
        <v>320</v>
      </c>
      <c r="W64" s="326">
        <v>1550</v>
      </c>
      <c r="X64" s="490">
        <v>342</v>
      </c>
      <c r="Y64" s="483">
        <v>5850</v>
      </c>
      <c r="Z64" s="255">
        <v>722</v>
      </c>
      <c r="AA64" s="326">
        <v>2917</v>
      </c>
      <c r="AB64" s="326">
        <v>320</v>
      </c>
      <c r="AC64" s="326">
        <v>1548</v>
      </c>
      <c r="AD64" s="490">
        <v>343</v>
      </c>
      <c r="AE64" s="483">
        <v>5850</v>
      </c>
      <c r="AF64" s="255">
        <v>721</v>
      </c>
      <c r="AG64" s="326">
        <v>2918</v>
      </c>
      <c r="AH64" s="326">
        <v>320</v>
      </c>
      <c r="AI64" s="326">
        <v>1548</v>
      </c>
      <c r="AJ64" s="326">
        <v>343</v>
      </c>
    </row>
    <row r="65" spans="1:36" ht="38.25" x14ac:dyDescent="0.25">
      <c r="A65" s="178" t="s">
        <v>27</v>
      </c>
      <c r="B65" s="486">
        <v>504701</v>
      </c>
      <c r="C65" s="178" t="s">
        <v>447</v>
      </c>
      <c r="D65" s="179" t="s">
        <v>116</v>
      </c>
      <c r="E65" s="178">
        <v>3</v>
      </c>
      <c r="F65" s="487" t="s">
        <v>260</v>
      </c>
      <c r="G65" s="480">
        <v>8977</v>
      </c>
      <c r="H65" s="488">
        <v>7258</v>
      </c>
      <c r="I65" s="253">
        <v>725</v>
      </c>
      <c r="J65" s="253">
        <v>152</v>
      </c>
      <c r="K65" s="253">
        <v>706</v>
      </c>
      <c r="L65" s="489">
        <v>136</v>
      </c>
      <c r="M65" s="483">
        <v>2244</v>
      </c>
      <c r="N65" s="255">
        <v>1812</v>
      </c>
      <c r="O65" s="326">
        <v>182</v>
      </c>
      <c r="P65" s="326">
        <v>38</v>
      </c>
      <c r="Q65" s="326">
        <v>178</v>
      </c>
      <c r="R65" s="490">
        <v>34</v>
      </c>
      <c r="S65" s="483">
        <v>2244</v>
      </c>
      <c r="T65" s="255">
        <v>1818</v>
      </c>
      <c r="U65" s="326">
        <v>180</v>
      </c>
      <c r="V65" s="326">
        <v>38</v>
      </c>
      <c r="W65" s="326">
        <v>174</v>
      </c>
      <c r="X65" s="490">
        <v>34</v>
      </c>
      <c r="Y65" s="483">
        <v>2244</v>
      </c>
      <c r="Z65" s="255">
        <v>1812</v>
      </c>
      <c r="AA65" s="326">
        <v>182</v>
      </c>
      <c r="AB65" s="326">
        <v>38</v>
      </c>
      <c r="AC65" s="326">
        <v>178</v>
      </c>
      <c r="AD65" s="490">
        <v>34</v>
      </c>
      <c r="AE65" s="483">
        <v>2245</v>
      </c>
      <c r="AF65" s="255">
        <v>1816</v>
      </c>
      <c r="AG65" s="326">
        <v>181</v>
      </c>
      <c r="AH65" s="326">
        <v>38</v>
      </c>
      <c r="AI65" s="326">
        <v>176</v>
      </c>
      <c r="AJ65" s="326">
        <v>34</v>
      </c>
    </row>
    <row r="66" spans="1:36" ht="38.25" x14ac:dyDescent="0.25">
      <c r="A66" s="178" t="s">
        <v>27</v>
      </c>
      <c r="B66" s="486">
        <v>504901</v>
      </c>
      <c r="C66" s="178" t="s">
        <v>448</v>
      </c>
      <c r="D66" s="179" t="s">
        <v>117</v>
      </c>
      <c r="E66" s="178">
        <v>3</v>
      </c>
      <c r="F66" s="487" t="s">
        <v>260</v>
      </c>
      <c r="G66" s="480">
        <v>13722</v>
      </c>
      <c r="H66" s="488">
        <v>11312</v>
      </c>
      <c r="I66" s="253">
        <v>304</v>
      </c>
      <c r="J66" s="253">
        <v>274</v>
      </c>
      <c r="K66" s="253">
        <v>1544</v>
      </c>
      <c r="L66" s="489">
        <v>288</v>
      </c>
      <c r="M66" s="483">
        <v>3431</v>
      </c>
      <c r="N66" s="255">
        <v>2828</v>
      </c>
      <c r="O66" s="326">
        <v>76</v>
      </c>
      <c r="P66" s="326">
        <v>69</v>
      </c>
      <c r="Q66" s="326">
        <v>386</v>
      </c>
      <c r="R66" s="490">
        <v>72</v>
      </c>
      <c r="S66" s="483">
        <v>3430</v>
      </c>
      <c r="T66" s="255">
        <v>2828</v>
      </c>
      <c r="U66" s="326">
        <v>76</v>
      </c>
      <c r="V66" s="326">
        <v>68</v>
      </c>
      <c r="W66" s="326">
        <v>386</v>
      </c>
      <c r="X66" s="490">
        <v>72</v>
      </c>
      <c r="Y66" s="483">
        <v>3431</v>
      </c>
      <c r="Z66" s="255">
        <v>2828</v>
      </c>
      <c r="AA66" s="326">
        <v>76</v>
      </c>
      <c r="AB66" s="326">
        <v>69</v>
      </c>
      <c r="AC66" s="326">
        <v>386</v>
      </c>
      <c r="AD66" s="490">
        <v>72</v>
      </c>
      <c r="AE66" s="483">
        <v>3430</v>
      </c>
      <c r="AF66" s="255">
        <v>2828</v>
      </c>
      <c r="AG66" s="326">
        <v>76</v>
      </c>
      <c r="AH66" s="326">
        <v>68</v>
      </c>
      <c r="AI66" s="326">
        <v>386</v>
      </c>
      <c r="AJ66" s="326">
        <v>72</v>
      </c>
    </row>
    <row r="67" spans="1:36" ht="38.25" x14ac:dyDescent="0.25">
      <c r="A67" s="178" t="s">
        <v>27</v>
      </c>
      <c r="B67" s="486">
        <v>505001</v>
      </c>
      <c r="C67" s="178" t="s">
        <v>449</v>
      </c>
      <c r="D67" s="179" t="s">
        <v>118</v>
      </c>
      <c r="E67" s="205">
        <v>3</v>
      </c>
      <c r="F67" s="232" t="s">
        <v>260</v>
      </c>
      <c r="G67" s="480">
        <v>50240</v>
      </c>
      <c r="H67" s="488">
        <v>18864</v>
      </c>
      <c r="I67" s="253">
        <v>4342</v>
      </c>
      <c r="J67" s="253">
        <v>1230</v>
      </c>
      <c r="K67" s="253">
        <v>25767</v>
      </c>
      <c r="L67" s="489">
        <v>37</v>
      </c>
      <c r="M67" s="483">
        <v>12560</v>
      </c>
      <c r="N67" s="255">
        <v>4717</v>
      </c>
      <c r="O67" s="326">
        <v>1086</v>
      </c>
      <c r="P67" s="326">
        <v>307</v>
      </c>
      <c r="Q67" s="326">
        <v>6441</v>
      </c>
      <c r="R67" s="490">
        <v>9</v>
      </c>
      <c r="S67" s="483">
        <v>12560</v>
      </c>
      <c r="T67" s="255">
        <v>4715</v>
      </c>
      <c r="U67" s="326">
        <v>1085</v>
      </c>
      <c r="V67" s="326">
        <v>308</v>
      </c>
      <c r="W67" s="326">
        <v>6442</v>
      </c>
      <c r="X67" s="490">
        <v>10</v>
      </c>
      <c r="Y67" s="483">
        <v>12560</v>
      </c>
      <c r="Z67" s="255">
        <v>4717</v>
      </c>
      <c r="AA67" s="326">
        <v>1086</v>
      </c>
      <c r="AB67" s="326">
        <v>307</v>
      </c>
      <c r="AC67" s="326">
        <v>6441</v>
      </c>
      <c r="AD67" s="490">
        <v>9</v>
      </c>
      <c r="AE67" s="483">
        <v>12560</v>
      </c>
      <c r="AF67" s="255">
        <v>4715</v>
      </c>
      <c r="AG67" s="326">
        <v>1085</v>
      </c>
      <c r="AH67" s="326">
        <v>308</v>
      </c>
      <c r="AI67" s="326">
        <v>6443</v>
      </c>
      <c r="AJ67" s="326">
        <v>9</v>
      </c>
    </row>
    <row r="68" spans="1:36" ht="38.25" x14ac:dyDescent="0.25">
      <c r="A68" s="178" t="s">
        <v>27</v>
      </c>
      <c r="B68" s="486">
        <v>505112</v>
      </c>
      <c r="C68" s="178" t="s">
        <v>450</v>
      </c>
      <c r="D68" s="179" t="s">
        <v>119</v>
      </c>
      <c r="E68" s="178">
        <v>3</v>
      </c>
      <c r="F68" s="487" t="s">
        <v>260</v>
      </c>
      <c r="G68" s="480">
        <v>22567</v>
      </c>
      <c r="H68" s="488">
        <v>116</v>
      </c>
      <c r="I68" s="253">
        <v>11249</v>
      </c>
      <c r="J68" s="253">
        <v>122</v>
      </c>
      <c r="K68" s="253">
        <v>11080</v>
      </c>
      <c r="L68" s="489">
        <v>0</v>
      </c>
      <c r="M68" s="483">
        <v>5642</v>
      </c>
      <c r="N68" s="255">
        <v>29</v>
      </c>
      <c r="O68" s="326">
        <v>2746</v>
      </c>
      <c r="P68" s="326">
        <v>24</v>
      </c>
      <c r="Q68" s="326">
        <v>2843</v>
      </c>
      <c r="R68" s="490">
        <v>0</v>
      </c>
      <c r="S68" s="483">
        <v>5642</v>
      </c>
      <c r="T68" s="255">
        <v>29</v>
      </c>
      <c r="U68" s="326">
        <v>2734</v>
      </c>
      <c r="V68" s="326">
        <v>28</v>
      </c>
      <c r="W68" s="326">
        <v>2851</v>
      </c>
      <c r="X68" s="490">
        <v>0</v>
      </c>
      <c r="Y68" s="483">
        <v>5642</v>
      </c>
      <c r="Z68" s="255">
        <v>27</v>
      </c>
      <c r="AA68" s="326">
        <v>2846</v>
      </c>
      <c r="AB68" s="326">
        <v>29</v>
      </c>
      <c r="AC68" s="326">
        <v>2740</v>
      </c>
      <c r="AD68" s="490">
        <v>0</v>
      </c>
      <c r="AE68" s="483">
        <v>5641</v>
      </c>
      <c r="AF68" s="255">
        <v>31</v>
      </c>
      <c r="AG68" s="326">
        <v>2923</v>
      </c>
      <c r="AH68" s="326">
        <v>41</v>
      </c>
      <c r="AI68" s="326">
        <v>2646</v>
      </c>
      <c r="AJ68" s="326">
        <v>0</v>
      </c>
    </row>
    <row r="69" spans="1:36" ht="38.25" x14ac:dyDescent="0.25">
      <c r="A69" s="178" t="s">
        <v>27</v>
      </c>
      <c r="B69" s="486">
        <v>505213</v>
      </c>
      <c r="C69" s="178" t="s">
        <v>451</v>
      </c>
      <c r="D69" s="179" t="s">
        <v>121</v>
      </c>
      <c r="E69" s="178">
        <v>3</v>
      </c>
      <c r="F69" s="487" t="s">
        <v>260</v>
      </c>
      <c r="G69" s="480">
        <v>16678</v>
      </c>
      <c r="H69" s="488">
        <v>700</v>
      </c>
      <c r="I69" s="253">
        <v>4904</v>
      </c>
      <c r="J69" s="253">
        <v>840</v>
      </c>
      <c r="K69" s="253">
        <v>9534</v>
      </c>
      <c r="L69" s="489">
        <v>700</v>
      </c>
      <c r="M69" s="483">
        <v>4170</v>
      </c>
      <c r="N69" s="255">
        <v>175</v>
      </c>
      <c r="O69" s="326">
        <v>1226</v>
      </c>
      <c r="P69" s="326">
        <v>210</v>
      </c>
      <c r="Q69" s="326">
        <v>2384</v>
      </c>
      <c r="R69" s="490">
        <v>175</v>
      </c>
      <c r="S69" s="483">
        <v>4169</v>
      </c>
      <c r="T69" s="255">
        <v>175</v>
      </c>
      <c r="U69" s="326">
        <v>1226</v>
      </c>
      <c r="V69" s="326">
        <v>210</v>
      </c>
      <c r="W69" s="326">
        <v>2383</v>
      </c>
      <c r="X69" s="490">
        <v>175</v>
      </c>
      <c r="Y69" s="483">
        <v>4170</v>
      </c>
      <c r="Z69" s="255">
        <v>175</v>
      </c>
      <c r="AA69" s="326">
        <v>1226</v>
      </c>
      <c r="AB69" s="326">
        <v>210</v>
      </c>
      <c r="AC69" s="326">
        <v>2384</v>
      </c>
      <c r="AD69" s="490">
        <v>175</v>
      </c>
      <c r="AE69" s="483">
        <v>4169</v>
      </c>
      <c r="AF69" s="255">
        <v>175</v>
      </c>
      <c r="AG69" s="326">
        <v>1226</v>
      </c>
      <c r="AH69" s="326">
        <v>210</v>
      </c>
      <c r="AI69" s="326">
        <v>2383</v>
      </c>
      <c r="AJ69" s="326">
        <v>175</v>
      </c>
    </row>
    <row r="70" spans="1:36" ht="38.25" x14ac:dyDescent="0.25">
      <c r="A70" s="178" t="s">
        <v>27</v>
      </c>
      <c r="B70" s="486">
        <v>505301</v>
      </c>
      <c r="C70" s="178" t="s">
        <v>452</v>
      </c>
      <c r="D70" s="179" t="s">
        <v>122</v>
      </c>
      <c r="E70" s="205">
        <v>3</v>
      </c>
      <c r="F70" s="232" t="s">
        <v>260</v>
      </c>
      <c r="G70" s="480">
        <v>4574</v>
      </c>
      <c r="H70" s="488">
        <v>80</v>
      </c>
      <c r="I70" s="253">
        <v>4253</v>
      </c>
      <c r="J70" s="253">
        <v>17</v>
      </c>
      <c r="K70" s="253">
        <v>216</v>
      </c>
      <c r="L70" s="489">
        <v>8</v>
      </c>
      <c r="M70" s="483">
        <v>1144</v>
      </c>
      <c r="N70" s="255">
        <v>20</v>
      </c>
      <c r="O70" s="326">
        <v>1064</v>
      </c>
      <c r="P70" s="326">
        <v>4</v>
      </c>
      <c r="Q70" s="326">
        <v>54</v>
      </c>
      <c r="R70" s="490">
        <v>2</v>
      </c>
      <c r="S70" s="483">
        <v>1143</v>
      </c>
      <c r="T70" s="255">
        <v>20</v>
      </c>
      <c r="U70" s="326">
        <v>1063</v>
      </c>
      <c r="V70" s="326">
        <v>4</v>
      </c>
      <c r="W70" s="326">
        <v>54</v>
      </c>
      <c r="X70" s="490">
        <v>2</v>
      </c>
      <c r="Y70" s="483">
        <v>1144</v>
      </c>
      <c r="Z70" s="255">
        <v>20</v>
      </c>
      <c r="AA70" s="326">
        <v>1064</v>
      </c>
      <c r="AB70" s="326">
        <v>4</v>
      </c>
      <c r="AC70" s="326">
        <v>54</v>
      </c>
      <c r="AD70" s="490">
        <v>2</v>
      </c>
      <c r="AE70" s="483">
        <v>1143</v>
      </c>
      <c r="AF70" s="255">
        <v>20</v>
      </c>
      <c r="AG70" s="326">
        <v>1062</v>
      </c>
      <c r="AH70" s="326">
        <v>5</v>
      </c>
      <c r="AI70" s="326">
        <v>54</v>
      </c>
      <c r="AJ70" s="326">
        <v>2</v>
      </c>
    </row>
    <row r="71" spans="1:36" ht="38.25" x14ac:dyDescent="0.25">
      <c r="A71" s="178" t="s">
        <v>27</v>
      </c>
      <c r="B71" s="486">
        <v>505429</v>
      </c>
      <c r="C71" s="178" t="s">
        <v>453</v>
      </c>
      <c r="D71" s="179" t="s">
        <v>125</v>
      </c>
      <c r="E71" s="178">
        <v>3</v>
      </c>
      <c r="F71" s="487" t="s">
        <v>260</v>
      </c>
      <c r="G71" s="480">
        <v>45835</v>
      </c>
      <c r="H71" s="488">
        <v>2532</v>
      </c>
      <c r="I71" s="253">
        <v>1860</v>
      </c>
      <c r="J71" s="253">
        <v>28</v>
      </c>
      <c r="K71" s="253">
        <v>41343</v>
      </c>
      <c r="L71" s="489">
        <v>72</v>
      </c>
      <c r="M71" s="483">
        <v>11459</v>
      </c>
      <c r="N71" s="255">
        <v>633</v>
      </c>
      <c r="O71" s="326">
        <v>465</v>
      </c>
      <c r="P71" s="326">
        <v>7</v>
      </c>
      <c r="Q71" s="326">
        <v>10336</v>
      </c>
      <c r="R71" s="490">
        <v>18</v>
      </c>
      <c r="S71" s="483">
        <v>11458</v>
      </c>
      <c r="T71" s="255">
        <v>633</v>
      </c>
      <c r="U71" s="326">
        <v>465</v>
      </c>
      <c r="V71" s="326">
        <v>7</v>
      </c>
      <c r="W71" s="326">
        <v>10335</v>
      </c>
      <c r="X71" s="490">
        <v>18</v>
      </c>
      <c r="Y71" s="483">
        <v>11459</v>
      </c>
      <c r="Z71" s="255">
        <v>633</v>
      </c>
      <c r="AA71" s="326">
        <v>465</v>
      </c>
      <c r="AB71" s="326">
        <v>7</v>
      </c>
      <c r="AC71" s="326">
        <v>10336</v>
      </c>
      <c r="AD71" s="490">
        <v>18</v>
      </c>
      <c r="AE71" s="483">
        <v>11459</v>
      </c>
      <c r="AF71" s="255">
        <v>633</v>
      </c>
      <c r="AG71" s="326">
        <v>465</v>
      </c>
      <c r="AH71" s="326">
        <v>7</v>
      </c>
      <c r="AI71" s="326">
        <v>10336</v>
      </c>
      <c r="AJ71" s="326">
        <v>18</v>
      </c>
    </row>
    <row r="72" spans="1:36" ht="38.25" x14ac:dyDescent="0.25">
      <c r="A72" s="178" t="s">
        <v>27</v>
      </c>
      <c r="B72" s="486">
        <v>505501</v>
      </c>
      <c r="C72" s="178" t="s">
        <v>454</v>
      </c>
      <c r="D72" s="179" t="s">
        <v>126</v>
      </c>
      <c r="E72" s="178">
        <v>3</v>
      </c>
      <c r="F72" s="487" t="s">
        <v>260</v>
      </c>
      <c r="G72" s="480">
        <v>21616</v>
      </c>
      <c r="H72" s="488">
        <v>7282</v>
      </c>
      <c r="I72" s="253">
        <v>348</v>
      </c>
      <c r="J72" s="253">
        <v>0</v>
      </c>
      <c r="K72" s="253">
        <v>13986</v>
      </c>
      <c r="L72" s="489">
        <v>0</v>
      </c>
      <c r="M72" s="483">
        <v>5404</v>
      </c>
      <c r="N72" s="255">
        <v>1826</v>
      </c>
      <c r="O72" s="326">
        <v>87</v>
      </c>
      <c r="P72" s="326">
        <v>0</v>
      </c>
      <c r="Q72" s="326">
        <v>3491</v>
      </c>
      <c r="R72" s="490">
        <v>0</v>
      </c>
      <c r="S72" s="483">
        <v>5404</v>
      </c>
      <c r="T72" s="255">
        <v>1813</v>
      </c>
      <c r="U72" s="326">
        <v>87</v>
      </c>
      <c r="V72" s="326">
        <v>0</v>
      </c>
      <c r="W72" s="326">
        <v>3504</v>
      </c>
      <c r="X72" s="490">
        <v>0</v>
      </c>
      <c r="Y72" s="483">
        <v>5404</v>
      </c>
      <c r="Z72" s="255">
        <v>1826</v>
      </c>
      <c r="AA72" s="326">
        <v>87</v>
      </c>
      <c r="AB72" s="326">
        <v>0</v>
      </c>
      <c r="AC72" s="326">
        <v>3491</v>
      </c>
      <c r="AD72" s="490">
        <v>0</v>
      </c>
      <c r="AE72" s="483">
        <v>5404</v>
      </c>
      <c r="AF72" s="255">
        <v>1817</v>
      </c>
      <c r="AG72" s="326">
        <v>87</v>
      </c>
      <c r="AH72" s="326">
        <v>0</v>
      </c>
      <c r="AI72" s="326">
        <v>3500</v>
      </c>
      <c r="AJ72" s="326">
        <v>0</v>
      </c>
    </row>
    <row r="73" spans="1:36" ht="38.25" x14ac:dyDescent="0.25">
      <c r="A73" s="178" t="s">
        <v>27</v>
      </c>
      <c r="B73" s="486">
        <v>505801</v>
      </c>
      <c r="C73" s="178" t="s">
        <v>455</v>
      </c>
      <c r="D73" s="179" t="s">
        <v>315</v>
      </c>
      <c r="E73" s="205">
        <v>3</v>
      </c>
      <c r="F73" s="232" t="s">
        <v>260</v>
      </c>
      <c r="G73" s="480">
        <v>7834</v>
      </c>
      <c r="H73" s="488">
        <v>189</v>
      </c>
      <c r="I73" s="253">
        <v>6791</v>
      </c>
      <c r="J73" s="253">
        <v>559</v>
      </c>
      <c r="K73" s="253">
        <v>182</v>
      </c>
      <c r="L73" s="489">
        <v>113</v>
      </c>
      <c r="M73" s="483">
        <v>1959</v>
      </c>
      <c r="N73" s="255">
        <v>38</v>
      </c>
      <c r="O73" s="326">
        <v>1750</v>
      </c>
      <c r="P73" s="326">
        <v>103</v>
      </c>
      <c r="Q73" s="326">
        <v>44</v>
      </c>
      <c r="R73" s="490">
        <v>24</v>
      </c>
      <c r="S73" s="483">
        <v>1958</v>
      </c>
      <c r="T73" s="255">
        <v>48</v>
      </c>
      <c r="U73" s="326">
        <v>1735</v>
      </c>
      <c r="V73" s="326">
        <v>106</v>
      </c>
      <c r="W73" s="326">
        <v>45</v>
      </c>
      <c r="X73" s="490">
        <v>24</v>
      </c>
      <c r="Y73" s="483">
        <v>1959</v>
      </c>
      <c r="Z73" s="255">
        <v>48</v>
      </c>
      <c r="AA73" s="326">
        <v>1720</v>
      </c>
      <c r="AB73" s="326">
        <v>130</v>
      </c>
      <c r="AC73" s="326">
        <v>35</v>
      </c>
      <c r="AD73" s="490">
        <v>26</v>
      </c>
      <c r="AE73" s="483">
        <v>1958</v>
      </c>
      <c r="AF73" s="255">
        <v>55</v>
      </c>
      <c r="AG73" s="326">
        <v>1586</v>
      </c>
      <c r="AH73" s="326">
        <v>220</v>
      </c>
      <c r="AI73" s="326">
        <v>58</v>
      </c>
      <c r="AJ73" s="326">
        <v>39</v>
      </c>
    </row>
    <row r="74" spans="1:36" ht="38.25" x14ac:dyDescent="0.25">
      <c r="A74" s="178" t="s">
        <v>27</v>
      </c>
      <c r="B74" s="486">
        <v>506001</v>
      </c>
      <c r="C74" s="178" t="s">
        <v>456</v>
      </c>
      <c r="D74" s="179" t="s">
        <v>130</v>
      </c>
      <c r="E74" s="178">
        <v>3</v>
      </c>
      <c r="F74" s="487" t="s">
        <v>260</v>
      </c>
      <c r="G74" s="480">
        <v>6444</v>
      </c>
      <c r="H74" s="488">
        <v>1801</v>
      </c>
      <c r="I74" s="253">
        <v>1440</v>
      </c>
      <c r="J74" s="253">
        <v>320</v>
      </c>
      <c r="K74" s="253">
        <v>2563</v>
      </c>
      <c r="L74" s="489">
        <v>320</v>
      </c>
      <c r="M74" s="483">
        <v>1611</v>
      </c>
      <c r="N74" s="255">
        <v>450</v>
      </c>
      <c r="O74" s="326">
        <v>360</v>
      </c>
      <c r="P74" s="326">
        <v>80</v>
      </c>
      <c r="Q74" s="326">
        <v>641</v>
      </c>
      <c r="R74" s="490">
        <v>80</v>
      </c>
      <c r="S74" s="483">
        <v>1611</v>
      </c>
      <c r="T74" s="255">
        <v>450</v>
      </c>
      <c r="U74" s="326">
        <v>360</v>
      </c>
      <c r="V74" s="326">
        <v>80</v>
      </c>
      <c r="W74" s="326">
        <v>641</v>
      </c>
      <c r="X74" s="490">
        <v>80</v>
      </c>
      <c r="Y74" s="483">
        <v>1611</v>
      </c>
      <c r="Z74" s="255">
        <v>450</v>
      </c>
      <c r="AA74" s="326">
        <v>360</v>
      </c>
      <c r="AB74" s="326">
        <v>80</v>
      </c>
      <c r="AC74" s="326">
        <v>641</v>
      </c>
      <c r="AD74" s="490">
        <v>80</v>
      </c>
      <c r="AE74" s="483">
        <v>1611</v>
      </c>
      <c r="AF74" s="255">
        <v>451</v>
      </c>
      <c r="AG74" s="326">
        <v>360</v>
      </c>
      <c r="AH74" s="326">
        <v>80</v>
      </c>
      <c r="AI74" s="326">
        <v>640</v>
      </c>
      <c r="AJ74" s="326">
        <v>80</v>
      </c>
    </row>
    <row r="75" spans="1:36" ht="38.25" x14ac:dyDescent="0.25">
      <c r="A75" s="178" t="s">
        <v>27</v>
      </c>
      <c r="B75" s="486">
        <v>506201</v>
      </c>
      <c r="C75" s="178" t="s">
        <v>457</v>
      </c>
      <c r="D75" s="179" t="s">
        <v>68</v>
      </c>
      <c r="E75" s="178">
        <v>3</v>
      </c>
      <c r="F75" s="487" t="s">
        <v>260</v>
      </c>
      <c r="G75" s="480">
        <v>9926</v>
      </c>
      <c r="H75" s="488">
        <v>9259</v>
      </c>
      <c r="I75" s="253">
        <v>178</v>
      </c>
      <c r="J75" s="253">
        <v>128</v>
      </c>
      <c r="K75" s="253">
        <v>145</v>
      </c>
      <c r="L75" s="489">
        <v>216</v>
      </c>
      <c r="M75" s="483">
        <v>2482</v>
      </c>
      <c r="N75" s="255">
        <v>2316</v>
      </c>
      <c r="O75" s="326">
        <v>44</v>
      </c>
      <c r="P75" s="326">
        <v>32</v>
      </c>
      <c r="Q75" s="326">
        <v>36</v>
      </c>
      <c r="R75" s="490">
        <v>54</v>
      </c>
      <c r="S75" s="483">
        <v>2481</v>
      </c>
      <c r="T75" s="255">
        <v>2313</v>
      </c>
      <c r="U75" s="326">
        <v>45</v>
      </c>
      <c r="V75" s="326">
        <v>32</v>
      </c>
      <c r="W75" s="326">
        <v>37</v>
      </c>
      <c r="X75" s="490">
        <v>54</v>
      </c>
      <c r="Y75" s="483">
        <v>2482</v>
      </c>
      <c r="Z75" s="255">
        <v>2316</v>
      </c>
      <c r="AA75" s="326">
        <v>44</v>
      </c>
      <c r="AB75" s="326">
        <v>32</v>
      </c>
      <c r="AC75" s="326">
        <v>36</v>
      </c>
      <c r="AD75" s="490">
        <v>54</v>
      </c>
      <c r="AE75" s="483">
        <v>2481</v>
      </c>
      <c r="AF75" s="255">
        <v>2314</v>
      </c>
      <c r="AG75" s="326">
        <v>45</v>
      </c>
      <c r="AH75" s="326">
        <v>32</v>
      </c>
      <c r="AI75" s="326">
        <v>36</v>
      </c>
      <c r="AJ75" s="326">
        <v>54</v>
      </c>
    </row>
    <row r="76" spans="1:36" ht="38.25" x14ac:dyDescent="0.25">
      <c r="A76" s="178" t="s">
        <v>27</v>
      </c>
      <c r="B76" s="486">
        <v>506509</v>
      </c>
      <c r="C76" s="178" t="s">
        <v>458</v>
      </c>
      <c r="D76" s="179" t="s">
        <v>91</v>
      </c>
      <c r="E76" s="205">
        <v>3</v>
      </c>
      <c r="F76" s="232" t="s">
        <v>260</v>
      </c>
      <c r="G76" s="480">
        <v>20182</v>
      </c>
      <c r="H76" s="488">
        <v>348</v>
      </c>
      <c r="I76" s="253">
        <v>18722</v>
      </c>
      <c r="J76" s="253">
        <v>136</v>
      </c>
      <c r="K76" s="253">
        <v>768</v>
      </c>
      <c r="L76" s="489">
        <v>208</v>
      </c>
      <c r="M76" s="483">
        <v>5046</v>
      </c>
      <c r="N76" s="255">
        <v>87</v>
      </c>
      <c r="O76" s="326">
        <v>4682</v>
      </c>
      <c r="P76" s="326">
        <v>34</v>
      </c>
      <c r="Q76" s="326">
        <v>191</v>
      </c>
      <c r="R76" s="490">
        <v>52</v>
      </c>
      <c r="S76" s="483">
        <v>5045</v>
      </c>
      <c r="T76" s="255">
        <v>87</v>
      </c>
      <c r="U76" s="326">
        <v>4679</v>
      </c>
      <c r="V76" s="326">
        <v>34</v>
      </c>
      <c r="W76" s="326">
        <v>193</v>
      </c>
      <c r="X76" s="490">
        <v>52</v>
      </c>
      <c r="Y76" s="483">
        <v>5046</v>
      </c>
      <c r="Z76" s="255">
        <v>87</v>
      </c>
      <c r="AA76" s="326">
        <v>4682</v>
      </c>
      <c r="AB76" s="326">
        <v>34</v>
      </c>
      <c r="AC76" s="326">
        <v>191</v>
      </c>
      <c r="AD76" s="490">
        <v>52</v>
      </c>
      <c r="AE76" s="483">
        <v>5045</v>
      </c>
      <c r="AF76" s="255">
        <v>87</v>
      </c>
      <c r="AG76" s="326">
        <v>4679</v>
      </c>
      <c r="AH76" s="326">
        <v>34</v>
      </c>
      <c r="AI76" s="326">
        <v>193</v>
      </c>
      <c r="AJ76" s="326">
        <v>52</v>
      </c>
    </row>
    <row r="77" spans="1:36" ht="38.25" x14ac:dyDescent="0.25">
      <c r="A77" s="178" t="s">
        <v>38</v>
      </c>
      <c r="B77" s="486">
        <v>506801</v>
      </c>
      <c r="C77" s="178" t="s">
        <v>459</v>
      </c>
      <c r="D77" s="179" t="s">
        <v>97</v>
      </c>
      <c r="E77" s="178">
        <v>3</v>
      </c>
      <c r="F77" s="487" t="s">
        <v>260</v>
      </c>
      <c r="G77" s="480">
        <v>4430</v>
      </c>
      <c r="H77" s="488">
        <v>132</v>
      </c>
      <c r="I77" s="253">
        <v>228</v>
      </c>
      <c r="J77" s="253">
        <v>300</v>
      </c>
      <c r="K77" s="253">
        <v>3690</v>
      </c>
      <c r="L77" s="489">
        <v>80</v>
      </c>
      <c r="M77" s="483">
        <v>1107</v>
      </c>
      <c r="N77" s="255">
        <v>33</v>
      </c>
      <c r="O77" s="326">
        <v>57</v>
      </c>
      <c r="P77" s="326">
        <v>75</v>
      </c>
      <c r="Q77" s="326">
        <v>922</v>
      </c>
      <c r="R77" s="490">
        <v>20</v>
      </c>
      <c r="S77" s="483">
        <v>1108</v>
      </c>
      <c r="T77" s="255">
        <v>33</v>
      </c>
      <c r="U77" s="326">
        <v>57</v>
      </c>
      <c r="V77" s="326">
        <v>75</v>
      </c>
      <c r="W77" s="326">
        <v>923</v>
      </c>
      <c r="X77" s="490">
        <v>20</v>
      </c>
      <c r="Y77" s="483">
        <v>1107</v>
      </c>
      <c r="Z77" s="255">
        <v>33</v>
      </c>
      <c r="AA77" s="326">
        <v>57</v>
      </c>
      <c r="AB77" s="326">
        <v>75</v>
      </c>
      <c r="AC77" s="326">
        <v>922</v>
      </c>
      <c r="AD77" s="490">
        <v>20</v>
      </c>
      <c r="AE77" s="483">
        <v>1108</v>
      </c>
      <c r="AF77" s="255">
        <v>33</v>
      </c>
      <c r="AG77" s="326">
        <v>57</v>
      </c>
      <c r="AH77" s="326">
        <v>75</v>
      </c>
      <c r="AI77" s="326">
        <v>923</v>
      </c>
      <c r="AJ77" s="326">
        <v>20</v>
      </c>
    </row>
    <row r="78" spans="1:36" ht="38.25" x14ac:dyDescent="0.25">
      <c r="A78" s="178" t="s">
        <v>38</v>
      </c>
      <c r="B78" s="486">
        <v>506901</v>
      </c>
      <c r="C78" s="178" t="s">
        <v>460</v>
      </c>
      <c r="D78" s="179" t="s">
        <v>176</v>
      </c>
      <c r="E78" s="178">
        <v>3</v>
      </c>
      <c r="F78" s="487" t="s">
        <v>260</v>
      </c>
      <c r="G78" s="480">
        <v>10557</v>
      </c>
      <c r="H78" s="488">
        <v>9748</v>
      </c>
      <c r="I78" s="253">
        <v>484</v>
      </c>
      <c r="J78" s="253">
        <v>0</v>
      </c>
      <c r="K78" s="253">
        <v>301</v>
      </c>
      <c r="L78" s="489">
        <v>24</v>
      </c>
      <c r="M78" s="483">
        <v>2639</v>
      </c>
      <c r="N78" s="255">
        <v>2441</v>
      </c>
      <c r="O78" s="326">
        <v>118</v>
      </c>
      <c r="P78" s="326">
        <v>0</v>
      </c>
      <c r="Q78" s="326">
        <v>74</v>
      </c>
      <c r="R78" s="490">
        <v>6</v>
      </c>
      <c r="S78" s="483">
        <v>2640</v>
      </c>
      <c r="T78" s="255">
        <v>2438</v>
      </c>
      <c r="U78" s="326">
        <v>120</v>
      </c>
      <c r="V78" s="326">
        <v>0</v>
      </c>
      <c r="W78" s="326">
        <v>76</v>
      </c>
      <c r="X78" s="490">
        <v>6</v>
      </c>
      <c r="Y78" s="483">
        <v>2639</v>
      </c>
      <c r="Z78" s="255">
        <v>2435</v>
      </c>
      <c r="AA78" s="326">
        <v>123</v>
      </c>
      <c r="AB78" s="326">
        <v>0</v>
      </c>
      <c r="AC78" s="326">
        <v>75</v>
      </c>
      <c r="AD78" s="490">
        <v>6</v>
      </c>
      <c r="AE78" s="483">
        <v>2639</v>
      </c>
      <c r="AF78" s="255">
        <v>2434</v>
      </c>
      <c r="AG78" s="326">
        <v>123</v>
      </c>
      <c r="AH78" s="326">
        <v>0</v>
      </c>
      <c r="AI78" s="326">
        <v>76</v>
      </c>
      <c r="AJ78" s="326">
        <v>6</v>
      </c>
    </row>
    <row r="79" spans="1:36" ht="38.25" x14ac:dyDescent="0.25">
      <c r="A79" s="178" t="s">
        <v>38</v>
      </c>
      <c r="B79" s="486">
        <v>500702</v>
      </c>
      <c r="C79" s="178" t="s">
        <v>461</v>
      </c>
      <c r="D79" s="179" t="s">
        <v>39</v>
      </c>
      <c r="E79" s="205">
        <v>3</v>
      </c>
      <c r="F79" s="232" t="s">
        <v>260</v>
      </c>
      <c r="G79" s="480">
        <v>4856</v>
      </c>
      <c r="H79" s="488">
        <v>4856</v>
      </c>
      <c r="I79" s="253">
        <v>0</v>
      </c>
      <c r="J79" s="253">
        <v>0</v>
      </c>
      <c r="K79" s="253">
        <v>0</v>
      </c>
      <c r="L79" s="489">
        <v>0</v>
      </c>
      <c r="M79" s="483">
        <v>1214</v>
      </c>
      <c r="N79" s="255">
        <v>1214</v>
      </c>
      <c r="O79" s="326">
        <v>0</v>
      </c>
      <c r="P79" s="326">
        <v>0</v>
      </c>
      <c r="Q79" s="326">
        <v>0</v>
      </c>
      <c r="R79" s="490">
        <v>0</v>
      </c>
      <c r="S79" s="483">
        <v>1214</v>
      </c>
      <c r="T79" s="255">
        <v>1214</v>
      </c>
      <c r="U79" s="326">
        <v>0</v>
      </c>
      <c r="V79" s="326">
        <v>0</v>
      </c>
      <c r="W79" s="326">
        <v>0</v>
      </c>
      <c r="X79" s="490">
        <v>0</v>
      </c>
      <c r="Y79" s="483">
        <v>1214</v>
      </c>
      <c r="Z79" s="255">
        <v>1214</v>
      </c>
      <c r="AA79" s="326">
        <v>0</v>
      </c>
      <c r="AB79" s="326">
        <v>0</v>
      </c>
      <c r="AC79" s="326">
        <v>0</v>
      </c>
      <c r="AD79" s="490">
        <v>0</v>
      </c>
      <c r="AE79" s="483">
        <v>1214</v>
      </c>
      <c r="AF79" s="255">
        <v>1214</v>
      </c>
      <c r="AG79" s="326">
        <v>0</v>
      </c>
      <c r="AH79" s="326">
        <v>0</v>
      </c>
      <c r="AI79" s="326">
        <v>0</v>
      </c>
      <c r="AJ79" s="326">
        <v>0</v>
      </c>
    </row>
    <row r="80" spans="1:36" ht="38.25" x14ac:dyDescent="0.25">
      <c r="A80" s="178" t="s">
        <v>38</v>
      </c>
      <c r="B80" s="486">
        <v>501002</v>
      </c>
      <c r="C80" s="178" t="s">
        <v>462</v>
      </c>
      <c r="D80" s="179" t="s">
        <v>171</v>
      </c>
      <c r="E80" s="178">
        <v>3</v>
      </c>
      <c r="F80" s="487" t="s">
        <v>260</v>
      </c>
      <c r="G80" s="480">
        <v>2609</v>
      </c>
      <c r="H80" s="488">
        <v>104</v>
      </c>
      <c r="I80" s="253">
        <v>415</v>
      </c>
      <c r="J80" s="253">
        <v>24</v>
      </c>
      <c r="K80" s="253">
        <v>2041</v>
      </c>
      <c r="L80" s="489">
        <v>25</v>
      </c>
      <c r="M80" s="483">
        <v>652</v>
      </c>
      <c r="N80" s="255">
        <v>26</v>
      </c>
      <c r="O80" s="326">
        <v>104</v>
      </c>
      <c r="P80" s="326">
        <v>6</v>
      </c>
      <c r="Q80" s="326">
        <v>510</v>
      </c>
      <c r="R80" s="490">
        <v>6</v>
      </c>
      <c r="S80" s="483">
        <v>653</v>
      </c>
      <c r="T80" s="255">
        <v>26</v>
      </c>
      <c r="U80" s="326">
        <v>103</v>
      </c>
      <c r="V80" s="326">
        <v>6</v>
      </c>
      <c r="W80" s="326">
        <v>511</v>
      </c>
      <c r="X80" s="490">
        <v>7</v>
      </c>
      <c r="Y80" s="483">
        <v>652</v>
      </c>
      <c r="Z80" s="255">
        <v>26</v>
      </c>
      <c r="AA80" s="326">
        <v>104</v>
      </c>
      <c r="AB80" s="326">
        <v>6</v>
      </c>
      <c r="AC80" s="326">
        <v>510</v>
      </c>
      <c r="AD80" s="490">
        <v>6</v>
      </c>
      <c r="AE80" s="483">
        <v>652</v>
      </c>
      <c r="AF80" s="255">
        <v>26</v>
      </c>
      <c r="AG80" s="326">
        <v>104</v>
      </c>
      <c r="AH80" s="326">
        <v>6</v>
      </c>
      <c r="AI80" s="326">
        <v>510</v>
      </c>
      <c r="AJ80" s="326">
        <v>6</v>
      </c>
    </row>
    <row r="81" spans="1:36" ht="38.25" x14ac:dyDescent="0.25">
      <c r="A81" s="178" t="s">
        <v>38</v>
      </c>
      <c r="B81" s="486">
        <v>504106</v>
      </c>
      <c r="C81" s="178" t="s">
        <v>463</v>
      </c>
      <c r="D81" s="179" t="s">
        <v>107</v>
      </c>
      <c r="E81" s="178">
        <v>3</v>
      </c>
      <c r="F81" s="487" t="s">
        <v>260</v>
      </c>
      <c r="G81" s="480">
        <v>5279</v>
      </c>
      <c r="H81" s="488">
        <v>232</v>
      </c>
      <c r="I81" s="253">
        <v>1586</v>
      </c>
      <c r="J81" s="253">
        <v>175</v>
      </c>
      <c r="K81" s="253">
        <v>3132</v>
      </c>
      <c r="L81" s="489">
        <v>154</v>
      </c>
      <c r="M81" s="483">
        <v>1320</v>
      </c>
      <c r="N81" s="255">
        <v>58</v>
      </c>
      <c r="O81" s="326">
        <v>396</v>
      </c>
      <c r="P81" s="326">
        <v>44</v>
      </c>
      <c r="Q81" s="326">
        <v>783</v>
      </c>
      <c r="R81" s="490">
        <v>39</v>
      </c>
      <c r="S81" s="483">
        <v>1320</v>
      </c>
      <c r="T81" s="255">
        <v>58</v>
      </c>
      <c r="U81" s="326">
        <v>397</v>
      </c>
      <c r="V81" s="326">
        <v>44</v>
      </c>
      <c r="W81" s="326">
        <v>783</v>
      </c>
      <c r="X81" s="490">
        <v>38</v>
      </c>
      <c r="Y81" s="483">
        <v>1320</v>
      </c>
      <c r="Z81" s="255">
        <v>58</v>
      </c>
      <c r="AA81" s="326">
        <v>397</v>
      </c>
      <c r="AB81" s="326">
        <v>43</v>
      </c>
      <c r="AC81" s="326">
        <v>784</v>
      </c>
      <c r="AD81" s="490">
        <v>38</v>
      </c>
      <c r="AE81" s="483">
        <v>1319</v>
      </c>
      <c r="AF81" s="255">
        <v>58</v>
      </c>
      <c r="AG81" s="326">
        <v>396</v>
      </c>
      <c r="AH81" s="326">
        <v>44</v>
      </c>
      <c r="AI81" s="326">
        <v>782</v>
      </c>
      <c r="AJ81" s="326">
        <v>39</v>
      </c>
    </row>
    <row r="82" spans="1:36" ht="38.25" x14ac:dyDescent="0.25">
      <c r="A82" s="178" t="s">
        <v>38</v>
      </c>
      <c r="B82" s="486">
        <v>504301</v>
      </c>
      <c r="C82" s="178" t="s">
        <v>464</v>
      </c>
      <c r="D82" s="179" t="s">
        <v>200</v>
      </c>
      <c r="E82" s="205">
        <v>3</v>
      </c>
      <c r="F82" s="232" t="s">
        <v>260</v>
      </c>
      <c r="G82" s="480">
        <v>1240</v>
      </c>
      <c r="H82" s="488">
        <v>248</v>
      </c>
      <c r="I82" s="253">
        <v>248</v>
      </c>
      <c r="J82" s="253">
        <v>248</v>
      </c>
      <c r="K82" s="253">
        <v>248</v>
      </c>
      <c r="L82" s="489">
        <v>248</v>
      </c>
      <c r="M82" s="483">
        <v>310</v>
      </c>
      <c r="N82" s="255">
        <v>62</v>
      </c>
      <c r="O82" s="326">
        <v>62</v>
      </c>
      <c r="P82" s="326">
        <v>62</v>
      </c>
      <c r="Q82" s="326">
        <v>62</v>
      </c>
      <c r="R82" s="490">
        <v>62</v>
      </c>
      <c r="S82" s="483">
        <v>310</v>
      </c>
      <c r="T82" s="255">
        <v>62</v>
      </c>
      <c r="U82" s="326">
        <v>62</v>
      </c>
      <c r="V82" s="326">
        <v>62</v>
      </c>
      <c r="W82" s="326">
        <v>62</v>
      </c>
      <c r="X82" s="490">
        <v>62</v>
      </c>
      <c r="Y82" s="483">
        <v>310</v>
      </c>
      <c r="Z82" s="255">
        <v>62</v>
      </c>
      <c r="AA82" s="326">
        <v>62</v>
      </c>
      <c r="AB82" s="326">
        <v>62</v>
      </c>
      <c r="AC82" s="326">
        <v>62</v>
      </c>
      <c r="AD82" s="490">
        <v>62</v>
      </c>
      <c r="AE82" s="483">
        <v>310</v>
      </c>
      <c r="AF82" s="255">
        <v>62</v>
      </c>
      <c r="AG82" s="326">
        <v>62</v>
      </c>
      <c r="AH82" s="326">
        <v>62</v>
      </c>
      <c r="AI82" s="326">
        <v>62</v>
      </c>
      <c r="AJ82" s="326">
        <v>62</v>
      </c>
    </row>
    <row r="83" spans="1:36" ht="38.25" x14ac:dyDescent="0.25">
      <c r="A83" s="178" t="s">
        <v>38</v>
      </c>
      <c r="B83" s="486">
        <v>504407</v>
      </c>
      <c r="C83" s="178" t="s">
        <v>465</v>
      </c>
      <c r="D83" s="179" t="s">
        <v>202</v>
      </c>
      <c r="E83" s="178">
        <v>3</v>
      </c>
      <c r="F83" s="487" t="s">
        <v>260</v>
      </c>
      <c r="G83" s="480">
        <v>1620</v>
      </c>
      <c r="H83" s="488">
        <v>35</v>
      </c>
      <c r="I83" s="253">
        <v>792</v>
      </c>
      <c r="J83" s="253">
        <v>122</v>
      </c>
      <c r="K83" s="253">
        <v>671</v>
      </c>
      <c r="L83" s="489">
        <v>0</v>
      </c>
      <c r="M83" s="483">
        <v>405</v>
      </c>
      <c r="N83" s="255">
        <v>7</v>
      </c>
      <c r="O83" s="326">
        <v>197</v>
      </c>
      <c r="P83" s="326">
        <v>33</v>
      </c>
      <c r="Q83" s="326">
        <v>168</v>
      </c>
      <c r="R83" s="490">
        <v>0</v>
      </c>
      <c r="S83" s="483">
        <v>405</v>
      </c>
      <c r="T83" s="255">
        <v>9</v>
      </c>
      <c r="U83" s="326">
        <v>202</v>
      </c>
      <c r="V83" s="326">
        <v>30</v>
      </c>
      <c r="W83" s="326">
        <v>164</v>
      </c>
      <c r="X83" s="490">
        <v>0</v>
      </c>
      <c r="Y83" s="483">
        <v>405</v>
      </c>
      <c r="Z83" s="255">
        <v>9</v>
      </c>
      <c r="AA83" s="326">
        <v>202</v>
      </c>
      <c r="AB83" s="326">
        <v>30</v>
      </c>
      <c r="AC83" s="326">
        <v>164</v>
      </c>
      <c r="AD83" s="490">
        <v>0</v>
      </c>
      <c r="AE83" s="483">
        <v>405</v>
      </c>
      <c r="AF83" s="255">
        <v>10</v>
      </c>
      <c r="AG83" s="326">
        <v>191</v>
      </c>
      <c r="AH83" s="326">
        <v>29</v>
      </c>
      <c r="AI83" s="326">
        <v>175</v>
      </c>
      <c r="AJ83" s="326">
        <v>0</v>
      </c>
    </row>
    <row r="84" spans="1:36" ht="38.25" x14ac:dyDescent="0.25">
      <c r="A84" s="178" t="s">
        <v>38</v>
      </c>
      <c r="B84" s="486">
        <v>505502</v>
      </c>
      <c r="C84" s="178" t="s">
        <v>466</v>
      </c>
      <c r="D84" s="179" t="s">
        <v>127</v>
      </c>
      <c r="E84" s="178">
        <v>3</v>
      </c>
      <c r="F84" s="487" t="s">
        <v>260</v>
      </c>
      <c r="G84" s="480">
        <v>7809</v>
      </c>
      <c r="H84" s="488">
        <v>2632</v>
      </c>
      <c r="I84" s="253">
        <v>460</v>
      </c>
      <c r="J84" s="253">
        <v>404</v>
      </c>
      <c r="K84" s="253">
        <v>3913</v>
      </c>
      <c r="L84" s="489">
        <v>400</v>
      </c>
      <c r="M84" s="483">
        <v>1952</v>
      </c>
      <c r="N84" s="255">
        <v>658</v>
      </c>
      <c r="O84" s="326">
        <v>115</v>
      </c>
      <c r="P84" s="326">
        <v>101</v>
      </c>
      <c r="Q84" s="326">
        <v>978</v>
      </c>
      <c r="R84" s="490">
        <v>100</v>
      </c>
      <c r="S84" s="483">
        <v>1952</v>
      </c>
      <c r="T84" s="255">
        <v>658</v>
      </c>
      <c r="U84" s="326">
        <v>115</v>
      </c>
      <c r="V84" s="326">
        <v>101</v>
      </c>
      <c r="W84" s="326">
        <v>978</v>
      </c>
      <c r="X84" s="490">
        <v>100</v>
      </c>
      <c r="Y84" s="483">
        <v>1952</v>
      </c>
      <c r="Z84" s="255">
        <v>658</v>
      </c>
      <c r="AA84" s="326">
        <v>115</v>
      </c>
      <c r="AB84" s="326">
        <v>101</v>
      </c>
      <c r="AC84" s="326">
        <v>978</v>
      </c>
      <c r="AD84" s="490">
        <v>100</v>
      </c>
      <c r="AE84" s="483">
        <v>1953</v>
      </c>
      <c r="AF84" s="255">
        <v>658</v>
      </c>
      <c r="AG84" s="326">
        <v>115</v>
      </c>
      <c r="AH84" s="326">
        <v>101</v>
      </c>
      <c r="AI84" s="326">
        <v>979</v>
      </c>
      <c r="AJ84" s="326">
        <v>100</v>
      </c>
    </row>
    <row r="85" spans="1:36" ht="38.25" x14ac:dyDescent="0.25">
      <c r="A85" s="178" t="s">
        <v>38</v>
      </c>
      <c r="B85" s="486">
        <v>505601</v>
      </c>
      <c r="C85" s="178" t="s">
        <v>467</v>
      </c>
      <c r="D85" s="179" t="s">
        <v>129</v>
      </c>
      <c r="E85" s="205">
        <v>3</v>
      </c>
      <c r="F85" s="232" t="s">
        <v>260</v>
      </c>
      <c r="G85" s="480">
        <v>6559</v>
      </c>
      <c r="H85" s="488">
        <v>0</v>
      </c>
      <c r="I85" s="253">
        <v>0</v>
      </c>
      <c r="J85" s="253">
        <v>0</v>
      </c>
      <c r="K85" s="253">
        <v>6559</v>
      </c>
      <c r="L85" s="489">
        <v>0</v>
      </c>
      <c r="M85" s="483">
        <v>1640</v>
      </c>
      <c r="N85" s="255">
        <v>0</v>
      </c>
      <c r="O85" s="326">
        <v>0</v>
      </c>
      <c r="P85" s="326">
        <v>0</v>
      </c>
      <c r="Q85" s="326">
        <v>1640</v>
      </c>
      <c r="R85" s="490">
        <v>0</v>
      </c>
      <c r="S85" s="483">
        <v>1639</v>
      </c>
      <c r="T85" s="255">
        <v>0</v>
      </c>
      <c r="U85" s="326">
        <v>0</v>
      </c>
      <c r="V85" s="326">
        <v>0</v>
      </c>
      <c r="W85" s="326">
        <v>1639</v>
      </c>
      <c r="X85" s="490">
        <v>0</v>
      </c>
      <c r="Y85" s="483">
        <v>1640</v>
      </c>
      <c r="Z85" s="255">
        <v>0</v>
      </c>
      <c r="AA85" s="326">
        <v>0</v>
      </c>
      <c r="AB85" s="326">
        <v>0</v>
      </c>
      <c r="AC85" s="326">
        <v>1640</v>
      </c>
      <c r="AD85" s="490">
        <v>0</v>
      </c>
      <c r="AE85" s="483">
        <v>1640</v>
      </c>
      <c r="AF85" s="255">
        <v>0</v>
      </c>
      <c r="AG85" s="326">
        <v>0</v>
      </c>
      <c r="AH85" s="326">
        <v>0</v>
      </c>
      <c r="AI85" s="326">
        <v>1640</v>
      </c>
      <c r="AJ85" s="326">
        <v>0</v>
      </c>
    </row>
    <row r="86" spans="1:36" ht="38.25" x14ac:dyDescent="0.25">
      <c r="A86" s="178" t="s">
        <v>38</v>
      </c>
      <c r="B86" s="486">
        <v>506002</v>
      </c>
      <c r="C86" s="178" t="s">
        <v>468</v>
      </c>
      <c r="D86" s="179" t="s">
        <v>206</v>
      </c>
      <c r="E86" s="178">
        <v>3</v>
      </c>
      <c r="F86" s="487" t="s">
        <v>260</v>
      </c>
      <c r="G86" s="480">
        <v>1270</v>
      </c>
      <c r="H86" s="488">
        <v>553</v>
      </c>
      <c r="I86" s="253">
        <v>300</v>
      </c>
      <c r="J86" s="253">
        <v>60</v>
      </c>
      <c r="K86" s="253">
        <v>297</v>
      </c>
      <c r="L86" s="489">
        <v>60</v>
      </c>
      <c r="M86" s="483">
        <v>317</v>
      </c>
      <c r="N86" s="255">
        <v>138</v>
      </c>
      <c r="O86" s="326">
        <v>75</v>
      </c>
      <c r="P86" s="326">
        <v>15</v>
      </c>
      <c r="Q86" s="326">
        <v>74</v>
      </c>
      <c r="R86" s="490">
        <v>15</v>
      </c>
      <c r="S86" s="483">
        <v>318</v>
      </c>
      <c r="T86" s="255">
        <v>139</v>
      </c>
      <c r="U86" s="326">
        <v>75</v>
      </c>
      <c r="V86" s="326">
        <v>15</v>
      </c>
      <c r="W86" s="326">
        <v>74</v>
      </c>
      <c r="X86" s="490">
        <v>15</v>
      </c>
      <c r="Y86" s="483">
        <v>317</v>
      </c>
      <c r="Z86" s="255">
        <v>138</v>
      </c>
      <c r="AA86" s="326">
        <v>75</v>
      </c>
      <c r="AB86" s="326">
        <v>15</v>
      </c>
      <c r="AC86" s="326">
        <v>74</v>
      </c>
      <c r="AD86" s="490">
        <v>15</v>
      </c>
      <c r="AE86" s="483">
        <v>318</v>
      </c>
      <c r="AF86" s="255">
        <v>138</v>
      </c>
      <c r="AG86" s="326">
        <v>75</v>
      </c>
      <c r="AH86" s="326">
        <v>15</v>
      </c>
      <c r="AI86" s="326">
        <v>75</v>
      </c>
      <c r="AJ86" s="326">
        <v>15</v>
      </c>
    </row>
    <row r="87" spans="1:36" ht="38.25" x14ac:dyDescent="0.25">
      <c r="A87" s="178" t="s">
        <v>38</v>
      </c>
      <c r="B87" s="486">
        <v>506101</v>
      </c>
      <c r="C87" s="178" t="s">
        <v>469</v>
      </c>
      <c r="D87" s="179" t="s">
        <v>131</v>
      </c>
      <c r="E87" s="178">
        <v>3</v>
      </c>
      <c r="F87" s="487" t="s">
        <v>260</v>
      </c>
      <c r="G87" s="480">
        <v>4715</v>
      </c>
      <c r="H87" s="488">
        <v>2190</v>
      </c>
      <c r="I87" s="253">
        <v>1120</v>
      </c>
      <c r="J87" s="253">
        <v>245</v>
      </c>
      <c r="K87" s="253">
        <v>954</v>
      </c>
      <c r="L87" s="489">
        <v>206</v>
      </c>
      <c r="M87" s="483">
        <v>1179</v>
      </c>
      <c r="N87" s="255">
        <v>548</v>
      </c>
      <c r="O87" s="326">
        <v>280</v>
      </c>
      <c r="P87" s="326">
        <v>61</v>
      </c>
      <c r="Q87" s="326">
        <v>239</v>
      </c>
      <c r="R87" s="490">
        <v>51</v>
      </c>
      <c r="S87" s="483">
        <v>1178</v>
      </c>
      <c r="T87" s="255">
        <v>547</v>
      </c>
      <c r="U87" s="326">
        <v>279</v>
      </c>
      <c r="V87" s="326">
        <v>61</v>
      </c>
      <c r="W87" s="326">
        <v>239</v>
      </c>
      <c r="X87" s="490">
        <v>52</v>
      </c>
      <c r="Y87" s="483">
        <v>1179</v>
      </c>
      <c r="Z87" s="255">
        <v>548</v>
      </c>
      <c r="AA87" s="326">
        <v>280</v>
      </c>
      <c r="AB87" s="326">
        <v>61</v>
      </c>
      <c r="AC87" s="326">
        <v>239</v>
      </c>
      <c r="AD87" s="490">
        <v>51</v>
      </c>
      <c r="AE87" s="483">
        <v>1179</v>
      </c>
      <c r="AF87" s="255">
        <v>547</v>
      </c>
      <c r="AG87" s="326">
        <v>281</v>
      </c>
      <c r="AH87" s="326">
        <v>62</v>
      </c>
      <c r="AI87" s="326">
        <v>237</v>
      </c>
      <c r="AJ87" s="326">
        <v>52</v>
      </c>
    </row>
    <row r="88" spans="1:36" ht="38.25" x14ac:dyDescent="0.25">
      <c r="A88" s="178" t="s">
        <v>38</v>
      </c>
      <c r="B88" s="486">
        <v>507001</v>
      </c>
      <c r="C88" s="178" t="s">
        <v>470</v>
      </c>
      <c r="D88" s="179" t="s">
        <v>78</v>
      </c>
      <c r="E88" s="205">
        <v>3</v>
      </c>
      <c r="F88" s="232" t="s">
        <v>260</v>
      </c>
      <c r="G88" s="480">
        <v>4372</v>
      </c>
      <c r="H88" s="488">
        <v>2276</v>
      </c>
      <c r="I88" s="253">
        <v>128</v>
      </c>
      <c r="J88" s="253">
        <v>44</v>
      </c>
      <c r="K88" s="253">
        <v>1880</v>
      </c>
      <c r="L88" s="489">
        <v>44</v>
      </c>
      <c r="M88" s="483">
        <v>1093</v>
      </c>
      <c r="N88" s="255">
        <v>569</v>
      </c>
      <c r="O88" s="326">
        <v>32</v>
      </c>
      <c r="P88" s="326">
        <v>11</v>
      </c>
      <c r="Q88" s="326">
        <v>470</v>
      </c>
      <c r="R88" s="490">
        <v>11</v>
      </c>
      <c r="S88" s="483">
        <v>1093</v>
      </c>
      <c r="T88" s="255">
        <v>569</v>
      </c>
      <c r="U88" s="326">
        <v>32</v>
      </c>
      <c r="V88" s="326">
        <v>11</v>
      </c>
      <c r="W88" s="326">
        <v>470</v>
      </c>
      <c r="X88" s="490">
        <v>11</v>
      </c>
      <c r="Y88" s="483">
        <v>1093</v>
      </c>
      <c r="Z88" s="255">
        <v>569</v>
      </c>
      <c r="AA88" s="326">
        <v>32</v>
      </c>
      <c r="AB88" s="326">
        <v>11</v>
      </c>
      <c r="AC88" s="326">
        <v>470</v>
      </c>
      <c r="AD88" s="490">
        <v>11</v>
      </c>
      <c r="AE88" s="483">
        <v>1093</v>
      </c>
      <c r="AF88" s="255">
        <v>569</v>
      </c>
      <c r="AG88" s="326">
        <v>32</v>
      </c>
      <c r="AH88" s="326">
        <v>11</v>
      </c>
      <c r="AI88" s="326">
        <v>470</v>
      </c>
      <c r="AJ88" s="326">
        <v>11</v>
      </c>
    </row>
    <row r="89" spans="1:36" ht="38.25" x14ac:dyDescent="0.25">
      <c r="A89" s="178" t="s">
        <v>27</v>
      </c>
      <c r="B89" s="486">
        <v>508807</v>
      </c>
      <c r="C89" s="178" t="s">
        <v>471</v>
      </c>
      <c r="D89" s="179" t="s">
        <v>209</v>
      </c>
      <c r="E89" s="178">
        <v>3</v>
      </c>
      <c r="F89" s="487" t="s">
        <v>260</v>
      </c>
      <c r="G89" s="480">
        <v>7326</v>
      </c>
      <c r="H89" s="488">
        <v>2569</v>
      </c>
      <c r="I89" s="253">
        <v>2418</v>
      </c>
      <c r="J89" s="253">
        <v>383</v>
      </c>
      <c r="K89" s="253">
        <v>1546</v>
      </c>
      <c r="L89" s="489">
        <v>410</v>
      </c>
      <c r="M89" s="483">
        <v>1832</v>
      </c>
      <c r="N89" s="255">
        <v>642</v>
      </c>
      <c r="O89" s="326">
        <v>604</v>
      </c>
      <c r="P89" s="326">
        <v>96</v>
      </c>
      <c r="Q89" s="326">
        <v>387</v>
      </c>
      <c r="R89" s="490">
        <v>103</v>
      </c>
      <c r="S89" s="483">
        <v>1831</v>
      </c>
      <c r="T89" s="255">
        <v>642</v>
      </c>
      <c r="U89" s="326">
        <v>604</v>
      </c>
      <c r="V89" s="326">
        <v>95</v>
      </c>
      <c r="W89" s="326">
        <v>389</v>
      </c>
      <c r="X89" s="490">
        <v>101</v>
      </c>
      <c r="Y89" s="483">
        <v>1832</v>
      </c>
      <c r="Z89" s="255">
        <v>643</v>
      </c>
      <c r="AA89" s="326">
        <v>605</v>
      </c>
      <c r="AB89" s="326">
        <v>96</v>
      </c>
      <c r="AC89" s="326">
        <v>383</v>
      </c>
      <c r="AD89" s="490">
        <v>105</v>
      </c>
      <c r="AE89" s="483">
        <v>1831</v>
      </c>
      <c r="AF89" s="255">
        <v>642</v>
      </c>
      <c r="AG89" s="326">
        <v>605</v>
      </c>
      <c r="AH89" s="326">
        <v>96</v>
      </c>
      <c r="AI89" s="326">
        <v>387</v>
      </c>
      <c r="AJ89" s="326">
        <v>101</v>
      </c>
    </row>
    <row r="90" spans="1:36" ht="38.25" x14ac:dyDescent="0.25">
      <c r="A90" s="178" t="s">
        <v>27</v>
      </c>
      <c r="B90" s="486">
        <v>508816</v>
      </c>
      <c r="C90" s="178" t="s">
        <v>472</v>
      </c>
      <c r="D90" s="179" t="s">
        <v>79</v>
      </c>
      <c r="E90" s="178">
        <v>3</v>
      </c>
      <c r="F90" s="487" t="s">
        <v>260</v>
      </c>
      <c r="G90" s="480">
        <v>7629</v>
      </c>
      <c r="H90" s="488">
        <v>1993</v>
      </c>
      <c r="I90" s="253">
        <v>3436</v>
      </c>
      <c r="J90" s="253">
        <v>824</v>
      </c>
      <c r="K90" s="253">
        <v>932</v>
      </c>
      <c r="L90" s="489">
        <v>444</v>
      </c>
      <c r="M90" s="483">
        <v>1907</v>
      </c>
      <c r="N90" s="255">
        <v>498</v>
      </c>
      <c r="O90" s="326">
        <v>859</v>
      </c>
      <c r="P90" s="326">
        <v>206</v>
      </c>
      <c r="Q90" s="326">
        <v>233</v>
      </c>
      <c r="R90" s="490">
        <v>111</v>
      </c>
      <c r="S90" s="483">
        <v>1907</v>
      </c>
      <c r="T90" s="255">
        <v>498</v>
      </c>
      <c r="U90" s="326">
        <v>859</v>
      </c>
      <c r="V90" s="326">
        <v>206</v>
      </c>
      <c r="W90" s="326">
        <v>233</v>
      </c>
      <c r="X90" s="490">
        <v>111</v>
      </c>
      <c r="Y90" s="483">
        <v>1907</v>
      </c>
      <c r="Z90" s="255">
        <v>498</v>
      </c>
      <c r="AA90" s="326">
        <v>859</v>
      </c>
      <c r="AB90" s="326">
        <v>206</v>
      </c>
      <c r="AC90" s="326">
        <v>233</v>
      </c>
      <c r="AD90" s="490">
        <v>111</v>
      </c>
      <c r="AE90" s="483">
        <v>1908</v>
      </c>
      <c r="AF90" s="255">
        <v>499</v>
      </c>
      <c r="AG90" s="326">
        <v>859</v>
      </c>
      <c r="AH90" s="326">
        <v>206</v>
      </c>
      <c r="AI90" s="326">
        <v>233</v>
      </c>
      <c r="AJ90" s="326">
        <v>111</v>
      </c>
    </row>
    <row r="91" spans="1:36" ht="39" thickBot="1" x14ac:dyDescent="0.3">
      <c r="A91" s="209" t="s">
        <v>27</v>
      </c>
      <c r="B91" s="491">
        <v>509101</v>
      </c>
      <c r="C91" s="209" t="s">
        <v>473</v>
      </c>
      <c r="D91" s="236" t="s">
        <v>137</v>
      </c>
      <c r="E91" s="350">
        <v>3</v>
      </c>
      <c r="F91" s="352" t="s">
        <v>260</v>
      </c>
      <c r="G91" s="492">
        <v>5406</v>
      </c>
      <c r="H91" s="493">
        <v>1888</v>
      </c>
      <c r="I91" s="308">
        <v>1766</v>
      </c>
      <c r="J91" s="308">
        <v>516</v>
      </c>
      <c r="K91" s="308">
        <v>912</v>
      </c>
      <c r="L91" s="494">
        <v>324</v>
      </c>
      <c r="M91" s="495">
        <v>1352</v>
      </c>
      <c r="N91" s="310">
        <v>472</v>
      </c>
      <c r="O91" s="496">
        <v>442</v>
      </c>
      <c r="P91" s="496">
        <v>129</v>
      </c>
      <c r="Q91" s="496">
        <v>228</v>
      </c>
      <c r="R91" s="497">
        <v>81</v>
      </c>
      <c r="S91" s="495">
        <v>1351</v>
      </c>
      <c r="T91" s="310">
        <v>472</v>
      </c>
      <c r="U91" s="496">
        <v>441</v>
      </c>
      <c r="V91" s="496">
        <v>129</v>
      </c>
      <c r="W91" s="496">
        <v>228</v>
      </c>
      <c r="X91" s="497">
        <v>81</v>
      </c>
      <c r="Y91" s="495">
        <v>1352</v>
      </c>
      <c r="Z91" s="310">
        <v>472</v>
      </c>
      <c r="AA91" s="496">
        <v>442</v>
      </c>
      <c r="AB91" s="496">
        <v>129</v>
      </c>
      <c r="AC91" s="496">
        <v>228</v>
      </c>
      <c r="AD91" s="497">
        <v>81</v>
      </c>
      <c r="AE91" s="495">
        <v>1351</v>
      </c>
      <c r="AF91" s="310">
        <v>472</v>
      </c>
      <c r="AG91" s="496">
        <v>441</v>
      </c>
      <c r="AH91" s="496">
        <v>129</v>
      </c>
      <c r="AI91" s="496">
        <v>228</v>
      </c>
      <c r="AJ91" s="496">
        <v>81</v>
      </c>
    </row>
    <row r="92" spans="1:36" ht="15.75" thickBot="1" x14ac:dyDescent="0.3">
      <c r="A92" s="498"/>
      <c r="B92" s="200"/>
      <c r="C92" s="200"/>
      <c r="D92" s="200" t="s">
        <v>162</v>
      </c>
      <c r="E92" s="200"/>
      <c r="F92" s="200"/>
      <c r="G92" s="499">
        <f>SUM(G7:G91)</f>
        <v>1522173</v>
      </c>
      <c r="H92" s="499">
        <f t="shared" ref="H92:AJ92" si="0">SUM(H7:H91)</f>
        <v>372469</v>
      </c>
      <c r="I92" s="499">
        <f t="shared" si="0"/>
        <v>566227</v>
      </c>
      <c r="J92" s="499">
        <f t="shared" si="0"/>
        <v>61868</v>
      </c>
      <c r="K92" s="499">
        <f t="shared" si="0"/>
        <v>469304</v>
      </c>
      <c r="L92" s="499">
        <f t="shared" si="0"/>
        <v>52305</v>
      </c>
      <c r="M92" s="499">
        <f t="shared" si="0"/>
        <v>380545</v>
      </c>
      <c r="N92" s="499">
        <f t="shared" si="0"/>
        <v>91274</v>
      </c>
      <c r="O92" s="499">
        <f t="shared" si="0"/>
        <v>142951</v>
      </c>
      <c r="P92" s="499">
        <f t="shared" si="0"/>
        <v>15516</v>
      </c>
      <c r="Q92" s="499">
        <f t="shared" si="0"/>
        <v>117641</v>
      </c>
      <c r="R92" s="499">
        <f t="shared" si="0"/>
        <v>13163</v>
      </c>
      <c r="S92" s="499">
        <f t="shared" si="0"/>
        <v>380541</v>
      </c>
      <c r="T92" s="499">
        <f t="shared" si="0"/>
        <v>93676</v>
      </c>
      <c r="U92" s="499">
        <f t="shared" si="0"/>
        <v>141206</v>
      </c>
      <c r="V92" s="499">
        <f t="shared" si="0"/>
        <v>15405</v>
      </c>
      <c r="W92" s="499">
        <f t="shared" si="0"/>
        <v>117213</v>
      </c>
      <c r="X92" s="499">
        <f t="shared" si="0"/>
        <v>13041</v>
      </c>
      <c r="Y92" s="499">
        <f t="shared" si="0"/>
        <v>380545</v>
      </c>
      <c r="Z92" s="499">
        <f t="shared" si="0"/>
        <v>93806</v>
      </c>
      <c r="AA92" s="499">
        <f t="shared" si="0"/>
        <v>141121</v>
      </c>
      <c r="AB92" s="499">
        <f t="shared" si="0"/>
        <v>15420</v>
      </c>
      <c r="AC92" s="499">
        <f t="shared" si="0"/>
        <v>117162</v>
      </c>
      <c r="AD92" s="499">
        <f t="shared" si="0"/>
        <v>13036</v>
      </c>
      <c r="AE92" s="499">
        <f t="shared" si="0"/>
        <v>380542</v>
      </c>
      <c r="AF92" s="499">
        <f t="shared" si="0"/>
        <v>93713</v>
      </c>
      <c r="AG92" s="499">
        <f t="shared" si="0"/>
        <v>140949</v>
      </c>
      <c r="AH92" s="499">
        <f t="shared" si="0"/>
        <v>15527</v>
      </c>
      <c r="AI92" s="499">
        <f t="shared" si="0"/>
        <v>117288</v>
      </c>
      <c r="AJ92" s="500">
        <f t="shared" si="0"/>
        <v>13065</v>
      </c>
    </row>
  </sheetData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A4:A6"/>
    <mergeCell ref="B4:B6"/>
    <mergeCell ref="C4:C6"/>
    <mergeCell ref="D4:D6"/>
    <mergeCell ref="E4:E6"/>
    <mergeCell ref="F4:F6"/>
  </mergeCells>
  <conditionalFormatting sqref="G92:AJ92 B1:H2">
    <cfRule type="cellIs" dxfId="38" priority="7" operator="lessThan">
      <formula>0</formula>
    </cfRule>
  </conditionalFormatting>
  <conditionalFormatting sqref="D92:F92">
    <cfRule type="cellIs" dxfId="37" priority="6" operator="lessThan">
      <formula>0</formula>
    </cfRule>
  </conditionalFormatting>
  <conditionalFormatting sqref="A92:C92">
    <cfRule type="cellIs" dxfId="36" priority="5" operator="lessThan">
      <formula>0</formula>
    </cfRule>
  </conditionalFormatting>
  <conditionalFormatting sqref="C92">
    <cfRule type="duplicateValues" dxfId="35" priority="4"/>
  </conditionalFormatting>
  <conditionalFormatting sqref="C92">
    <cfRule type="duplicateValues" dxfId="34" priority="3"/>
  </conditionalFormatting>
  <conditionalFormatting sqref="C92">
    <cfRule type="duplicateValues" dxfId="33" priority="8"/>
  </conditionalFormatting>
  <conditionalFormatting sqref="C92">
    <cfRule type="duplicateValues" dxfId="32" priority="9"/>
  </conditionalFormatting>
  <conditionalFormatting sqref="A2">
    <cfRule type="cellIs" dxfId="31" priority="1" operator="lessThan">
      <formula>0</formula>
    </cfRule>
  </conditionalFormatting>
  <conditionalFormatting sqref="A1">
    <cfRule type="cellIs" dxfId="30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124C6-40AF-4CC5-8516-2BEB01F9BDE1}">
  <dimension ref="A1:AJ94"/>
  <sheetViews>
    <sheetView zoomScale="70" zoomScaleNormal="70" workbookViewId="0">
      <pane xSplit="12" ySplit="6" topLeftCell="M84" activePane="bottomRight" state="frozen"/>
      <selection activeCell="AH11" sqref="AH11"/>
      <selection pane="topRight" activeCell="AH11" sqref="AH11"/>
      <selection pane="bottomLeft" activeCell="AH11" sqref="AH11"/>
      <selection pane="bottomRight" activeCell="Z27" sqref="Z27"/>
    </sheetView>
  </sheetViews>
  <sheetFormatPr defaultRowHeight="15" x14ac:dyDescent="0.25"/>
  <cols>
    <col min="1" max="3" width="9.140625" style="549"/>
    <col min="4" max="4" width="55.85546875" style="549" customWidth="1"/>
    <col min="5" max="6" width="14.42578125" style="549" hidden="1" customWidth="1"/>
    <col min="7" max="7" width="9.140625" style="549"/>
    <col min="8" max="8" width="10.7109375" style="549" customWidth="1"/>
    <col min="9" max="11" width="9.140625" style="549"/>
    <col min="12" max="12" width="9.140625" style="549" customWidth="1"/>
    <col min="13" max="16384" width="9.140625" style="549"/>
  </cols>
  <sheetData>
    <row r="1" spans="1:36" ht="15.75" x14ac:dyDescent="0.25">
      <c r="A1" s="156" t="s">
        <v>479</v>
      </c>
      <c r="B1" s="157"/>
      <c r="C1" s="157"/>
      <c r="D1" s="158"/>
      <c r="E1" s="158"/>
      <c r="F1" s="158"/>
      <c r="G1" s="158"/>
      <c r="H1" s="158"/>
      <c r="I1" s="159"/>
      <c r="J1" s="159"/>
      <c r="K1" s="451"/>
      <c r="L1" s="451"/>
      <c r="M1" s="451"/>
      <c r="N1" s="451"/>
      <c r="O1" s="451"/>
      <c r="P1" s="451"/>
      <c r="Q1" s="451"/>
      <c r="R1" s="451"/>
      <c r="S1" s="451"/>
      <c r="T1" s="451"/>
      <c r="U1" s="451"/>
      <c r="V1" s="451"/>
      <c r="W1" s="451"/>
      <c r="X1" s="451"/>
      <c r="Y1" s="451"/>
      <c r="Z1" s="451"/>
      <c r="AA1" s="451"/>
      <c r="AB1" s="451"/>
      <c r="AC1" s="451"/>
      <c r="AD1" s="451"/>
      <c r="AE1" s="451" t="s">
        <v>383</v>
      </c>
      <c r="AF1" s="451"/>
      <c r="AG1" s="6"/>
      <c r="AH1" s="451"/>
      <c r="AI1" s="6"/>
      <c r="AJ1" s="451"/>
    </row>
    <row r="2" spans="1:36" x14ac:dyDescent="0.25">
      <c r="A2" s="502" t="s">
        <v>363</v>
      </c>
      <c r="B2" s="161"/>
      <c r="C2" s="125"/>
      <c r="D2" s="94"/>
      <c r="E2" s="94"/>
      <c r="F2" s="94"/>
      <c r="G2" s="94"/>
      <c r="H2" s="94"/>
      <c r="I2" s="126"/>
      <c r="J2" s="128"/>
      <c r="K2" s="451"/>
      <c r="L2" s="451"/>
      <c r="M2" s="451"/>
      <c r="N2" s="451"/>
      <c r="O2" s="451"/>
      <c r="P2" s="451"/>
      <c r="Q2" s="451"/>
      <c r="R2" s="451"/>
      <c r="S2" s="451"/>
      <c r="T2" s="451"/>
      <c r="U2" s="451"/>
      <c r="V2" s="451"/>
      <c r="W2" s="451"/>
      <c r="X2" s="451"/>
      <c r="Y2" s="451"/>
      <c r="Z2" s="451"/>
      <c r="AA2" s="451"/>
      <c r="AB2" s="451"/>
      <c r="AC2" s="451"/>
      <c r="AD2" s="451"/>
      <c r="AE2" s="451"/>
      <c r="AF2" s="451"/>
      <c r="AG2" s="451"/>
      <c r="AH2" s="451"/>
      <c r="AI2" s="451"/>
      <c r="AJ2" s="451"/>
    </row>
    <row r="3" spans="1:36" ht="15.75" thickBot="1" x14ac:dyDescent="0.3"/>
    <row r="4" spans="1:36" ht="26.25" customHeight="1" x14ac:dyDescent="0.25">
      <c r="A4" s="453" t="s">
        <v>0</v>
      </c>
      <c r="B4" s="454" t="s">
        <v>1</v>
      </c>
      <c r="C4" s="454" t="s">
        <v>2</v>
      </c>
      <c r="D4" s="454" t="s">
        <v>3</v>
      </c>
      <c r="E4" s="454" t="s">
        <v>4</v>
      </c>
      <c r="F4" s="454" t="s">
        <v>357</v>
      </c>
      <c r="G4" s="456" t="s">
        <v>8</v>
      </c>
      <c r="H4" s="456"/>
      <c r="I4" s="456"/>
      <c r="J4" s="456"/>
      <c r="K4" s="456"/>
      <c r="L4" s="456"/>
      <c r="M4" s="457" t="s">
        <v>9</v>
      </c>
      <c r="N4" s="457"/>
      <c r="O4" s="457"/>
      <c r="P4" s="457"/>
      <c r="Q4" s="457"/>
      <c r="R4" s="457"/>
      <c r="S4" s="457" t="s">
        <v>10</v>
      </c>
      <c r="T4" s="457"/>
      <c r="U4" s="457"/>
      <c r="V4" s="457"/>
      <c r="W4" s="457"/>
      <c r="X4" s="457"/>
      <c r="Y4" s="457" t="s">
        <v>11</v>
      </c>
      <c r="Z4" s="457"/>
      <c r="AA4" s="457"/>
      <c r="AB4" s="457"/>
      <c r="AC4" s="457"/>
      <c r="AD4" s="457"/>
      <c r="AE4" s="457" t="s">
        <v>12</v>
      </c>
      <c r="AF4" s="457"/>
      <c r="AG4" s="457"/>
      <c r="AH4" s="457"/>
      <c r="AI4" s="457"/>
      <c r="AJ4" s="458"/>
    </row>
    <row r="5" spans="1:36" ht="15" customHeight="1" x14ac:dyDescent="0.25">
      <c r="A5" s="459"/>
      <c r="B5" s="460"/>
      <c r="C5" s="460"/>
      <c r="D5" s="460"/>
      <c r="E5" s="460"/>
      <c r="F5" s="460"/>
      <c r="G5" s="550" t="s">
        <v>13</v>
      </c>
      <c r="H5" s="462" t="s">
        <v>14</v>
      </c>
      <c r="I5" s="462"/>
      <c r="J5" s="462"/>
      <c r="K5" s="462"/>
      <c r="L5" s="462"/>
      <c r="M5" s="465" t="s">
        <v>8</v>
      </c>
      <c r="N5" s="464" t="s">
        <v>14</v>
      </c>
      <c r="O5" s="464"/>
      <c r="P5" s="464"/>
      <c r="Q5" s="464"/>
      <c r="R5" s="464"/>
      <c r="S5" s="465" t="s">
        <v>8</v>
      </c>
      <c r="T5" s="464" t="s">
        <v>386</v>
      </c>
      <c r="U5" s="464"/>
      <c r="V5" s="464"/>
      <c r="W5" s="464"/>
      <c r="X5" s="464"/>
      <c r="Y5" s="465" t="s">
        <v>8</v>
      </c>
      <c r="Z5" s="464" t="s">
        <v>14</v>
      </c>
      <c r="AA5" s="464"/>
      <c r="AB5" s="464"/>
      <c r="AC5" s="464"/>
      <c r="AD5" s="464"/>
      <c r="AE5" s="465" t="s">
        <v>8</v>
      </c>
      <c r="AF5" s="464" t="s">
        <v>14</v>
      </c>
      <c r="AG5" s="464"/>
      <c r="AH5" s="464"/>
      <c r="AI5" s="464"/>
      <c r="AJ5" s="468"/>
    </row>
    <row r="6" spans="1:36" ht="51.75" thickBot="1" x14ac:dyDescent="0.3">
      <c r="A6" s="469"/>
      <c r="B6" s="470"/>
      <c r="C6" s="470"/>
      <c r="D6" s="470"/>
      <c r="E6" s="470"/>
      <c r="F6" s="470"/>
      <c r="G6" s="551"/>
      <c r="H6" s="472" t="s">
        <v>15</v>
      </c>
      <c r="I6" s="472" t="s">
        <v>16</v>
      </c>
      <c r="J6" s="472" t="s">
        <v>387</v>
      </c>
      <c r="K6" s="472" t="s">
        <v>388</v>
      </c>
      <c r="L6" s="472" t="s">
        <v>19</v>
      </c>
      <c r="M6" s="475"/>
      <c r="N6" s="474" t="s">
        <v>15</v>
      </c>
      <c r="O6" s="474" t="s">
        <v>16</v>
      </c>
      <c r="P6" s="474" t="s">
        <v>387</v>
      </c>
      <c r="Q6" s="474" t="s">
        <v>388</v>
      </c>
      <c r="R6" s="474" t="s">
        <v>19</v>
      </c>
      <c r="S6" s="475"/>
      <c r="T6" s="474" t="s">
        <v>15</v>
      </c>
      <c r="U6" s="474" t="s">
        <v>16</v>
      </c>
      <c r="V6" s="474" t="s">
        <v>387</v>
      </c>
      <c r="W6" s="474" t="s">
        <v>388</v>
      </c>
      <c r="X6" s="474" t="s">
        <v>19</v>
      </c>
      <c r="Y6" s="475"/>
      <c r="Z6" s="474" t="s">
        <v>15</v>
      </c>
      <c r="AA6" s="474" t="s">
        <v>16</v>
      </c>
      <c r="AB6" s="474" t="s">
        <v>387</v>
      </c>
      <c r="AC6" s="474" t="s">
        <v>388</v>
      </c>
      <c r="AD6" s="474" t="s">
        <v>19</v>
      </c>
      <c r="AE6" s="559"/>
      <c r="AF6" s="474" t="s">
        <v>15</v>
      </c>
      <c r="AG6" s="474" t="s">
        <v>16</v>
      </c>
      <c r="AH6" s="474" t="s">
        <v>387</v>
      </c>
      <c r="AI6" s="474" t="s">
        <v>388</v>
      </c>
      <c r="AJ6" s="478" t="s">
        <v>19</v>
      </c>
    </row>
    <row r="7" spans="1:36" ht="38.25" x14ac:dyDescent="0.25">
      <c r="A7" s="178" t="s">
        <v>20</v>
      </c>
      <c r="B7" s="194">
        <v>501003</v>
      </c>
      <c r="C7" s="178" t="s">
        <v>389</v>
      </c>
      <c r="D7" s="179" t="s">
        <v>270</v>
      </c>
      <c r="E7" s="178">
        <v>3</v>
      </c>
      <c r="F7" s="487" t="s">
        <v>260</v>
      </c>
      <c r="G7" s="480">
        <v>1162</v>
      </c>
      <c r="H7" s="488">
        <v>84</v>
      </c>
      <c r="I7" s="253">
        <v>436</v>
      </c>
      <c r="J7" s="253">
        <v>52</v>
      </c>
      <c r="K7" s="253">
        <v>532</v>
      </c>
      <c r="L7" s="489">
        <v>58</v>
      </c>
      <c r="M7" s="483">
        <v>291</v>
      </c>
      <c r="N7" s="255">
        <v>21</v>
      </c>
      <c r="O7" s="326">
        <v>109</v>
      </c>
      <c r="P7" s="326">
        <v>13</v>
      </c>
      <c r="Q7" s="326">
        <v>133</v>
      </c>
      <c r="R7" s="490">
        <v>15</v>
      </c>
      <c r="S7" s="483">
        <v>290</v>
      </c>
      <c r="T7" s="255">
        <v>21</v>
      </c>
      <c r="U7" s="326">
        <v>109</v>
      </c>
      <c r="V7" s="326">
        <v>13</v>
      </c>
      <c r="W7" s="326">
        <v>133</v>
      </c>
      <c r="X7" s="490">
        <v>14</v>
      </c>
      <c r="Y7" s="483">
        <v>291</v>
      </c>
      <c r="Z7" s="255">
        <v>21</v>
      </c>
      <c r="AA7" s="326">
        <v>109</v>
      </c>
      <c r="AB7" s="326">
        <v>13</v>
      </c>
      <c r="AC7" s="326">
        <v>133</v>
      </c>
      <c r="AD7" s="326">
        <v>15</v>
      </c>
      <c r="AE7" s="483">
        <v>290</v>
      </c>
      <c r="AF7" s="255">
        <v>21</v>
      </c>
      <c r="AG7" s="326">
        <v>109</v>
      </c>
      <c r="AH7" s="326">
        <v>13</v>
      </c>
      <c r="AI7" s="326">
        <v>133</v>
      </c>
      <c r="AJ7" s="326">
        <v>14</v>
      </c>
    </row>
    <row r="8" spans="1:36" ht="38.25" x14ac:dyDescent="0.25">
      <c r="A8" s="178" t="s">
        <v>20</v>
      </c>
      <c r="B8" s="194">
        <v>501519</v>
      </c>
      <c r="C8" s="178" t="s">
        <v>480</v>
      </c>
      <c r="D8" s="179" t="s">
        <v>50</v>
      </c>
      <c r="E8" s="205">
        <v>3</v>
      </c>
      <c r="F8" s="560" t="s">
        <v>260</v>
      </c>
      <c r="G8" s="480">
        <v>0</v>
      </c>
      <c r="H8" s="488">
        <v>0</v>
      </c>
      <c r="I8" s="253">
        <v>0</v>
      </c>
      <c r="J8" s="253">
        <v>0</v>
      </c>
      <c r="K8" s="253">
        <v>0</v>
      </c>
      <c r="L8" s="489">
        <v>0</v>
      </c>
      <c r="M8" s="483">
        <v>0</v>
      </c>
      <c r="N8" s="255">
        <v>0</v>
      </c>
      <c r="O8" s="326">
        <v>0</v>
      </c>
      <c r="P8" s="326">
        <v>0</v>
      </c>
      <c r="Q8" s="326">
        <v>0</v>
      </c>
      <c r="R8" s="490">
        <v>0</v>
      </c>
      <c r="S8" s="483">
        <v>0</v>
      </c>
      <c r="T8" s="255">
        <v>0</v>
      </c>
      <c r="U8" s="326">
        <v>0</v>
      </c>
      <c r="V8" s="326">
        <v>0</v>
      </c>
      <c r="W8" s="326">
        <v>0</v>
      </c>
      <c r="X8" s="490">
        <v>0</v>
      </c>
      <c r="Y8" s="483">
        <v>0</v>
      </c>
      <c r="Z8" s="255">
        <v>0</v>
      </c>
      <c r="AA8" s="326">
        <v>0</v>
      </c>
      <c r="AB8" s="326">
        <v>0</v>
      </c>
      <c r="AC8" s="326">
        <v>0</v>
      </c>
      <c r="AD8" s="326">
        <v>0</v>
      </c>
      <c r="AE8" s="483">
        <v>0</v>
      </c>
      <c r="AF8" s="255">
        <v>0</v>
      </c>
      <c r="AG8" s="326">
        <v>0</v>
      </c>
      <c r="AH8" s="326">
        <v>0</v>
      </c>
      <c r="AI8" s="326">
        <v>0</v>
      </c>
      <c r="AJ8" s="326">
        <v>0</v>
      </c>
    </row>
    <row r="9" spans="1:36" ht="38.25" x14ac:dyDescent="0.25">
      <c r="A9" s="178" t="s">
        <v>20</v>
      </c>
      <c r="B9" s="194">
        <v>501602</v>
      </c>
      <c r="C9" s="178" t="s">
        <v>390</v>
      </c>
      <c r="D9" s="179" t="s">
        <v>174</v>
      </c>
      <c r="E9" s="178">
        <v>3</v>
      </c>
      <c r="F9" s="487" t="s">
        <v>260</v>
      </c>
      <c r="G9" s="480">
        <v>1215</v>
      </c>
      <c r="H9" s="488">
        <v>16</v>
      </c>
      <c r="I9" s="253">
        <v>1143</v>
      </c>
      <c r="J9" s="253">
        <v>0</v>
      </c>
      <c r="K9" s="253">
        <v>56</v>
      </c>
      <c r="L9" s="489">
        <v>0</v>
      </c>
      <c r="M9" s="483">
        <v>304</v>
      </c>
      <c r="N9" s="255">
        <v>4</v>
      </c>
      <c r="O9" s="326">
        <v>286</v>
      </c>
      <c r="P9" s="326">
        <v>0</v>
      </c>
      <c r="Q9" s="326">
        <v>14</v>
      </c>
      <c r="R9" s="490">
        <v>0</v>
      </c>
      <c r="S9" s="483">
        <v>304</v>
      </c>
      <c r="T9" s="255">
        <v>4</v>
      </c>
      <c r="U9" s="326">
        <v>286</v>
      </c>
      <c r="V9" s="326">
        <v>0</v>
      </c>
      <c r="W9" s="326">
        <v>14</v>
      </c>
      <c r="X9" s="490">
        <v>0</v>
      </c>
      <c r="Y9" s="483">
        <v>304</v>
      </c>
      <c r="Z9" s="255">
        <v>4</v>
      </c>
      <c r="AA9" s="326">
        <v>286</v>
      </c>
      <c r="AB9" s="326">
        <v>0</v>
      </c>
      <c r="AC9" s="326">
        <v>14</v>
      </c>
      <c r="AD9" s="326">
        <v>0</v>
      </c>
      <c r="AE9" s="483">
        <v>303</v>
      </c>
      <c r="AF9" s="255">
        <v>4</v>
      </c>
      <c r="AG9" s="326">
        <v>285</v>
      </c>
      <c r="AH9" s="326">
        <v>0</v>
      </c>
      <c r="AI9" s="326">
        <v>14</v>
      </c>
      <c r="AJ9" s="326">
        <v>0</v>
      </c>
    </row>
    <row r="10" spans="1:36" ht="38.25" x14ac:dyDescent="0.25">
      <c r="A10" s="178" t="s">
        <v>27</v>
      </c>
      <c r="B10" s="194">
        <v>505504</v>
      </c>
      <c r="C10" s="178" t="s">
        <v>391</v>
      </c>
      <c r="D10" s="179" t="s">
        <v>314</v>
      </c>
      <c r="E10" s="205">
        <v>3</v>
      </c>
      <c r="F10" s="560" t="s">
        <v>260</v>
      </c>
      <c r="G10" s="480">
        <v>1126</v>
      </c>
      <c r="H10" s="488">
        <v>494</v>
      </c>
      <c r="I10" s="253">
        <v>72</v>
      </c>
      <c r="J10" s="253">
        <v>56</v>
      </c>
      <c r="K10" s="253">
        <v>456</v>
      </c>
      <c r="L10" s="489">
        <v>48</v>
      </c>
      <c r="M10" s="483">
        <v>282</v>
      </c>
      <c r="N10" s="255">
        <v>124</v>
      </c>
      <c r="O10" s="326">
        <v>18</v>
      </c>
      <c r="P10" s="326">
        <v>14</v>
      </c>
      <c r="Q10" s="326">
        <v>114</v>
      </c>
      <c r="R10" s="490">
        <v>12</v>
      </c>
      <c r="S10" s="483">
        <v>281</v>
      </c>
      <c r="T10" s="255">
        <v>123</v>
      </c>
      <c r="U10" s="326">
        <v>18</v>
      </c>
      <c r="V10" s="326">
        <v>14</v>
      </c>
      <c r="W10" s="326">
        <v>114</v>
      </c>
      <c r="X10" s="490">
        <v>12</v>
      </c>
      <c r="Y10" s="483">
        <v>282</v>
      </c>
      <c r="Z10" s="255">
        <v>124</v>
      </c>
      <c r="AA10" s="326">
        <v>18</v>
      </c>
      <c r="AB10" s="326">
        <v>14</v>
      </c>
      <c r="AC10" s="326">
        <v>114</v>
      </c>
      <c r="AD10" s="326">
        <v>12</v>
      </c>
      <c r="AE10" s="483">
        <v>281</v>
      </c>
      <c r="AF10" s="255">
        <v>123</v>
      </c>
      <c r="AG10" s="326">
        <v>18</v>
      </c>
      <c r="AH10" s="326">
        <v>14</v>
      </c>
      <c r="AI10" s="326">
        <v>114</v>
      </c>
      <c r="AJ10" s="326">
        <v>12</v>
      </c>
    </row>
    <row r="11" spans="1:36" ht="38.25" x14ac:dyDescent="0.25">
      <c r="A11" s="178" t="s">
        <v>27</v>
      </c>
      <c r="B11" s="194">
        <v>506505</v>
      </c>
      <c r="C11" s="178" t="s">
        <v>392</v>
      </c>
      <c r="D11" s="179" t="s">
        <v>186</v>
      </c>
      <c r="E11" s="178">
        <v>3</v>
      </c>
      <c r="F11" s="487" t="s">
        <v>260</v>
      </c>
      <c r="G11" s="480">
        <v>1505</v>
      </c>
      <c r="H11" s="488">
        <v>16</v>
      </c>
      <c r="I11" s="253">
        <v>1425</v>
      </c>
      <c r="J11" s="253">
        <v>4</v>
      </c>
      <c r="K11" s="253">
        <v>52</v>
      </c>
      <c r="L11" s="489">
        <v>8</v>
      </c>
      <c r="M11" s="483">
        <v>376</v>
      </c>
      <c r="N11" s="255">
        <v>4</v>
      </c>
      <c r="O11" s="326">
        <v>356</v>
      </c>
      <c r="P11" s="326">
        <v>1</v>
      </c>
      <c r="Q11" s="326">
        <v>13</v>
      </c>
      <c r="R11" s="490">
        <v>2</v>
      </c>
      <c r="S11" s="483">
        <v>377</v>
      </c>
      <c r="T11" s="255">
        <v>4</v>
      </c>
      <c r="U11" s="326">
        <v>357</v>
      </c>
      <c r="V11" s="326">
        <v>1</v>
      </c>
      <c r="W11" s="326">
        <v>13</v>
      </c>
      <c r="X11" s="490">
        <v>2</v>
      </c>
      <c r="Y11" s="483">
        <v>376</v>
      </c>
      <c r="Z11" s="255">
        <v>4</v>
      </c>
      <c r="AA11" s="326">
        <v>356</v>
      </c>
      <c r="AB11" s="326">
        <v>1</v>
      </c>
      <c r="AC11" s="326">
        <v>13</v>
      </c>
      <c r="AD11" s="326">
        <v>2</v>
      </c>
      <c r="AE11" s="483">
        <v>376</v>
      </c>
      <c r="AF11" s="255">
        <v>4</v>
      </c>
      <c r="AG11" s="326">
        <v>356</v>
      </c>
      <c r="AH11" s="326">
        <v>1</v>
      </c>
      <c r="AI11" s="326">
        <v>13</v>
      </c>
      <c r="AJ11" s="326">
        <v>2</v>
      </c>
    </row>
    <row r="12" spans="1:36" ht="38.25" x14ac:dyDescent="0.25">
      <c r="A12" s="178" t="s">
        <v>27</v>
      </c>
      <c r="B12" s="194">
        <v>509760</v>
      </c>
      <c r="C12" s="178" t="s">
        <v>393</v>
      </c>
      <c r="D12" s="179" t="s">
        <v>328</v>
      </c>
      <c r="E12" s="205">
        <v>3</v>
      </c>
      <c r="F12" s="560" t="s">
        <v>260</v>
      </c>
      <c r="G12" s="480">
        <v>0</v>
      </c>
      <c r="H12" s="488">
        <v>0</v>
      </c>
      <c r="I12" s="253">
        <v>0</v>
      </c>
      <c r="J12" s="253">
        <v>0</v>
      </c>
      <c r="K12" s="253">
        <v>0</v>
      </c>
      <c r="L12" s="489">
        <v>0</v>
      </c>
      <c r="M12" s="483">
        <v>0</v>
      </c>
      <c r="N12" s="255">
        <v>0</v>
      </c>
      <c r="O12" s="326">
        <v>0</v>
      </c>
      <c r="P12" s="326">
        <v>0</v>
      </c>
      <c r="Q12" s="326">
        <v>0</v>
      </c>
      <c r="R12" s="490">
        <v>0</v>
      </c>
      <c r="S12" s="483">
        <v>0</v>
      </c>
      <c r="T12" s="255">
        <v>0</v>
      </c>
      <c r="U12" s="326">
        <v>0</v>
      </c>
      <c r="V12" s="326">
        <v>0</v>
      </c>
      <c r="W12" s="326">
        <v>0</v>
      </c>
      <c r="X12" s="490">
        <v>0</v>
      </c>
      <c r="Y12" s="483">
        <v>0</v>
      </c>
      <c r="Z12" s="255">
        <v>0</v>
      </c>
      <c r="AA12" s="326">
        <v>0</v>
      </c>
      <c r="AB12" s="326">
        <v>0</v>
      </c>
      <c r="AC12" s="326">
        <v>0</v>
      </c>
      <c r="AD12" s="326">
        <v>0</v>
      </c>
      <c r="AE12" s="483">
        <v>0</v>
      </c>
      <c r="AF12" s="255">
        <v>0</v>
      </c>
      <c r="AG12" s="326">
        <v>0</v>
      </c>
      <c r="AH12" s="326">
        <v>0</v>
      </c>
      <c r="AI12" s="326">
        <v>0</v>
      </c>
      <c r="AJ12" s="326">
        <v>0</v>
      </c>
    </row>
    <row r="13" spans="1:36" ht="38.25" x14ac:dyDescent="0.25">
      <c r="A13" s="178" t="s">
        <v>27</v>
      </c>
      <c r="B13" s="194">
        <v>500101</v>
      </c>
      <c r="C13" s="178" t="s">
        <v>394</v>
      </c>
      <c r="D13" s="179" t="s">
        <v>28</v>
      </c>
      <c r="E13" s="178">
        <v>3</v>
      </c>
      <c r="F13" s="487" t="s">
        <v>260</v>
      </c>
      <c r="G13" s="480">
        <v>50654</v>
      </c>
      <c r="H13" s="488">
        <v>2920</v>
      </c>
      <c r="I13" s="253">
        <v>28924</v>
      </c>
      <c r="J13" s="253">
        <v>2210</v>
      </c>
      <c r="K13" s="253">
        <v>13936</v>
      </c>
      <c r="L13" s="489">
        <v>2664</v>
      </c>
      <c r="M13" s="483">
        <v>12664</v>
      </c>
      <c r="N13" s="255">
        <v>730</v>
      </c>
      <c r="O13" s="326">
        <v>7231</v>
      </c>
      <c r="P13" s="326">
        <v>553</v>
      </c>
      <c r="Q13" s="326">
        <v>3484</v>
      </c>
      <c r="R13" s="490">
        <v>666</v>
      </c>
      <c r="S13" s="483">
        <v>12663</v>
      </c>
      <c r="T13" s="255">
        <v>730</v>
      </c>
      <c r="U13" s="326">
        <v>7231</v>
      </c>
      <c r="V13" s="326">
        <v>552</v>
      </c>
      <c r="W13" s="326">
        <v>3484</v>
      </c>
      <c r="X13" s="490">
        <v>666</v>
      </c>
      <c r="Y13" s="483">
        <v>12664</v>
      </c>
      <c r="Z13" s="255">
        <v>730</v>
      </c>
      <c r="AA13" s="326">
        <v>7231</v>
      </c>
      <c r="AB13" s="326">
        <v>553</v>
      </c>
      <c r="AC13" s="326">
        <v>3484</v>
      </c>
      <c r="AD13" s="326">
        <v>666</v>
      </c>
      <c r="AE13" s="483">
        <v>12663</v>
      </c>
      <c r="AF13" s="255">
        <v>730</v>
      </c>
      <c r="AG13" s="326">
        <v>7231</v>
      </c>
      <c r="AH13" s="326">
        <v>552</v>
      </c>
      <c r="AI13" s="326">
        <v>3484</v>
      </c>
      <c r="AJ13" s="326">
        <v>666</v>
      </c>
    </row>
    <row r="14" spans="1:36" ht="38.25" x14ac:dyDescent="0.25">
      <c r="A14" s="178" t="s">
        <v>27</v>
      </c>
      <c r="B14" s="194">
        <v>500201</v>
      </c>
      <c r="C14" s="178" t="s">
        <v>395</v>
      </c>
      <c r="D14" s="179" t="s">
        <v>31</v>
      </c>
      <c r="E14" s="205">
        <v>3</v>
      </c>
      <c r="F14" s="560" t="s">
        <v>260</v>
      </c>
      <c r="G14" s="480">
        <v>4860</v>
      </c>
      <c r="H14" s="488">
        <v>248</v>
      </c>
      <c r="I14" s="253">
        <v>3097</v>
      </c>
      <c r="J14" s="253">
        <v>384</v>
      </c>
      <c r="K14" s="253">
        <v>891</v>
      </c>
      <c r="L14" s="489">
        <v>240</v>
      </c>
      <c r="M14" s="483">
        <v>1215</v>
      </c>
      <c r="N14" s="255">
        <v>62</v>
      </c>
      <c r="O14" s="326">
        <v>774</v>
      </c>
      <c r="P14" s="326">
        <v>96</v>
      </c>
      <c r="Q14" s="326">
        <v>223</v>
      </c>
      <c r="R14" s="490">
        <v>60</v>
      </c>
      <c r="S14" s="483">
        <v>1215</v>
      </c>
      <c r="T14" s="255">
        <v>62</v>
      </c>
      <c r="U14" s="326">
        <v>775</v>
      </c>
      <c r="V14" s="326">
        <v>96</v>
      </c>
      <c r="W14" s="326">
        <v>222</v>
      </c>
      <c r="X14" s="490">
        <v>60</v>
      </c>
      <c r="Y14" s="483">
        <v>1215</v>
      </c>
      <c r="Z14" s="255">
        <v>62</v>
      </c>
      <c r="AA14" s="326">
        <v>774</v>
      </c>
      <c r="AB14" s="326">
        <v>96</v>
      </c>
      <c r="AC14" s="326">
        <v>223</v>
      </c>
      <c r="AD14" s="326">
        <v>60</v>
      </c>
      <c r="AE14" s="483">
        <v>1215</v>
      </c>
      <c r="AF14" s="255">
        <v>62</v>
      </c>
      <c r="AG14" s="326">
        <v>774</v>
      </c>
      <c r="AH14" s="326">
        <v>96</v>
      </c>
      <c r="AI14" s="326">
        <v>223</v>
      </c>
      <c r="AJ14" s="326">
        <v>60</v>
      </c>
    </row>
    <row r="15" spans="1:36" ht="38.25" x14ac:dyDescent="0.25">
      <c r="A15" s="178" t="s">
        <v>27</v>
      </c>
      <c r="B15" s="194">
        <v>500301</v>
      </c>
      <c r="C15" s="178" t="s">
        <v>396</v>
      </c>
      <c r="D15" s="179" t="s">
        <v>32</v>
      </c>
      <c r="E15" s="178">
        <v>3</v>
      </c>
      <c r="F15" s="487" t="s">
        <v>260</v>
      </c>
      <c r="G15" s="480">
        <v>11517</v>
      </c>
      <c r="H15" s="488">
        <v>311</v>
      </c>
      <c r="I15" s="253">
        <v>5495</v>
      </c>
      <c r="J15" s="253">
        <v>2</v>
      </c>
      <c r="K15" s="253">
        <v>5701</v>
      </c>
      <c r="L15" s="489">
        <v>8</v>
      </c>
      <c r="M15" s="483">
        <v>2879</v>
      </c>
      <c r="N15" s="255">
        <v>64</v>
      </c>
      <c r="O15" s="326">
        <v>1380</v>
      </c>
      <c r="P15" s="326">
        <v>0</v>
      </c>
      <c r="Q15" s="326">
        <v>1433</v>
      </c>
      <c r="R15" s="490">
        <v>2</v>
      </c>
      <c r="S15" s="483">
        <v>2880</v>
      </c>
      <c r="T15" s="255">
        <v>70</v>
      </c>
      <c r="U15" s="326">
        <v>1423</v>
      </c>
      <c r="V15" s="326">
        <v>0</v>
      </c>
      <c r="W15" s="326">
        <v>1385</v>
      </c>
      <c r="X15" s="490">
        <v>2</v>
      </c>
      <c r="Y15" s="483">
        <v>2879</v>
      </c>
      <c r="Z15" s="255">
        <v>68</v>
      </c>
      <c r="AA15" s="326">
        <v>1406</v>
      </c>
      <c r="AB15" s="326">
        <v>1</v>
      </c>
      <c r="AC15" s="326">
        <v>1403</v>
      </c>
      <c r="AD15" s="326">
        <v>1</v>
      </c>
      <c r="AE15" s="483">
        <v>2879</v>
      </c>
      <c r="AF15" s="255">
        <v>109</v>
      </c>
      <c r="AG15" s="326">
        <v>1286</v>
      </c>
      <c r="AH15" s="326">
        <v>1</v>
      </c>
      <c r="AI15" s="326">
        <v>1480</v>
      </c>
      <c r="AJ15" s="326">
        <v>3</v>
      </c>
    </row>
    <row r="16" spans="1:36" ht="38.25" x14ac:dyDescent="0.25">
      <c r="A16" s="178" t="s">
        <v>27</v>
      </c>
      <c r="B16" s="194">
        <v>500302</v>
      </c>
      <c r="C16" s="178" t="s">
        <v>397</v>
      </c>
      <c r="D16" s="179" t="s">
        <v>33</v>
      </c>
      <c r="E16" s="205">
        <v>3</v>
      </c>
      <c r="F16" s="560" t="s">
        <v>260</v>
      </c>
      <c r="G16" s="480">
        <v>4292</v>
      </c>
      <c r="H16" s="488">
        <v>64</v>
      </c>
      <c r="I16" s="253">
        <v>1907</v>
      </c>
      <c r="J16" s="253">
        <v>0</v>
      </c>
      <c r="K16" s="253">
        <v>2321</v>
      </c>
      <c r="L16" s="489">
        <v>0</v>
      </c>
      <c r="M16" s="483">
        <v>1073</v>
      </c>
      <c r="N16" s="255">
        <v>16</v>
      </c>
      <c r="O16" s="326">
        <v>476</v>
      </c>
      <c r="P16" s="326">
        <v>0</v>
      </c>
      <c r="Q16" s="326">
        <v>581</v>
      </c>
      <c r="R16" s="490">
        <v>0</v>
      </c>
      <c r="S16" s="483">
        <v>1073</v>
      </c>
      <c r="T16" s="255">
        <v>16</v>
      </c>
      <c r="U16" s="326">
        <v>478</v>
      </c>
      <c r="V16" s="326">
        <v>0</v>
      </c>
      <c r="W16" s="326">
        <v>579</v>
      </c>
      <c r="X16" s="490">
        <v>0</v>
      </c>
      <c r="Y16" s="483">
        <v>1073</v>
      </c>
      <c r="Z16" s="255">
        <v>16</v>
      </c>
      <c r="AA16" s="326">
        <v>476</v>
      </c>
      <c r="AB16" s="326">
        <v>0</v>
      </c>
      <c r="AC16" s="326">
        <v>581</v>
      </c>
      <c r="AD16" s="326">
        <v>0</v>
      </c>
      <c r="AE16" s="483">
        <v>1073</v>
      </c>
      <c r="AF16" s="255">
        <v>16</v>
      </c>
      <c r="AG16" s="326">
        <v>477</v>
      </c>
      <c r="AH16" s="326">
        <v>0</v>
      </c>
      <c r="AI16" s="326">
        <v>580</v>
      </c>
      <c r="AJ16" s="326">
        <v>0</v>
      </c>
    </row>
    <row r="17" spans="1:36" ht="38.25" x14ac:dyDescent="0.25">
      <c r="A17" s="178" t="s">
        <v>27</v>
      </c>
      <c r="B17" s="194">
        <v>500416</v>
      </c>
      <c r="C17" s="178" t="s">
        <v>398</v>
      </c>
      <c r="D17" s="179" t="s">
        <v>34</v>
      </c>
      <c r="E17" s="178">
        <v>3</v>
      </c>
      <c r="F17" s="487" t="s">
        <v>260</v>
      </c>
      <c r="G17" s="480">
        <v>16507</v>
      </c>
      <c r="H17" s="488">
        <v>3984</v>
      </c>
      <c r="I17" s="253">
        <v>8787</v>
      </c>
      <c r="J17" s="253">
        <v>1012</v>
      </c>
      <c r="K17" s="253">
        <v>1764</v>
      </c>
      <c r="L17" s="489">
        <v>960</v>
      </c>
      <c r="M17" s="483">
        <v>4127</v>
      </c>
      <c r="N17" s="255">
        <v>996</v>
      </c>
      <c r="O17" s="326">
        <v>2197</v>
      </c>
      <c r="P17" s="326">
        <v>253</v>
      </c>
      <c r="Q17" s="326">
        <v>441</v>
      </c>
      <c r="R17" s="490">
        <v>240</v>
      </c>
      <c r="S17" s="483">
        <v>4127</v>
      </c>
      <c r="T17" s="255">
        <v>996</v>
      </c>
      <c r="U17" s="326">
        <v>2197</v>
      </c>
      <c r="V17" s="326">
        <v>253</v>
      </c>
      <c r="W17" s="326">
        <v>441</v>
      </c>
      <c r="X17" s="490">
        <v>240</v>
      </c>
      <c r="Y17" s="483">
        <v>4127</v>
      </c>
      <c r="Z17" s="255">
        <v>996</v>
      </c>
      <c r="AA17" s="326">
        <v>2197</v>
      </c>
      <c r="AB17" s="326">
        <v>253</v>
      </c>
      <c r="AC17" s="326">
        <v>441</v>
      </c>
      <c r="AD17" s="326">
        <v>240</v>
      </c>
      <c r="AE17" s="483">
        <v>4126</v>
      </c>
      <c r="AF17" s="255">
        <v>996</v>
      </c>
      <c r="AG17" s="326">
        <v>2196</v>
      </c>
      <c r="AH17" s="326">
        <v>253</v>
      </c>
      <c r="AI17" s="326">
        <v>441</v>
      </c>
      <c r="AJ17" s="326">
        <v>240</v>
      </c>
    </row>
    <row r="18" spans="1:36" ht="38.25" x14ac:dyDescent="0.25">
      <c r="A18" s="178" t="s">
        <v>27</v>
      </c>
      <c r="B18" s="194">
        <v>500501</v>
      </c>
      <c r="C18" s="178" t="s">
        <v>399</v>
      </c>
      <c r="D18" s="179" t="s">
        <v>35</v>
      </c>
      <c r="E18" s="205">
        <v>3</v>
      </c>
      <c r="F18" s="560" t="s">
        <v>260</v>
      </c>
      <c r="G18" s="480">
        <v>9946</v>
      </c>
      <c r="H18" s="488">
        <v>8346</v>
      </c>
      <c r="I18" s="253">
        <v>268</v>
      </c>
      <c r="J18" s="253">
        <v>232</v>
      </c>
      <c r="K18" s="253">
        <v>884</v>
      </c>
      <c r="L18" s="489">
        <v>216</v>
      </c>
      <c r="M18" s="483">
        <v>2487</v>
      </c>
      <c r="N18" s="255">
        <v>2087</v>
      </c>
      <c r="O18" s="326">
        <v>67</v>
      </c>
      <c r="P18" s="326">
        <v>58</v>
      </c>
      <c r="Q18" s="326">
        <v>221</v>
      </c>
      <c r="R18" s="490">
        <v>54</v>
      </c>
      <c r="S18" s="483">
        <v>2486</v>
      </c>
      <c r="T18" s="255">
        <v>2086</v>
      </c>
      <c r="U18" s="326">
        <v>67</v>
      </c>
      <c r="V18" s="326">
        <v>58</v>
      </c>
      <c r="W18" s="326">
        <v>221</v>
      </c>
      <c r="X18" s="490">
        <v>54</v>
      </c>
      <c r="Y18" s="483">
        <v>2487</v>
      </c>
      <c r="Z18" s="255">
        <v>2087</v>
      </c>
      <c r="AA18" s="326">
        <v>67</v>
      </c>
      <c r="AB18" s="326">
        <v>58</v>
      </c>
      <c r="AC18" s="326">
        <v>221</v>
      </c>
      <c r="AD18" s="326">
        <v>54</v>
      </c>
      <c r="AE18" s="483">
        <v>2486</v>
      </c>
      <c r="AF18" s="255">
        <v>2086</v>
      </c>
      <c r="AG18" s="326">
        <v>67</v>
      </c>
      <c r="AH18" s="326">
        <v>58</v>
      </c>
      <c r="AI18" s="326">
        <v>221</v>
      </c>
      <c r="AJ18" s="326">
        <v>54</v>
      </c>
    </row>
    <row r="19" spans="1:36" ht="38.25" x14ac:dyDescent="0.25">
      <c r="A19" s="178" t="s">
        <v>27</v>
      </c>
      <c r="B19" s="194">
        <v>500601</v>
      </c>
      <c r="C19" s="178" t="s">
        <v>400</v>
      </c>
      <c r="D19" s="179" t="s">
        <v>36</v>
      </c>
      <c r="E19" s="178">
        <v>3</v>
      </c>
      <c r="F19" s="487" t="s">
        <v>260</v>
      </c>
      <c r="G19" s="480">
        <v>18452</v>
      </c>
      <c r="H19" s="488">
        <v>972</v>
      </c>
      <c r="I19" s="253">
        <v>5216</v>
      </c>
      <c r="J19" s="253">
        <v>936</v>
      </c>
      <c r="K19" s="253">
        <v>10400</v>
      </c>
      <c r="L19" s="489">
        <v>928</v>
      </c>
      <c r="M19" s="483">
        <v>4613</v>
      </c>
      <c r="N19" s="255">
        <v>243</v>
      </c>
      <c r="O19" s="326">
        <v>1304</v>
      </c>
      <c r="P19" s="326">
        <v>234</v>
      </c>
      <c r="Q19" s="326">
        <v>2600</v>
      </c>
      <c r="R19" s="490">
        <v>232</v>
      </c>
      <c r="S19" s="483">
        <v>4613</v>
      </c>
      <c r="T19" s="255">
        <v>243</v>
      </c>
      <c r="U19" s="326">
        <v>1304</v>
      </c>
      <c r="V19" s="326">
        <v>234</v>
      </c>
      <c r="W19" s="326">
        <v>2600</v>
      </c>
      <c r="X19" s="490">
        <v>232</v>
      </c>
      <c r="Y19" s="483">
        <v>4613</v>
      </c>
      <c r="Z19" s="255">
        <v>243</v>
      </c>
      <c r="AA19" s="326">
        <v>1304</v>
      </c>
      <c r="AB19" s="326">
        <v>234</v>
      </c>
      <c r="AC19" s="326">
        <v>2600</v>
      </c>
      <c r="AD19" s="326">
        <v>232</v>
      </c>
      <c r="AE19" s="483">
        <v>4613</v>
      </c>
      <c r="AF19" s="255">
        <v>243</v>
      </c>
      <c r="AG19" s="326">
        <v>1304</v>
      </c>
      <c r="AH19" s="326">
        <v>234</v>
      </c>
      <c r="AI19" s="326">
        <v>2600</v>
      </c>
      <c r="AJ19" s="326">
        <v>232</v>
      </c>
    </row>
    <row r="20" spans="1:36" ht="38.25" x14ac:dyDescent="0.25">
      <c r="A20" s="178" t="s">
        <v>27</v>
      </c>
      <c r="B20" s="194">
        <v>500701</v>
      </c>
      <c r="C20" s="178" t="s">
        <v>401</v>
      </c>
      <c r="D20" s="179" t="s">
        <v>37</v>
      </c>
      <c r="E20" s="205">
        <v>3</v>
      </c>
      <c r="F20" s="560" t="s">
        <v>260</v>
      </c>
      <c r="G20" s="480">
        <v>5697</v>
      </c>
      <c r="H20" s="488">
        <v>5401</v>
      </c>
      <c r="I20" s="253">
        <v>56</v>
      </c>
      <c r="J20" s="253">
        <v>48</v>
      </c>
      <c r="K20" s="253">
        <v>144</v>
      </c>
      <c r="L20" s="489">
        <v>48</v>
      </c>
      <c r="M20" s="483">
        <v>1424</v>
      </c>
      <c r="N20" s="255">
        <v>1350</v>
      </c>
      <c r="O20" s="326">
        <v>14</v>
      </c>
      <c r="P20" s="326">
        <v>12</v>
      </c>
      <c r="Q20" s="326">
        <v>36</v>
      </c>
      <c r="R20" s="490">
        <v>12</v>
      </c>
      <c r="S20" s="483">
        <v>1425</v>
      </c>
      <c r="T20" s="255">
        <v>1351</v>
      </c>
      <c r="U20" s="326">
        <v>14</v>
      </c>
      <c r="V20" s="326">
        <v>12</v>
      </c>
      <c r="W20" s="326">
        <v>36</v>
      </c>
      <c r="X20" s="490">
        <v>12</v>
      </c>
      <c r="Y20" s="483">
        <v>1424</v>
      </c>
      <c r="Z20" s="255">
        <v>1350</v>
      </c>
      <c r="AA20" s="326">
        <v>14</v>
      </c>
      <c r="AB20" s="326">
        <v>12</v>
      </c>
      <c r="AC20" s="326">
        <v>36</v>
      </c>
      <c r="AD20" s="326">
        <v>12</v>
      </c>
      <c r="AE20" s="483">
        <v>1424</v>
      </c>
      <c r="AF20" s="255">
        <v>1350</v>
      </c>
      <c r="AG20" s="326">
        <v>14</v>
      </c>
      <c r="AH20" s="326">
        <v>12</v>
      </c>
      <c r="AI20" s="326">
        <v>36</v>
      </c>
      <c r="AJ20" s="326">
        <v>12</v>
      </c>
    </row>
    <row r="21" spans="1:36" ht="38.25" x14ac:dyDescent="0.25">
      <c r="A21" s="178" t="s">
        <v>27</v>
      </c>
      <c r="B21" s="194">
        <v>500801</v>
      </c>
      <c r="C21" s="178" t="s">
        <v>402</v>
      </c>
      <c r="D21" s="179" t="s">
        <v>40</v>
      </c>
      <c r="E21" s="178">
        <v>3</v>
      </c>
      <c r="F21" s="487" t="s">
        <v>260</v>
      </c>
      <c r="G21" s="480">
        <v>10086</v>
      </c>
      <c r="H21" s="488">
        <v>488</v>
      </c>
      <c r="I21" s="253">
        <v>3998</v>
      </c>
      <c r="J21" s="253">
        <v>464</v>
      </c>
      <c r="K21" s="253">
        <v>4668</v>
      </c>
      <c r="L21" s="489">
        <v>468</v>
      </c>
      <c r="M21" s="483">
        <v>2522</v>
      </c>
      <c r="N21" s="255">
        <v>122</v>
      </c>
      <c r="O21" s="326">
        <v>1000</v>
      </c>
      <c r="P21" s="326">
        <v>116</v>
      </c>
      <c r="Q21" s="326">
        <v>1167</v>
      </c>
      <c r="R21" s="490">
        <v>117</v>
      </c>
      <c r="S21" s="483">
        <v>2521</v>
      </c>
      <c r="T21" s="255">
        <v>122</v>
      </c>
      <c r="U21" s="326">
        <v>999</v>
      </c>
      <c r="V21" s="326">
        <v>116</v>
      </c>
      <c r="W21" s="326">
        <v>1167</v>
      </c>
      <c r="X21" s="490">
        <v>117</v>
      </c>
      <c r="Y21" s="483">
        <v>2522</v>
      </c>
      <c r="Z21" s="255">
        <v>122</v>
      </c>
      <c r="AA21" s="326">
        <v>1000</v>
      </c>
      <c r="AB21" s="326">
        <v>116</v>
      </c>
      <c r="AC21" s="326">
        <v>1167</v>
      </c>
      <c r="AD21" s="326">
        <v>117</v>
      </c>
      <c r="AE21" s="483">
        <v>2521</v>
      </c>
      <c r="AF21" s="255">
        <v>122</v>
      </c>
      <c r="AG21" s="326">
        <v>999</v>
      </c>
      <c r="AH21" s="326">
        <v>116</v>
      </c>
      <c r="AI21" s="326">
        <v>1167</v>
      </c>
      <c r="AJ21" s="326">
        <v>117</v>
      </c>
    </row>
    <row r="22" spans="1:36" ht="38.25" x14ac:dyDescent="0.25">
      <c r="A22" s="178" t="s">
        <v>27</v>
      </c>
      <c r="B22" s="194">
        <v>501001</v>
      </c>
      <c r="C22" s="178" t="s">
        <v>403</v>
      </c>
      <c r="D22" s="179" t="s">
        <v>43</v>
      </c>
      <c r="E22" s="205">
        <v>3</v>
      </c>
      <c r="F22" s="560" t="s">
        <v>260</v>
      </c>
      <c r="G22" s="480">
        <v>9406</v>
      </c>
      <c r="H22" s="488">
        <v>1324</v>
      </c>
      <c r="I22" s="253">
        <v>2368</v>
      </c>
      <c r="J22" s="253">
        <v>432</v>
      </c>
      <c r="K22" s="253">
        <v>4818</v>
      </c>
      <c r="L22" s="489">
        <v>464</v>
      </c>
      <c r="M22" s="483">
        <v>2352</v>
      </c>
      <c r="N22" s="255">
        <v>331</v>
      </c>
      <c r="O22" s="326">
        <v>592</v>
      </c>
      <c r="P22" s="326">
        <v>108</v>
      </c>
      <c r="Q22" s="326">
        <v>1205</v>
      </c>
      <c r="R22" s="490">
        <v>116</v>
      </c>
      <c r="S22" s="483">
        <v>2351</v>
      </c>
      <c r="T22" s="255">
        <v>331</v>
      </c>
      <c r="U22" s="326">
        <v>592</v>
      </c>
      <c r="V22" s="326">
        <v>108</v>
      </c>
      <c r="W22" s="326">
        <v>1204</v>
      </c>
      <c r="X22" s="490">
        <v>116</v>
      </c>
      <c r="Y22" s="483">
        <v>2352</v>
      </c>
      <c r="Z22" s="255">
        <v>331</v>
      </c>
      <c r="AA22" s="326">
        <v>592</v>
      </c>
      <c r="AB22" s="326">
        <v>108</v>
      </c>
      <c r="AC22" s="326">
        <v>1205</v>
      </c>
      <c r="AD22" s="326">
        <v>116</v>
      </c>
      <c r="AE22" s="483">
        <v>2351</v>
      </c>
      <c r="AF22" s="255">
        <v>331</v>
      </c>
      <c r="AG22" s="326">
        <v>592</v>
      </c>
      <c r="AH22" s="326">
        <v>108</v>
      </c>
      <c r="AI22" s="326">
        <v>1204</v>
      </c>
      <c r="AJ22" s="326">
        <v>116</v>
      </c>
    </row>
    <row r="23" spans="1:36" ht="38.25" x14ac:dyDescent="0.25">
      <c r="A23" s="178" t="s">
        <v>27</v>
      </c>
      <c r="B23" s="194">
        <v>501101</v>
      </c>
      <c r="C23" s="178" t="s">
        <v>404</v>
      </c>
      <c r="D23" s="179" t="s">
        <v>45</v>
      </c>
      <c r="E23" s="178">
        <v>3</v>
      </c>
      <c r="F23" s="487" t="s">
        <v>260</v>
      </c>
      <c r="G23" s="480">
        <v>3964</v>
      </c>
      <c r="H23" s="488">
        <v>147</v>
      </c>
      <c r="I23" s="253">
        <v>3212</v>
      </c>
      <c r="J23" s="253">
        <v>138</v>
      </c>
      <c r="K23" s="253">
        <v>330</v>
      </c>
      <c r="L23" s="489">
        <v>137</v>
      </c>
      <c r="M23" s="483">
        <v>991</v>
      </c>
      <c r="N23" s="255">
        <v>39</v>
      </c>
      <c r="O23" s="326">
        <v>789</v>
      </c>
      <c r="P23" s="326">
        <v>36</v>
      </c>
      <c r="Q23" s="326">
        <v>91</v>
      </c>
      <c r="R23" s="490">
        <v>36</v>
      </c>
      <c r="S23" s="483">
        <v>991</v>
      </c>
      <c r="T23" s="255">
        <v>36</v>
      </c>
      <c r="U23" s="326">
        <v>805</v>
      </c>
      <c r="V23" s="326">
        <v>34</v>
      </c>
      <c r="W23" s="326">
        <v>82</v>
      </c>
      <c r="X23" s="490">
        <v>34</v>
      </c>
      <c r="Y23" s="483">
        <v>991</v>
      </c>
      <c r="Z23" s="255">
        <v>36</v>
      </c>
      <c r="AA23" s="326">
        <v>810</v>
      </c>
      <c r="AB23" s="326">
        <v>34</v>
      </c>
      <c r="AC23" s="326">
        <v>78</v>
      </c>
      <c r="AD23" s="326">
        <v>33</v>
      </c>
      <c r="AE23" s="483">
        <v>991</v>
      </c>
      <c r="AF23" s="255">
        <v>36</v>
      </c>
      <c r="AG23" s="326">
        <v>808</v>
      </c>
      <c r="AH23" s="326">
        <v>34</v>
      </c>
      <c r="AI23" s="326">
        <v>79</v>
      </c>
      <c r="AJ23" s="326">
        <v>34</v>
      </c>
    </row>
    <row r="24" spans="1:36" ht="38.25" x14ac:dyDescent="0.25">
      <c r="A24" s="178" t="s">
        <v>27</v>
      </c>
      <c r="B24" s="194">
        <v>501301</v>
      </c>
      <c r="C24" s="178" t="s">
        <v>405</v>
      </c>
      <c r="D24" s="179" t="s">
        <v>46</v>
      </c>
      <c r="E24" s="205">
        <v>3</v>
      </c>
      <c r="F24" s="560" t="s">
        <v>260</v>
      </c>
      <c r="G24" s="480">
        <v>6838</v>
      </c>
      <c r="H24" s="488">
        <v>216</v>
      </c>
      <c r="I24" s="253">
        <v>498</v>
      </c>
      <c r="J24" s="253">
        <v>156</v>
      </c>
      <c r="K24" s="253">
        <v>5808</v>
      </c>
      <c r="L24" s="489">
        <v>160</v>
      </c>
      <c r="M24" s="483">
        <v>1710</v>
      </c>
      <c r="N24" s="255">
        <v>54</v>
      </c>
      <c r="O24" s="326">
        <v>125</v>
      </c>
      <c r="P24" s="326">
        <v>39</v>
      </c>
      <c r="Q24" s="326">
        <v>1452</v>
      </c>
      <c r="R24" s="490">
        <v>40</v>
      </c>
      <c r="S24" s="483">
        <v>1709</v>
      </c>
      <c r="T24" s="255">
        <v>54</v>
      </c>
      <c r="U24" s="326">
        <v>124</v>
      </c>
      <c r="V24" s="326">
        <v>39</v>
      </c>
      <c r="W24" s="326">
        <v>1452</v>
      </c>
      <c r="X24" s="490">
        <v>40</v>
      </c>
      <c r="Y24" s="483">
        <v>1710</v>
      </c>
      <c r="Z24" s="255">
        <v>54</v>
      </c>
      <c r="AA24" s="326">
        <v>125</v>
      </c>
      <c r="AB24" s="326">
        <v>39</v>
      </c>
      <c r="AC24" s="326">
        <v>1452</v>
      </c>
      <c r="AD24" s="326">
        <v>40</v>
      </c>
      <c r="AE24" s="483">
        <v>1709</v>
      </c>
      <c r="AF24" s="255">
        <v>54</v>
      </c>
      <c r="AG24" s="326">
        <v>124</v>
      </c>
      <c r="AH24" s="326">
        <v>39</v>
      </c>
      <c r="AI24" s="326">
        <v>1452</v>
      </c>
      <c r="AJ24" s="326">
        <v>40</v>
      </c>
    </row>
    <row r="25" spans="1:36" ht="38.25" x14ac:dyDescent="0.25">
      <c r="A25" s="178" t="s">
        <v>27</v>
      </c>
      <c r="B25" s="194">
        <v>501411</v>
      </c>
      <c r="C25" s="178" t="s">
        <v>406</v>
      </c>
      <c r="D25" s="179" t="s">
        <v>47</v>
      </c>
      <c r="E25" s="178">
        <v>3</v>
      </c>
      <c r="F25" s="487" t="s">
        <v>260</v>
      </c>
      <c r="G25" s="480">
        <v>14922</v>
      </c>
      <c r="H25" s="488">
        <v>1972</v>
      </c>
      <c r="I25" s="253">
        <v>11942</v>
      </c>
      <c r="J25" s="253">
        <v>26</v>
      </c>
      <c r="K25" s="253">
        <v>936</v>
      </c>
      <c r="L25" s="489">
        <v>46</v>
      </c>
      <c r="M25" s="483">
        <v>3731</v>
      </c>
      <c r="N25" s="255">
        <v>493</v>
      </c>
      <c r="O25" s="326">
        <v>2986</v>
      </c>
      <c r="P25" s="326">
        <v>6</v>
      </c>
      <c r="Q25" s="326">
        <v>234</v>
      </c>
      <c r="R25" s="490">
        <v>12</v>
      </c>
      <c r="S25" s="483">
        <v>3730</v>
      </c>
      <c r="T25" s="255">
        <v>493</v>
      </c>
      <c r="U25" s="326">
        <v>2985</v>
      </c>
      <c r="V25" s="326">
        <v>7</v>
      </c>
      <c r="W25" s="326">
        <v>234</v>
      </c>
      <c r="X25" s="490">
        <v>11</v>
      </c>
      <c r="Y25" s="483">
        <v>3731</v>
      </c>
      <c r="Z25" s="255">
        <v>493</v>
      </c>
      <c r="AA25" s="326">
        <v>2986</v>
      </c>
      <c r="AB25" s="326">
        <v>6</v>
      </c>
      <c r="AC25" s="326">
        <v>234</v>
      </c>
      <c r="AD25" s="326">
        <v>12</v>
      </c>
      <c r="AE25" s="483">
        <v>3730</v>
      </c>
      <c r="AF25" s="255">
        <v>493</v>
      </c>
      <c r="AG25" s="326">
        <v>2985</v>
      </c>
      <c r="AH25" s="326">
        <v>7</v>
      </c>
      <c r="AI25" s="326">
        <v>234</v>
      </c>
      <c r="AJ25" s="326">
        <v>11</v>
      </c>
    </row>
    <row r="26" spans="1:36" ht="38.25" x14ac:dyDescent="0.25">
      <c r="A26" s="178" t="s">
        <v>27</v>
      </c>
      <c r="B26" s="194">
        <v>501501</v>
      </c>
      <c r="C26" s="178" t="s">
        <v>407</v>
      </c>
      <c r="D26" s="179" t="s">
        <v>48</v>
      </c>
      <c r="E26" s="205">
        <v>3</v>
      </c>
      <c r="F26" s="560" t="s">
        <v>260</v>
      </c>
      <c r="G26" s="480">
        <v>22018</v>
      </c>
      <c r="H26" s="488">
        <v>19294</v>
      </c>
      <c r="I26" s="253">
        <v>1508</v>
      </c>
      <c r="J26" s="253">
        <v>72</v>
      </c>
      <c r="K26" s="253">
        <v>1100</v>
      </c>
      <c r="L26" s="489">
        <v>44</v>
      </c>
      <c r="M26" s="483">
        <v>5505</v>
      </c>
      <c r="N26" s="255">
        <v>4824</v>
      </c>
      <c r="O26" s="326">
        <v>377</v>
      </c>
      <c r="P26" s="326">
        <v>18</v>
      </c>
      <c r="Q26" s="326">
        <v>275</v>
      </c>
      <c r="R26" s="490">
        <v>11</v>
      </c>
      <c r="S26" s="483">
        <v>5504</v>
      </c>
      <c r="T26" s="255">
        <v>4823</v>
      </c>
      <c r="U26" s="326">
        <v>377</v>
      </c>
      <c r="V26" s="326">
        <v>18</v>
      </c>
      <c r="W26" s="326">
        <v>275</v>
      </c>
      <c r="X26" s="490">
        <v>11</v>
      </c>
      <c r="Y26" s="483">
        <v>5505</v>
      </c>
      <c r="Z26" s="255">
        <v>4824</v>
      </c>
      <c r="AA26" s="326">
        <v>377</v>
      </c>
      <c r="AB26" s="326">
        <v>18</v>
      </c>
      <c r="AC26" s="326">
        <v>275</v>
      </c>
      <c r="AD26" s="326">
        <v>11</v>
      </c>
      <c r="AE26" s="483">
        <v>5504</v>
      </c>
      <c r="AF26" s="255">
        <v>4823</v>
      </c>
      <c r="AG26" s="326">
        <v>377</v>
      </c>
      <c r="AH26" s="326">
        <v>18</v>
      </c>
      <c r="AI26" s="326">
        <v>275</v>
      </c>
      <c r="AJ26" s="326">
        <v>11</v>
      </c>
    </row>
    <row r="27" spans="1:36" ht="38.25" x14ac:dyDescent="0.25">
      <c r="A27" s="178" t="s">
        <v>27</v>
      </c>
      <c r="B27" s="194">
        <v>501601</v>
      </c>
      <c r="C27" s="178" t="s">
        <v>408</v>
      </c>
      <c r="D27" s="179" t="s">
        <v>51</v>
      </c>
      <c r="E27" s="178">
        <v>3</v>
      </c>
      <c r="F27" s="487" t="s">
        <v>260</v>
      </c>
      <c r="G27" s="480">
        <v>6062</v>
      </c>
      <c r="H27" s="488">
        <v>120</v>
      </c>
      <c r="I27" s="253">
        <v>5426</v>
      </c>
      <c r="J27" s="253">
        <v>68</v>
      </c>
      <c r="K27" s="253">
        <v>380</v>
      </c>
      <c r="L27" s="489">
        <v>68</v>
      </c>
      <c r="M27" s="483">
        <v>1516</v>
      </c>
      <c r="N27" s="255">
        <v>30</v>
      </c>
      <c r="O27" s="326">
        <v>1357</v>
      </c>
      <c r="P27" s="326">
        <v>17</v>
      </c>
      <c r="Q27" s="326">
        <v>95</v>
      </c>
      <c r="R27" s="490">
        <v>17</v>
      </c>
      <c r="S27" s="483">
        <v>1515</v>
      </c>
      <c r="T27" s="255">
        <v>30</v>
      </c>
      <c r="U27" s="326">
        <v>1356</v>
      </c>
      <c r="V27" s="326">
        <v>17</v>
      </c>
      <c r="W27" s="326">
        <v>95</v>
      </c>
      <c r="X27" s="490">
        <v>17</v>
      </c>
      <c r="Y27" s="483">
        <v>1516</v>
      </c>
      <c r="Z27" s="255">
        <v>30</v>
      </c>
      <c r="AA27" s="326">
        <v>1357</v>
      </c>
      <c r="AB27" s="326">
        <v>17</v>
      </c>
      <c r="AC27" s="326">
        <v>95</v>
      </c>
      <c r="AD27" s="326">
        <v>17</v>
      </c>
      <c r="AE27" s="483">
        <v>1515</v>
      </c>
      <c r="AF27" s="255">
        <v>30</v>
      </c>
      <c r="AG27" s="326">
        <v>1356</v>
      </c>
      <c r="AH27" s="326">
        <v>17</v>
      </c>
      <c r="AI27" s="326">
        <v>95</v>
      </c>
      <c r="AJ27" s="326">
        <v>17</v>
      </c>
    </row>
    <row r="28" spans="1:36" ht="38.25" x14ac:dyDescent="0.25">
      <c r="A28" s="178" t="s">
        <v>27</v>
      </c>
      <c r="B28" s="194">
        <v>501701</v>
      </c>
      <c r="C28" s="178" t="s">
        <v>409</v>
      </c>
      <c r="D28" s="179" t="s">
        <v>52</v>
      </c>
      <c r="E28" s="205">
        <v>3</v>
      </c>
      <c r="F28" s="560" t="s">
        <v>260</v>
      </c>
      <c r="G28" s="480">
        <v>12791</v>
      </c>
      <c r="H28" s="488">
        <v>188</v>
      </c>
      <c r="I28" s="253">
        <v>11239</v>
      </c>
      <c r="J28" s="253">
        <v>176</v>
      </c>
      <c r="K28" s="253">
        <v>992</v>
      </c>
      <c r="L28" s="489">
        <v>196</v>
      </c>
      <c r="M28" s="483">
        <v>3198</v>
      </c>
      <c r="N28" s="255">
        <v>47</v>
      </c>
      <c r="O28" s="326">
        <v>2810</v>
      </c>
      <c r="P28" s="326">
        <v>44</v>
      </c>
      <c r="Q28" s="326">
        <v>248</v>
      </c>
      <c r="R28" s="490">
        <v>49</v>
      </c>
      <c r="S28" s="483">
        <v>3198</v>
      </c>
      <c r="T28" s="255">
        <v>47</v>
      </c>
      <c r="U28" s="326">
        <v>2810</v>
      </c>
      <c r="V28" s="326">
        <v>44</v>
      </c>
      <c r="W28" s="326">
        <v>248</v>
      </c>
      <c r="X28" s="490">
        <v>49</v>
      </c>
      <c r="Y28" s="483">
        <v>3198</v>
      </c>
      <c r="Z28" s="255">
        <v>47</v>
      </c>
      <c r="AA28" s="326">
        <v>2810</v>
      </c>
      <c r="AB28" s="326">
        <v>44</v>
      </c>
      <c r="AC28" s="326">
        <v>248</v>
      </c>
      <c r="AD28" s="326">
        <v>49</v>
      </c>
      <c r="AE28" s="483">
        <v>3197</v>
      </c>
      <c r="AF28" s="255">
        <v>47</v>
      </c>
      <c r="AG28" s="326">
        <v>2809</v>
      </c>
      <c r="AH28" s="326">
        <v>44</v>
      </c>
      <c r="AI28" s="326">
        <v>248</v>
      </c>
      <c r="AJ28" s="326">
        <v>49</v>
      </c>
    </row>
    <row r="29" spans="1:36" ht="38.25" x14ac:dyDescent="0.25">
      <c r="A29" s="178" t="s">
        <v>27</v>
      </c>
      <c r="B29" s="194">
        <v>501901</v>
      </c>
      <c r="C29" s="178" t="s">
        <v>410</v>
      </c>
      <c r="D29" s="179" t="s">
        <v>56</v>
      </c>
      <c r="E29" s="178">
        <v>3</v>
      </c>
      <c r="F29" s="487" t="s">
        <v>260</v>
      </c>
      <c r="G29" s="480">
        <v>20674</v>
      </c>
      <c r="H29" s="488">
        <v>1140</v>
      </c>
      <c r="I29" s="253">
        <v>4488</v>
      </c>
      <c r="J29" s="253">
        <v>1016</v>
      </c>
      <c r="K29" s="253">
        <v>13010</v>
      </c>
      <c r="L29" s="489">
        <v>1020</v>
      </c>
      <c r="M29" s="483">
        <v>5169</v>
      </c>
      <c r="N29" s="255">
        <v>285</v>
      </c>
      <c r="O29" s="326">
        <v>1122</v>
      </c>
      <c r="P29" s="326">
        <v>254</v>
      </c>
      <c r="Q29" s="326">
        <v>3253</v>
      </c>
      <c r="R29" s="490">
        <v>255</v>
      </c>
      <c r="S29" s="483">
        <v>5168</v>
      </c>
      <c r="T29" s="255">
        <v>285</v>
      </c>
      <c r="U29" s="326">
        <v>1122</v>
      </c>
      <c r="V29" s="326">
        <v>254</v>
      </c>
      <c r="W29" s="326">
        <v>3252</v>
      </c>
      <c r="X29" s="490">
        <v>255</v>
      </c>
      <c r="Y29" s="483">
        <v>5169</v>
      </c>
      <c r="Z29" s="255">
        <v>285</v>
      </c>
      <c r="AA29" s="326">
        <v>1122</v>
      </c>
      <c r="AB29" s="326">
        <v>254</v>
      </c>
      <c r="AC29" s="326">
        <v>3253</v>
      </c>
      <c r="AD29" s="326">
        <v>255</v>
      </c>
      <c r="AE29" s="483">
        <v>5168</v>
      </c>
      <c r="AF29" s="255">
        <v>285</v>
      </c>
      <c r="AG29" s="326">
        <v>1122</v>
      </c>
      <c r="AH29" s="326">
        <v>254</v>
      </c>
      <c r="AI29" s="326">
        <v>3252</v>
      </c>
      <c r="AJ29" s="326">
        <v>255</v>
      </c>
    </row>
    <row r="30" spans="1:36" ht="38.25" x14ac:dyDescent="0.25">
      <c r="A30" s="178" t="s">
        <v>27</v>
      </c>
      <c r="B30" s="194">
        <v>502003</v>
      </c>
      <c r="C30" s="178" t="s">
        <v>411</v>
      </c>
      <c r="D30" s="179" t="s">
        <v>59</v>
      </c>
      <c r="E30" s="205">
        <v>3</v>
      </c>
      <c r="F30" s="560" t="s">
        <v>260</v>
      </c>
      <c r="G30" s="480">
        <v>11712</v>
      </c>
      <c r="H30" s="488">
        <v>804</v>
      </c>
      <c r="I30" s="253">
        <v>8168</v>
      </c>
      <c r="J30" s="253">
        <v>628</v>
      </c>
      <c r="K30" s="253">
        <v>1480</v>
      </c>
      <c r="L30" s="489">
        <v>632</v>
      </c>
      <c r="M30" s="483">
        <v>2928</v>
      </c>
      <c r="N30" s="255">
        <v>201</v>
      </c>
      <c r="O30" s="326">
        <v>2042</v>
      </c>
      <c r="P30" s="326">
        <v>157</v>
      </c>
      <c r="Q30" s="326">
        <v>370</v>
      </c>
      <c r="R30" s="490">
        <v>158</v>
      </c>
      <c r="S30" s="483">
        <v>2928</v>
      </c>
      <c r="T30" s="255">
        <v>201</v>
      </c>
      <c r="U30" s="326">
        <v>2042</v>
      </c>
      <c r="V30" s="326">
        <v>157</v>
      </c>
      <c r="W30" s="326">
        <v>370</v>
      </c>
      <c r="X30" s="490">
        <v>158</v>
      </c>
      <c r="Y30" s="483">
        <v>2928</v>
      </c>
      <c r="Z30" s="255">
        <v>201</v>
      </c>
      <c r="AA30" s="326">
        <v>2042</v>
      </c>
      <c r="AB30" s="326">
        <v>157</v>
      </c>
      <c r="AC30" s="326">
        <v>370</v>
      </c>
      <c r="AD30" s="326">
        <v>158</v>
      </c>
      <c r="AE30" s="483">
        <v>2928</v>
      </c>
      <c r="AF30" s="255">
        <v>201</v>
      </c>
      <c r="AG30" s="326">
        <v>2042</v>
      </c>
      <c r="AH30" s="326">
        <v>157</v>
      </c>
      <c r="AI30" s="326">
        <v>370</v>
      </c>
      <c r="AJ30" s="326">
        <v>158</v>
      </c>
    </row>
    <row r="31" spans="1:36" ht="38.25" x14ac:dyDescent="0.25">
      <c r="A31" s="178" t="s">
        <v>27</v>
      </c>
      <c r="B31" s="194">
        <v>502004</v>
      </c>
      <c r="C31" s="178" t="s">
        <v>412</v>
      </c>
      <c r="D31" s="179" t="s">
        <v>60</v>
      </c>
      <c r="E31" s="178">
        <v>3</v>
      </c>
      <c r="F31" s="487" t="s">
        <v>260</v>
      </c>
      <c r="G31" s="480">
        <v>14581</v>
      </c>
      <c r="H31" s="488">
        <v>219</v>
      </c>
      <c r="I31" s="253">
        <v>6261</v>
      </c>
      <c r="J31" s="253">
        <v>16</v>
      </c>
      <c r="K31" s="253">
        <v>7997</v>
      </c>
      <c r="L31" s="489">
        <v>88</v>
      </c>
      <c r="M31" s="483">
        <v>3645</v>
      </c>
      <c r="N31" s="255">
        <v>55</v>
      </c>
      <c r="O31" s="326">
        <v>1565</v>
      </c>
      <c r="P31" s="326">
        <v>4</v>
      </c>
      <c r="Q31" s="326">
        <v>1999</v>
      </c>
      <c r="R31" s="490">
        <v>22</v>
      </c>
      <c r="S31" s="483">
        <v>3646</v>
      </c>
      <c r="T31" s="255">
        <v>54</v>
      </c>
      <c r="U31" s="326">
        <v>1566</v>
      </c>
      <c r="V31" s="326">
        <v>4</v>
      </c>
      <c r="W31" s="326">
        <v>2000</v>
      </c>
      <c r="X31" s="490">
        <v>22</v>
      </c>
      <c r="Y31" s="483">
        <v>3645</v>
      </c>
      <c r="Z31" s="255">
        <v>55</v>
      </c>
      <c r="AA31" s="326">
        <v>1565</v>
      </c>
      <c r="AB31" s="326">
        <v>4</v>
      </c>
      <c r="AC31" s="326">
        <v>1999</v>
      </c>
      <c r="AD31" s="326">
        <v>22</v>
      </c>
      <c r="AE31" s="483">
        <v>3645</v>
      </c>
      <c r="AF31" s="255">
        <v>55</v>
      </c>
      <c r="AG31" s="326">
        <v>1565</v>
      </c>
      <c r="AH31" s="326">
        <v>4</v>
      </c>
      <c r="AI31" s="326">
        <v>1999</v>
      </c>
      <c r="AJ31" s="326">
        <v>22</v>
      </c>
    </row>
    <row r="32" spans="1:36" ht="38.25" x14ac:dyDescent="0.25">
      <c r="A32" s="178" t="s">
        <v>27</v>
      </c>
      <c r="B32" s="194">
        <v>502101</v>
      </c>
      <c r="C32" s="178" t="s">
        <v>413</v>
      </c>
      <c r="D32" s="179" t="s">
        <v>61</v>
      </c>
      <c r="E32" s="205">
        <v>3</v>
      </c>
      <c r="F32" s="560" t="s">
        <v>260</v>
      </c>
      <c r="G32" s="480">
        <v>15031</v>
      </c>
      <c r="H32" s="488">
        <v>3928</v>
      </c>
      <c r="I32" s="253">
        <v>8772</v>
      </c>
      <c r="J32" s="253">
        <v>620</v>
      </c>
      <c r="K32" s="253">
        <v>1096</v>
      </c>
      <c r="L32" s="489">
        <v>615</v>
      </c>
      <c r="M32" s="483">
        <v>3758</v>
      </c>
      <c r="N32" s="255">
        <v>988</v>
      </c>
      <c r="O32" s="326">
        <v>2125</v>
      </c>
      <c r="P32" s="326">
        <v>161</v>
      </c>
      <c r="Q32" s="326">
        <v>325</v>
      </c>
      <c r="R32" s="490">
        <v>159</v>
      </c>
      <c r="S32" s="483">
        <v>3758</v>
      </c>
      <c r="T32" s="255">
        <v>980</v>
      </c>
      <c r="U32" s="326">
        <v>2216</v>
      </c>
      <c r="V32" s="326">
        <v>153</v>
      </c>
      <c r="W32" s="326">
        <v>257</v>
      </c>
      <c r="X32" s="490">
        <v>152</v>
      </c>
      <c r="Y32" s="483">
        <v>3758</v>
      </c>
      <c r="Z32" s="255">
        <v>980</v>
      </c>
      <c r="AA32" s="326">
        <v>2216</v>
      </c>
      <c r="AB32" s="326">
        <v>153</v>
      </c>
      <c r="AC32" s="326">
        <v>257</v>
      </c>
      <c r="AD32" s="326">
        <v>152</v>
      </c>
      <c r="AE32" s="483">
        <v>3757</v>
      </c>
      <c r="AF32" s="255">
        <v>980</v>
      </c>
      <c r="AG32" s="326">
        <v>2215</v>
      </c>
      <c r="AH32" s="326">
        <v>153</v>
      </c>
      <c r="AI32" s="326">
        <v>257</v>
      </c>
      <c r="AJ32" s="326">
        <v>152</v>
      </c>
    </row>
    <row r="33" spans="1:36" ht="38.25" x14ac:dyDescent="0.25">
      <c r="A33" s="178" t="s">
        <v>27</v>
      </c>
      <c r="B33" s="194">
        <v>502201</v>
      </c>
      <c r="C33" s="178" t="s">
        <v>414</v>
      </c>
      <c r="D33" s="179" t="s">
        <v>64</v>
      </c>
      <c r="E33" s="178">
        <v>3</v>
      </c>
      <c r="F33" s="487" t="s">
        <v>260</v>
      </c>
      <c r="G33" s="480">
        <v>1804</v>
      </c>
      <c r="H33" s="488">
        <v>16</v>
      </c>
      <c r="I33" s="253">
        <v>1752</v>
      </c>
      <c r="J33" s="253">
        <v>4</v>
      </c>
      <c r="K33" s="253">
        <v>32</v>
      </c>
      <c r="L33" s="489">
        <v>0</v>
      </c>
      <c r="M33" s="483">
        <v>451</v>
      </c>
      <c r="N33" s="255">
        <v>4</v>
      </c>
      <c r="O33" s="326">
        <v>438</v>
      </c>
      <c r="P33" s="326">
        <v>1</v>
      </c>
      <c r="Q33" s="326">
        <v>8</v>
      </c>
      <c r="R33" s="490">
        <v>0</v>
      </c>
      <c r="S33" s="483">
        <v>451</v>
      </c>
      <c r="T33" s="255">
        <v>4</v>
      </c>
      <c r="U33" s="326">
        <v>438</v>
      </c>
      <c r="V33" s="326">
        <v>1</v>
      </c>
      <c r="W33" s="326">
        <v>8</v>
      </c>
      <c r="X33" s="490">
        <v>0</v>
      </c>
      <c r="Y33" s="483">
        <v>451</v>
      </c>
      <c r="Z33" s="255">
        <v>4</v>
      </c>
      <c r="AA33" s="326">
        <v>438</v>
      </c>
      <c r="AB33" s="326">
        <v>1</v>
      </c>
      <c r="AC33" s="326">
        <v>8</v>
      </c>
      <c r="AD33" s="326">
        <v>0</v>
      </c>
      <c r="AE33" s="483">
        <v>451</v>
      </c>
      <c r="AF33" s="255">
        <v>4</v>
      </c>
      <c r="AG33" s="326">
        <v>438</v>
      </c>
      <c r="AH33" s="326">
        <v>1</v>
      </c>
      <c r="AI33" s="326">
        <v>8</v>
      </c>
      <c r="AJ33" s="326">
        <v>0</v>
      </c>
    </row>
    <row r="34" spans="1:36" ht="38.25" x14ac:dyDescent="0.25">
      <c r="A34" s="178" t="s">
        <v>27</v>
      </c>
      <c r="B34" s="194">
        <v>502301</v>
      </c>
      <c r="C34" s="178" t="s">
        <v>415</v>
      </c>
      <c r="D34" s="179" t="s">
        <v>65</v>
      </c>
      <c r="E34" s="205">
        <v>3</v>
      </c>
      <c r="F34" s="560" t="s">
        <v>260</v>
      </c>
      <c r="G34" s="480">
        <v>10740</v>
      </c>
      <c r="H34" s="488">
        <v>7584</v>
      </c>
      <c r="I34" s="253">
        <v>399</v>
      </c>
      <c r="J34" s="253">
        <v>77</v>
      </c>
      <c r="K34" s="253">
        <v>2656</v>
      </c>
      <c r="L34" s="489">
        <v>24</v>
      </c>
      <c r="M34" s="483">
        <v>2685</v>
      </c>
      <c r="N34" s="255">
        <v>1896</v>
      </c>
      <c r="O34" s="326">
        <v>100</v>
      </c>
      <c r="P34" s="326">
        <v>19</v>
      </c>
      <c r="Q34" s="326">
        <v>664</v>
      </c>
      <c r="R34" s="490">
        <v>6</v>
      </c>
      <c r="S34" s="483">
        <v>2685</v>
      </c>
      <c r="T34" s="255">
        <v>1896</v>
      </c>
      <c r="U34" s="326">
        <v>99</v>
      </c>
      <c r="V34" s="326">
        <v>20</v>
      </c>
      <c r="W34" s="326">
        <v>664</v>
      </c>
      <c r="X34" s="490">
        <v>6</v>
      </c>
      <c r="Y34" s="483">
        <v>2685</v>
      </c>
      <c r="Z34" s="255">
        <v>1896</v>
      </c>
      <c r="AA34" s="326">
        <v>100</v>
      </c>
      <c r="AB34" s="326">
        <v>19</v>
      </c>
      <c r="AC34" s="326">
        <v>664</v>
      </c>
      <c r="AD34" s="326">
        <v>6</v>
      </c>
      <c r="AE34" s="483">
        <v>2685</v>
      </c>
      <c r="AF34" s="255">
        <v>1896</v>
      </c>
      <c r="AG34" s="326">
        <v>100</v>
      </c>
      <c r="AH34" s="326">
        <v>19</v>
      </c>
      <c r="AI34" s="326">
        <v>664</v>
      </c>
      <c r="AJ34" s="326">
        <v>6</v>
      </c>
    </row>
    <row r="35" spans="1:36" ht="38.25" x14ac:dyDescent="0.25">
      <c r="A35" s="178" t="s">
        <v>27</v>
      </c>
      <c r="B35" s="194">
        <v>502401</v>
      </c>
      <c r="C35" s="178" t="s">
        <v>416</v>
      </c>
      <c r="D35" s="179" t="s">
        <v>66</v>
      </c>
      <c r="E35" s="178">
        <v>3</v>
      </c>
      <c r="F35" s="487" t="s">
        <v>260</v>
      </c>
      <c r="G35" s="480">
        <v>6390</v>
      </c>
      <c r="H35" s="488">
        <v>20</v>
      </c>
      <c r="I35" s="253">
        <v>5257</v>
      </c>
      <c r="J35" s="253">
        <v>0</v>
      </c>
      <c r="K35" s="253">
        <v>1113</v>
      </c>
      <c r="L35" s="489">
        <v>0</v>
      </c>
      <c r="M35" s="483">
        <v>1598</v>
      </c>
      <c r="N35" s="255">
        <v>5</v>
      </c>
      <c r="O35" s="326">
        <v>1314</v>
      </c>
      <c r="P35" s="326">
        <v>0</v>
      </c>
      <c r="Q35" s="326">
        <v>279</v>
      </c>
      <c r="R35" s="490">
        <v>0</v>
      </c>
      <c r="S35" s="483">
        <v>1597</v>
      </c>
      <c r="T35" s="255">
        <v>5</v>
      </c>
      <c r="U35" s="326">
        <v>1314</v>
      </c>
      <c r="V35" s="326">
        <v>0</v>
      </c>
      <c r="W35" s="326">
        <v>278</v>
      </c>
      <c r="X35" s="490">
        <v>0</v>
      </c>
      <c r="Y35" s="483">
        <v>1598</v>
      </c>
      <c r="Z35" s="255">
        <v>5</v>
      </c>
      <c r="AA35" s="326">
        <v>1315</v>
      </c>
      <c r="AB35" s="326">
        <v>0</v>
      </c>
      <c r="AC35" s="326">
        <v>278</v>
      </c>
      <c r="AD35" s="326">
        <v>0</v>
      </c>
      <c r="AE35" s="483">
        <v>1597</v>
      </c>
      <c r="AF35" s="255">
        <v>5</v>
      </c>
      <c r="AG35" s="326">
        <v>1314</v>
      </c>
      <c r="AH35" s="326">
        <v>0</v>
      </c>
      <c r="AI35" s="326">
        <v>278</v>
      </c>
      <c r="AJ35" s="326">
        <v>0</v>
      </c>
    </row>
    <row r="36" spans="1:36" ht="38.25" x14ac:dyDescent="0.25">
      <c r="A36" s="178" t="s">
        <v>27</v>
      </c>
      <c r="B36" s="194">
        <v>502501</v>
      </c>
      <c r="C36" s="178" t="s">
        <v>417</v>
      </c>
      <c r="D36" s="179" t="s">
        <v>67</v>
      </c>
      <c r="E36" s="205">
        <v>3</v>
      </c>
      <c r="F36" s="560" t="s">
        <v>260</v>
      </c>
      <c r="G36" s="480">
        <v>5938</v>
      </c>
      <c r="H36" s="488">
        <v>5766</v>
      </c>
      <c r="I36" s="253">
        <v>96</v>
      </c>
      <c r="J36" s="253">
        <v>4</v>
      </c>
      <c r="K36" s="253">
        <v>44</v>
      </c>
      <c r="L36" s="489">
        <v>28</v>
      </c>
      <c r="M36" s="483">
        <v>1485</v>
      </c>
      <c r="N36" s="255">
        <v>1442</v>
      </c>
      <c r="O36" s="326">
        <v>24</v>
      </c>
      <c r="P36" s="326">
        <v>1</v>
      </c>
      <c r="Q36" s="326">
        <v>11</v>
      </c>
      <c r="R36" s="490">
        <v>7</v>
      </c>
      <c r="S36" s="483">
        <v>1484</v>
      </c>
      <c r="T36" s="255">
        <v>1441</v>
      </c>
      <c r="U36" s="326">
        <v>24</v>
      </c>
      <c r="V36" s="326">
        <v>1</v>
      </c>
      <c r="W36" s="326">
        <v>11</v>
      </c>
      <c r="X36" s="490">
        <v>7</v>
      </c>
      <c r="Y36" s="483">
        <v>1485</v>
      </c>
      <c r="Z36" s="255">
        <v>1442</v>
      </c>
      <c r="AA36" s="326">
        <v>24</v>
      </c>
      <c r="AB36" s="326">
        <v>1</v>
      </c>
      <c r="AC36" s="326">
        <v>11</v>
      </c>
      <c r="AD36" s="326">
        <v>7</v>
      </c>
      <c r="AE36" s="483">
        <v>1484</v>
      </c>
      <c r="AF36" s="255">
        <v>1441</v>
      </c>
      <c r="AG36" s="326">
        <v>24</v>
      </c>
      <c r="AH36" s="326">
        <v>1</v>
      </c>
      <c r="AI36" s="326">
        <v>11</v>
      </c>
      <c r="AJ36" s="326">
        <v>7</v>
      </c>
    </row>
    <row r="37" spans="1:36" ht="38.25" x14ac:dyDescent="0.25">
      <c r="A37" s="178" t="s">
        <v>27</v>
      </c>
      <c r="B37" s="194">
        <v>502630</v>
      </c>
      <c r="C37" s="178" t="s">
        <v>418</v>
      </c>
      <c r="D37" s="179" t="s">
        <v>72</v>
      </c>
      <c r="E37" s="178">
        <v>3</v>
      </c>
      <c r="F37" s="487" t="s">
        <v>260</v>
      </c>
      <c r="G37" s="480">
        <v>32405</v>
      </c>
      <c r="H37" s="488">
        <v>29665</v>
      </c>
      <c r="I37" s="253">
        <v>788</v>
      </c>
      <c r="J37" s="253">
        <v>616</v>
      </c>
      <c r="K37" s="253">
        <v>688</v>
      </c>
      <c r="L37" s="489">
        <v>648</v>
      </c>
      <c r="M37" s="483">
        <v>8101</v>
      </c>
      <c r="N37" s="255">
        <v>7416</v>
      </c>
      <c r="O37" s="326">
        <v>197</v>
      </c>
      <c r="P37" s="326">
        <v>154</v>
      </c>
      <c r="Q37" s="326">
        <v>172</v>
      </c>
      <c r="R37" s="490">
        <v>162</v>
      </c>
      <c r="S37" s="483">
        <v>8102</v>
      </c>
      <c r="T37" s="255">
        <v>7417</v>
      </c>
      <c r="U37" s="326">
        <v>197</v>
      </c>
      <c r="V37" s="326">
        <v>154</v>
      </c>
      <c r="W37" s="326">
        <v>172</v>
      </c>
      <c r="X37" s="490">
        <v>162</v>
      </c>
      <c r="Y37" s="483">
        <v>8101</v>
      </c>
      <c r="Z37" s="255">
        <v>7416</v>
      </c>
      <c r="AA37" s="326">
        <v>197</v>
      </c>
      <c r="AB37" s="326">
        <v>154</v>
      </c>
      <c r="AC37" s="326">
        <v>172</v>
      </c>
      <c r="AD37" s="326">
        <v>162</v>
      </c>
      <c r="AE37" s="483">
        <v>8101</v>
      </c>
      <c r="AF37" s="255">
        <v>7416</v>
      </c>
      <c r="AG37" s="326">
        <v>197</v>
      </c>
      <c r="AH37" s="326">
        <v>154</v>
      </c>
      <c r="AI37" s="326">
        <v>172</v>
      </c>
      <c r="AJ37" s="326">
        <v>162</v>
      </c>
    </row>
    <row r="38" spans="1:36" ht="38.25" x14ac:dyDescent="0.25">
      <c r="A38" s="178" t="s">
        <v>27</v>
      </c>
      <c r="B38" s="194">
        <v>502701</v>
      </c>
      <c r="C38" s="178" t="s">
        <v>419</v>
      </c>
      <c r="D38" s="179" t="s">
        <v>73</v>
      </c>
      <c r="E38" s="205">
        <v>3</v>
      </c>
      <c r="F38" s="560" t="s">
        <v>260</v>
      </c>
      <c r="G38" s="480">
        <v>6758</v>
      </c>
      <c r="H38" s="488">
        <v>28</v>
      </c>
      <c r="I38" s="253">
        <v>6646</v>
      </c>
      <c r="J38" s="253">
        <v>32</v>
      </c>
      <c r="K38" s="253">
        <v>28</v>
      </c>
      <c r="L38" s="489">
        <v>24</v>
      </c>
      <c r="M38" s="483">
        <v>1690</v>
      </c>
      <c r="N38" s="255">
        <v>7</v>
      </c>
      <c r="O38" s="326">
        <v>1662</v>
      </c>
      <c r="P38" s="326">
        <v>8</v>
      </c>
      <c r="Q38" s="326">
        <v>7</v>
      </c>
      <c r="R38" s="490">
        <v>6</v>
      </c>
      <c r="S38" s="483">
        <v>1689</v>
      </c>
      <c r="T38" s="255">
        <v>7</v>
      </c>
      <c r="U38" s="326">
        <v>1661</v>
      </c>
      <c r="V38" s="326">
        <v>8</v>
      </c>
      <c r="W38" s="326">
        <v>7</v>
      </c>
      <c r="X38" s="490">
        <v>6</v>
      </c>
      <c r="Y38" s="483">
        <v>1690</v>
      </c>
      <c r="Z38" s="255">
        <v>7</v>
      </c>
      <c r="AA38" s="326">
        <v>1662</v>
      </c>
      <c r="AB38" s="326">
        <v>8</v>
      </c>
      <c r="AC38" s="326">
        <v>7</v>
      </c>
      <c r="AD38" s="326">
        <v>6</v>
      </c>
      <c r="AE38" s="483">
        <v>1689</v>
      </c>
      <c r="AF38" s="255">
        <v>7</v>
      </c>
      <c r="AG38" s="326">
        <v>1661</v>
      </c>
      <c r="AH38" s="326">
        <v>8</v>
      </c>
      <c r="AI38" s="326">
        <v>7</v>
      </c>
      <c r="AJ38" s="326">
        <v>6</v>
      </c>
    </row>
    <row r="39" spans="1:36" ht="38.25" x14ac:dyDescent="0.25">
      <c r="A39" s="178" t="s">
        <v>27</v>
      </c>
      <c r="B39" s="194">
        <v>502801</v>
      </c>
      <c r="C39" s="178" t="s">
        <v>420</v>
      </c>
      <c r="D39" s="179" t="s">
        <v>74</v>
      </c>
      <c r="E39" s="178">
        <v>3</v>
      </c>
      <c r="F39" s="487" t="s">
        <v>260</v>
      </c>
      <c r="G39" s="480">
        <v>26583</v>
      </c>
      <c r="H39" s="488">
        <v>13589</v>
      </c>
      <c r="I39" s="253">
        <v>8892</v>
      </c>
      <c r="J39" s="253">
        <v>1246</v>
      </c>
      <c r="K39" s="253">
        <v>1605</v>
      </c>
      <c r="L39" s="489">
        <v>1251</v>
      </c>
      <c r="M39" s="483">
        <v>6646</v>
      </c>
      <c r="N39" s="255">
        <v>2448</v>
      </c>
      <c r="O39" s="326">
        <v>3041</v>
      </c>
      <c r="P39" s="326">
        <v>350</v>
      </c>
      <c r="Q39" s="326">
        <v>453</v>
      </c>
      <c r="R39" s="490">
        <v>354</v>
      </c>
      <c r="S39" s="483">
        <v>6646</v>
      </c>
      <c r="T39" s="255">
        <v>3697</v>
      </c>
      <c r="U39" s="326">
        <v>1971</v>
      </c>
      <c r="V39" s="326">
        <v>302</v>
      </c>
      <c r="W39" s="326">
        <v>379</v>
      </c>
      <c r="X39" s="490">
        <v>297</v>
      </c>
      <c r="Y39" s="483">
        <v>6646</v>
      </c>
      <c r="Z39" s="255">
        <v>3767</v>
      </c>
      <c r="AA39" s="326">
        <v>1906</v>
      </c>
      <c r="AB39" s="326">
        <v>295</v>
      </c>
      <c r="AC39" s="326">
        <v>381</v>
      </c>
      <c r="AD39" s="326">
        <v>297</v>
      </c>
      <c r="AE39" s="483">
        <v>6645</v>
      </c>
      <c r="AF39" s="255">
        <v>3677</v>
      </c>
      <c r="AG39" s="326">
        <v>1974</v>
      </c>
      <c r="AH39" s="326">
        <v>299</v>
      </c>
      <c r="AI39" s="326">
        <v>392</v>
      </c>
      <c r="AJ39" s="326">
        <v>303</v>
      </c>
    </row>
    <row r="40" spans="1:36" ht="38.25" x14ac:dyDescent="0.25">
      <c r="A40" s="178" t="s">
        <v>27</v>
      </c>
      <c r="B40" s="194">
        <v>502916</v>
      </c>
      <c r="C40" s="178" t="s">
        <v>421</v>
      </c>
      <c r="D40" s="179" t="s">
        <v>76</v>
      </c>
      <c r="E40" s="205">
        <v>3</v>
      </c>
      <c r="F40" s="560" t="s">
        <v>260</v>
      </c>
      <c r="G40" s="480">
        <v>15464</v>
      </c>
      <c r="H40" s="488">
        <v>856</v>
      </c>
      <c r="I40" s="253">
        <v>4368</v>
      </c>
      <c r="J40" s="253">
        <v>836</v>
      </c>
      <c r="K40" s="253">
        <v>8452</v>
      </c>
      <c r="L40" s="489">
        <v>952</v>
      </c>
      <c r="M40" s="483">
        <v>3866</v>
      </c>
      <c r="N40" s="255">
        <v>214</v>
      </c>
      <c r="O40" s="326">
        <v>1092</v>
      </c>
      <c r="P40" s="326">
        <v>209</v>
      </c>
      <c r="Q40" s="326">
        <v>2113</v>
      </c>
      <c r="R40" s="490">
        <v>238</v>
      </c>
      <c r="S40" s="483">
        <v>3866</v>
      </c>
      <c r="T40" s="255">
        <v>214</v>
      </c>
      <c r="U40" s="326">
        <v>1092</v>
      </c>
      <c r="V40" s="326">
        <v>209</v>
      </c>
      <c r="W40" s="326">
        <v>2113</v>
      </c>
      <c r="X40" s="490">
        <v>238</v>
      </c>
      <c r="Y40" s="483">
        <v>3866</v>
      </c>
      <c r="Z40" s="255">
        <v>214</v>
      </c>
      <c r="AA40" s="326">
        <v>1092</v>
      </c>
      <c r="AB40" s="326">
        <v>209</v>
      </c>
      <c r="AC40" s="326">
        <v>2113</v>
      </c>
      <c r="AD40" s="326">
        <v>238</v>
      </c>
      <c r="AE40" s="483">
        <v>3866</v>
      </c>
      <c r="AF40" s="255">
        <v>214</v>
      </c>
      <c r="AG40" s="326">
        <v>1092</v>
      </c>
      <c r="AH40" s="326">
        <v>209</v>
      </c>
      <c r="AI40" s="326">
        <v>2113</v>
      </c>
      <c r="AJ40" s="326">
        <v>238</v>
      </c>
    </row>
    <row r="41" spans="1:36" ht="38.25" x14ac:dyDescent="0.25">
      <c r="A41" s="178" t="s">
        <v>27</v>
      </c>
      <c r="B41" s="194">
        <v>503001</v>
      </c>
      <c r="C41" s="178" t="s">
        <v>422</v>
      </c>
      <c r="D41" s="179" t="s">
        <v>77</v>
      </c>
      <c r="E41" s="178">
        <v>3</v>
      </c>
      <c r="F41" s="487" t="s">
        <v>260</v>
      </c>
      <c r="G41" s="480">
        <v>21379</v>
      </c>
      <c r="H41" s="488">
        <v>6072</v>
      </c>
      <c r="I41" s="253">
        <v>10976</v>
      </c>
      <c r="J41" s="253">
        <v>80</v>
      </c>
      <c r="K41" s="253">
        <v>4167</v>
      </c>
      <c r="L41" s="489">
        <v>84</v>
      </c>
      <c r="M41" s="483">
        <v>5345</v>
      </c>
      <c r="N41" s="255">
        <v>1518</v>
      </c>
      <c r="O41" s="326">
        <v>2744</v>
      </c>
      <c r="P41" s="326">
        <v>20</v>
      </c>
      <c r="Q41" s="326">
        <v>1042</v>
      </c>
      <c r="R41" s="490">
        <v>21</v>
      </c>
      <c r="S41" s="483">
        <v>5345</v>
      </c>
      <c r="T41" s="255">
        <v>1518</v>
      </c>
      <c r="U41" s="326">
        <v>2744</v>
      </c>
      <c r="V41" s="326">
        <v>20</v>
      </c>
      <c r="W41" s="326">
        <v>1042</v>
      </c>
      <c r="X41" s="490">
        <v>21</v>
      </c>
      <c r="Y41" s="483">
        <v>5345</v>
      </c>
      <c r="Z41" s="255">
        <v>1518</v>
      </c>
      <c r="AA41" s="326">
        <v>2744</v>
      </c>
      <c r="AB41" s="326">
        <v>20</v>
      </c>
      <c r="AC41" s="326">
        <v>1042</v>
      </c>
      <c r="AD41" s="326">
        <v>21</v>
      </c>
      <c r="AE41" s="483">
        <v>5344</v>
      </c>
      <c r="AF41" s="255">
        <v>1518</v>
      </c>
      <c r="AG41" s="326">
        <v>2744</v>
      </c>
      <c r="AH41" s="326">
        <v>20</v>
      </c>
      <c r="AI41" s="326">
        <v>1041</v>
      </c>
      <c r="AJ41" s="326">
        <v>21</v>
      </c>
    </row>
    <row r="42" spans="1:36" ht="38.25" x14ac:dyDescent="0.25">
      <c r="A42" s="178" t="s">
        <v>27</v>
      </c>
      <c r="B42" s="194">
        <v>503133</v>
      </c>
      <c r="C42" s="178" t="s">
        <v>423</v>
      </c>
      <c r="D42" s="179" t="s">
        <v>82</v>
      </c>
      <c r="E42" s="205">
        <v>3</v>
      </c>
      <c r="F42" s="560" t="s">
        <v>260</v>
      </c>
      <c r="G42" s="480">
        <v>34297</v>
      </c>
      <c r="H42" s="488">
        <v>4632</v>
      </c>
      <c r="I42" s="253">
        <v>22636</v>
      </c>
      <c r="J42" s="253">
        <v>3600</v>
      </c>
      <c r="K42" s="253">
        <v>3260</v>
      </c>
      <c r="L42" s="489">
        <v>169</v>
      </c>
      <c r="M42" s="483">
        <v>8574</v>
      </c>
      <c r="N42" s="255">
        <v>1158</v>
      </c>
      <c r="O42" s="326">
        <v>5659</v>
      </c>
      <c r="P42" s="326">
        <v>900</v>
      </c>
      <c r="Q42" s="326">
        <v>815</v>
      </c>
      <c r="R42" s="490">
        <v>42</v>
      </c>
      <c r="S42" s="483">
        <v>8575</v>
      </c>
      <c r="T42" s="255">
        <v>1158</v>
      </c>
      <c r="U42" s="326">
        <v>5659</v>
      </c>
      <c r="V42" s="326">
        <v>900</v>
      </c>
      <c r="W42" s="326">
        <v>815</v>
      </c>
      <c r="X42" s="490">
        <v>43</v>
      </c>
      <c r="Y42" s="483">
        <v>8574</v>
      </c>
      <c r="Z42" s="255">
        <v>1158</v>
      </c>
      <c r="AA42" s="326">
        <v>5659</v>
      </c>
      <c r="AB42" s="326">
        <v>900</v>
      </c>
      <c r="AC42" s="326">
        <v>815</v>
      </c>
      <c r="AD42" s="326">
        <v>42</v>
      </c>
      <c r="AE42" s="483">
        <v>8574</v>
      </c>
      <c r="AF42" s="255">
        <v>1158</v>
      </c>
      <c r="AG42" s="326">
        <v>5659</v>
      </c>
      <c r="AH42" s="326">
        <v>900</v>
      </c>
      <c r="AI42" s="326">
        <v>815</v>
      </c>
      <c r="AJ42" s="326">
        <v>42</v>
      </c>
    </row>
    <row r="43" spans="1:36" ht="38.25" x14ac:dyDescent="0.25">
      <c r="A43" s="178" t="s">
        <v>27</v>
      </c>
      <c r="B43" s="194">
        <v>503201</v>
      </c>
      <c r="C43" s="178" t="s">
        <v>424</v>
      </c>
      <c r="D43" s="179" t="s">
        <v>84</v>
      </c>
      <c r="E43" s="178">
        <v>3</v>
      </c>
      <c r="F43" s="487" t="s">
        <v>260</v>
      </c>
      <c r="G43" s="480">
        <v>3675</v>
      </c>
      <c r="H43" s="488">
        <v>192</v>
      </c>
      <c r="I43" s="253">
        <v>2003</v>
      </c>
      <c r="J43" s="253">
        <v>184</v>
      </c>
      <c r="K43" s="253">
        <v>1112</v>
      </c>
      <c r="L43" s="489">
        <v>184</v>
      </c>
      <c r="M43" s="483">
        <v>919</v>
      </c>
      <c r="N43" s="255">
        <v>48</v>
      </c>
      <c r="O43" s="326">
        <v>501</v>
      </c>
      <c r="P43" s="326">
        <v>46</v>
      </c>
      <c r="Q43" s="326">
        <v>278</v>
      </c>
      <c r="R43" s="490">
        <v>46</v>
      </c>
      <c r="S43" s="483">
        <v>919</v>
      </c>
      <c r="T43" s="255">
        <v>48</v>
      </c>
      <c r="U43" s="326">
        <v>501</v>
      </c>
      <c r="V43" s="326">
        <v>46</v>
      </c>
      <c r="W43" s="326">
        <v>278</v>
      </c>
      <c r="X43" s="490">
        <v>46</v>
      </c>
      <c r="Y43" s="483">
        <v>919</v>
      </c>
      <c r="Z43" s="255">
        <v>48</v>
      </c>
      <c r="AA43" s="326">
        <v>501</v>
      </c>
      <c r="AB43" s="326">
        <v>46</v>
      </c>
      <c r="AC43" s="326">
        <v>278</v>
      </c>
      <c r="AD43" s="326">
        <v>46</v>
      </c>
      <c r="AE43" s="483">
        <v>918</v>
      </c>
      <c r="AF43" s="255">
        <v>48</v>
      </c>
      <c r="AG43" s="326">
        <v>500</v>
      </c>
      <c r="AH43" s="326">
        <v>46</v>
      </c>
      <c r="AI43" s="326">
        <v>278</v>
      </c>
      <c r="AJ43" s="326">
        <v>46</v>
      </c>
    </row>
    <row r="44" spans="1:36" ht="38.25" x14ac:dyDescent="0.25">
      <c r="A44" s="178" t="s">
        <v>27</v>
      </c>
      <c r="B44" s="194">
        <v>503301</v>
      </c>
      <c r="C44" s="178" t="s">
        <v>425</v>
      </c>
      <c r="D44" s="179" t="s">
        <v>85</v>
      </c>
      <c r="E44" s="205">
        <v>3</v>
      </c>
      <c r="F44" s="560" t="s">
        <v>260</v>
      </c>
      <c r="G44" s="480">
        <v>1230</v>
      </c>
      <c r="H44" s="488">
        <v>20</v>
      </c>
      <c r="I44" s="253">
        <v>1154</v>
      </c>
      <c r="J44" s="253">
        <v>8</v>
      </c>
      <c r="K44" s="253">
        <v>40</v>
      </c>
      <c r="L44" s="489">
        <v>8</v>
      </c>
      <c r="M44" s="483">
        <v>308</v>
      </c>
      <c r="N44" s="255">
        <v>5</v>
      </c>
      <c r="O44" s="326">
        <v>289</v>
      </c>
      <c r="P44" s="326">
        <v>2</v>
      </c>
      <c r="Q44" s="326">
        <v>10</v>
      </c>
      <c r="R44" s="490">
        <v>2</v>
      </c>
      <c r="S44" s="483">
        <v>307</v>
      </c>
      <c r="T44" s="255">
        <v>5</v>
      </c>
      <c r="U44" s="326">
        <v>288</v>
      </c>
      <c r="V44" s="326">
        <v>2</v>
      </c>
      <c r="W44" s="326">
        <v>10</v>
      </c>
      <c r="X44" s="490">
        <v>2</v>
      </c>
      <c r="Y44" s="483">
        <v>308</v>
      </c>
      <c r="Z44" s="255">
        <v>5</v>
      </c>
      <c r="AA44" s="326">
        <v>289</v>
      </c>
      <c r="AB44" s="326">
        <v>2</v>
      </c>
      <c r="AC44" s="326">
        <v>10</v>
      </c>
      <c r="AD44" s="326">
        <v>2</v>
      </c>
      <c r="AE44" s="483">
        <v>307</v>
      </c>
      <c r="AF44" s="255">
        <v>5</v>
      </c>
      <c r="AG44" s="326">
        <v>288</v>
      </c>
      <c r="AH44" s="326">
        <v>2</v>
      </c>
      <c r="AI44" s="326">
        <v>10</v>
      </c>
      <c r="AJ44" s="326">
        <v>2</v>
      </c>
    </row>
    <row r="45" spans="1:36" ht="38.25" x14ac:dyDescent="0.25">
      <c r="A45" s="178" t="s">
        <v>27</v>
      </c>
      <c r="B45" s="194">
        <v>503302</v>
      </c>
      <c r="C45" s="178" t="s">
        <v>426</v>
      </c>
      <c r="D45" s="179" t="s">
        <v>184</v>
      </c>
      <c r="E45" s="178">
        <v>3</v>
      </c>
      <c r="F45" s="487" t="s">
        <v>260</v>
      </c>
      <c r="G45" s="480">
        <v>2109</v>
      </c>
      <c r="H45" s="488">
        <v>28</v>
      </c>
      <c r="I45" s="253">
        <v>1830</v>
      </c>
      <c r="J45" s="253">
        <v>0</v>
      </c>
      <c r="K45" s="253">
        <v>251</v>
      </c>
      <c r="L45" s="489">
        <v>0</v>
      </c>
      <c r="M45" s="483">
        <v>527</v>
      </c>
      <c r="N45" s="255">
        <v>7</v>
      </c>
      <c r="O45" s="326">
        <v>457</v>
      </c>
      <c r="P45" s="326">
        <v>0</v>
      </c>
      <c r="Q45" s="326">
        <v>63</v>
      </c>
      <c r="R45" s="490">
        <v>0</v>
      </c>
      <c r="S45" s="483">
        <v>528</v>
      </c>
      <c r="T45" s="255">
        <v>7</v>
      </c>
      <c r="U45" s="326">
        <v>458</v>
      </c>
      <c r="V45" s="326">
        <v>0</v>
      </c>
      <c r="W45" s="326">
        <v>63</v>
      </c>
      <c r="X45" s="490">
        <v>0</v>
      </c>
      <c r="Y45" s="483">
        <v>527</v>
      </c>
      <c r="Z45" s="255">
        <v>7</v>
      </c>
      <c r="AA45" s="326">
        <v>457</v>
      </c>
      <c r="AB45" s="326">
        <v>0</v>
      </c>
      <c r="AC45" s="326">
        <v>63</v>
      </c>
      <c r="AD45" s="326">
        <v>0</v>
      </c>
      <c r="AE45" s="483">
        <v>527</v>
      </c>
      <c r="AF45" s="255">
        <v>7</v>
      </c>
      <c r="AG45" s="326">
        <v>458</v>
      </c>
      <c r="AH45" s="326">
        <v>0</v>
      </c>
      <c r="AI45" s="326">
        <v>62</v>
      </c>
      <c r="AJ45" s="326">
        <v>0</v>
      </c>
    </row>
    <row r="46" spans="1:36" ht="38.25" x14ac:dyDescent="0.25">
      <c r="A46" s="178" t="s">
        <v>27</v>
      </c>
      <c r="B46" s="194">
        <v>503303</v>
      </c>
      <c r="C46" s="178" t="s">
        <v>427</v>
      </c>
      <c r="D46" s="179" t="s">
        <v>86</v>
      </c>
      <c r="E46" s="205">
        <v>3</v>
      </c>
      <c r="F46" s="560" t="s">
        <v>260</v>
      </c>
      <c r="G46" s="480">
        <v>3139</v>
      </c>
      <c r="H46" s="488">
        <v>79</v>
      </c>
      <c r="I46" s="253">
        <v>2783</v>
      </c>
      <c r="J46" s="253">
        <v>11</v>
      </c>
      <c r="K46" s="253">
        <v>260</v>
      </c>
      <c r="L46" s="489">
        <v>6</v>
      </c>
      <c r="M46" s="483">
        <v>785</v>
      </c>
      <c r="N46" s="255">
        <v>20</v>
      </c>
      <c r="O46" s="326">
        <v>691</v>
      </c>
      <c r="P46" s="326">
        <v>3</v>
      </c>
      <c r="Q46" s="326">
        <v>69</v>
      </c>
      <c r="R46" s="490">
        <v>2</v>
      </c>
      <c r="S46" s="483">
        <v>785</v>
      </c>
      <c r="T46" s="255">
        <v>19</v>
      </c>
      <c r="U46" s="326">
        <v>711</v>
      </c>
      <c r="V46" s="326">
        <v>2</v>
      </c>
      <c r="W46" s="326">
        <v>53</v>
      </c>
      <c r="X46" s="490">
        <v>0</v>
      </c>
      <c r="Y46" s="483">
        <v>785</v>
      </c>
      <c r="Z46" s="255">
        <v>20</v>
      </c>
      <c r="AA46" s="326">
        <v>691</v>
      </c>
      <c r="AB46" s="326">
        <v>3</v>
      </c>
      <c r="AC46" s="326">
        <v>69</v>
      </c>
      <c r="AD46" s="326">
        <v>2</v>
      </c>
      <c r="AE46" s="483">
        <v>784</v>
      </c>
      <c r="AF46" s="255">
        <v>20</v>
      </c>
      <c r="AG46" s="326">
        <v>690</v>
      </c>
      <c r="AH46" s="326">
        <v>3</v>
      </c>
      <c r="AI46" s="326">
        <v>69</v>
      </c>
      <c r="AJ46" s="326">
        <v>2</v>
      </c>
    </row>
    <row r="47" spans="1:36" ht="38.25" x14ac:dyDescent="0.25">
      <c r="A47" s="178" t="s">
        <v>27</v>
      </c>
      <c r="B47" s="194">
        <v>503304</v>
      </c>
      <c r="C47" s="178" t="s">
        <v>428</v>
      </c>
      <c r="D47" s="179" t="s">
        <v>185</v>
      </c>
      <c r="E47" s="178">
        <v>3</v>
      </c>
      <c r="F47" s="487" t="s">
        <v>260</v>
      </c>
      <c r="G47" s="480">
        <v>463</v>
      </c>
      <c r="H47" s="488">
        <v>8</v>
      </c>
      <c r="I47" s="253">
        <v>447</v>
      </c>
      <c r="J47" s="253">
        <v>0</v>
      </c>
      <c r="K47" s="253">
        <v>8</v>
      </c>
      <c r="L47" s="489">
        <v>0</v>
      </c>
      <c r="M47" s="483">
        <v>116</v>
      </c>
      <c r="N47" s="255">
        <v>2</v>
      </c>
      <c r="O47" s="326">
        <v>112</v>
      </c>
      <c r="P47" s="326">
        <v>0</v>
      </c>
      <c r="Q47" s="326">
        <v>2</v>
      </c>
      <c r="R47" s="490">
        <v>0</v>
      </c>
      <c r="S47" s="483">
        <v>116</v>
      </c>
      <c r="T47" s="255">
        <v>2</v>
      </c>
      <c r="U47" s="326">
        <v>112</v>
      </c>
      <c r="V47" s="326">
        <v>0</v>
      </c>
      <c r="W47" s="326">
        <v>2</v>
      </c>
      <c r="X47" s="490">
        <v>0</v>
      </c>
      <c r="Y47" s="483">
        <v>116</v>
      </c>
      <c r="Z47" s="255">
        <v>2</v>
      </c>
      <c r="AA47" s="326">
        <v>112</v>
      </c>
      <c r="AB47" s="326">
        <v>0</v>
      </c>
      <c r="AC47" s="326">
        <v>2</v>
      </c>
      <c r="AD47" s="326">
        <v>0</v>
      </c>
      <c r="AE47" s="483">
        <v>115</v>
      </c>
      <c r="AF47" s="255">
        <v>2</v>
      </c>
      <c r="AG47" s="326">
        <v>111</v>
      </c>
      <c r="AH47" s="326">
        <v>0</v>
      </c>
      <c r="AI47" s="326">
        <v>2</v>
      </c>
      <c r="AJ47" s="326">
        <v>0</v>
      </c>
    </row>
    <row r="48" spans="1:36" ht="38.25" x14ac:dyDescent="0.25">
      <c r="A48" s="178" t="s">
        <v>27</v>
      </c>
      <c r="B48" s="194">
        <v>503305</v>
      </c>
      <c r="C48" s="178" t="s">
        <v>429</v>
      </c>
      <c r="D48" s="179" t="s">
        <v>87</v>
      </c>
      <c r="E48" s="205">
        <v>3</v>
      </c>
      <c r="F48" s="560" t="s">
        <v>260</v>
      </c>
      <c r="G48" s="480">
        <v>764</v>
      </c>
      <c r="H48" s="488">
        <v>0</v>
      </c>
      <c r="I48" s="253">
        <v>752</v>
      </c>
      <c r="J48" s="253">
        <v>0</v>
      </c>
      <c r="K48" s="253">
        <v>8</v>
      </c>
      <c r="L48" s="489">
        <v>4</v>
      </c>
      <c r="M48" s="483">
        <v>191</v>
      </c>
      <c r="N48" s="255">
        <v>0</v>
      </c>
      <c r="O48" s="326">
        <v>188</v>
      </c>
      <c r="P48" s="326">
        <v>0</v>
      </c>
      <c r="Q48" s="326">
        <v>2</v>
      </c>
      <c r="R48" s="490">
        <v>1</v>
      </c>
      <c r="S48" s="483">
        <v>191</v>
      </c>
      <c r="T48" s="255">
        <v>0</v>
      </c>
      <c r="U48" s="326">
        <v>188</v>
      </c>
      <c r="V48" s="326">
        <v>0</v>
      </c>
      <c r="W48" s="326">
        <v>2</v>
      </c>
      <c r="X48" s="490">
        <v>1</v>
      </c>
      <c r="Y48" s="483">
        <v>191</v>
      </c>
      <c r="Z48" s="255">
        <v>0</v>
      </c>
      <c r="AA48" s="326">
        <v>188</v>
      </c>
      <c r="AB48" s="326">
        <v>0</v>
      </c>
      <c r="AC48" s="326">
        <v>2</v>
      </c>
      <c r="AD48" s="326">
        <v>1</v>
      </c>
      <c r="AE48" s="483">
        <v>191</v>
      </c>
      <c r="AF48" s="255">
        <v>0</v>
      </c>
      <c r="AG48" s="326">
        <v>188</v>
      </c>
      <c r="AH48" s="326">
        <v>0</v>
      </c>
      <c r="AI48" s="326">
        <v>2</v>
      </c>
      <c r="AJ48" s="326">
        <v>1</v>
      </c>
    </row>
    <row r="49" spans="1:36" ht="38.25" x14ac:dyDescent="0.25">
      <c r="A49" s="178" t="s">
        <v>27</v>
      </c>
      <c r="B49" s="194">
        <v>503309</v>
      </c>
      <c r="C49" s="178" t="s">
        <v>430</v>
      </c>
      <c r="D49" s="179" t="s">
        <v>88</v>
      </c>
      <c r="E49" s="178">
        <v>3</v>
      </c>
      <c r="F49" s="487" t="s">
        <v>260</v>
      </c>
      <c r="G49" s="480">
        <v>691</v>
      </c>
      <c r="H49" s="488">
        <v>8</v>
      </c>
      <c r="I49" s="253">
        <v>523</v>
      </c>
      <c r="J49" s="253">
        <v>0</v>
      </c>
      <c r="K49" s="253">
        <v>160</v>
      </c>
      <c r="L49" s="489">
        <v>0</v>
      </c>
      <c r="M49" s="483">
        <v>173</v>
      </c>
      <c r="N49" s="255">
        <v>2</v>
      </c>
      <c r="O49" s="326">
        <v>131</v>
      </c>
      <c r="P49" s="326">
        <v>0</v>
      </c>
      <c r="Q49" s="326">
        <v>40</v>
      </c>
      <c r="R49" s="490">
        <v>0</v>
      </c>
      <c r="S49" s="483">
        <v>173</v>
      </c>
      <c r="T49" s="255">
        <v>2</v>
      </c>
      <c r="U49" s="326">
        <v>131</v>
      </c>
      <c r="V49" s="326">
        <v>0</v>
      </c>
      <c r="W49" s="326">
        <v>40</v>
      </c>
      <c r="X49" s="490">
        <v>0</v>
      </c>
      <c r="Y49" s="483">
        <v>173</v>
      </c>
      <c r="Z49" s="255">
        <v>2</v>
      </c>
      <c r="AA49" s="326">
        <v>131</v>
      </c>
      <c r="AB49" s="326">
        <v>0</v>
      </c>
      <c r="AC49" s="326">
        <v>40</v>
      </c>
      <c r="AD49" s="326">
        <v>0</v>
      </c>
      <c r="AE49" s="483">
        <v>172</v>
      </c>
      <c r="AF49" s="255">
        <v>2</v>
      </c>
      <c r="AG49" s="326">
        <v>130</v>
      </c>
      <c r="AH49" s="326">
        <v>0</v>
      </c>
      <c r="AI49" s="326">
        <v>40</v>
      </c>
      <c r="AJ49" s="326">
        <v>0</v>
      </c>
    </row>
    <row r="50" spans="1:36" ht="38.25" x14ac:dyDescent="0.25">
      <c r="A50" s="178" t="s">
        <v>27</v>
      </c>
      <c r="B50" s="194">
        <v>503312</v>
      </c>
      <c r="C50" s="178" t="s">
        <v>431</v>
      </c>
      <c r="D50" s="179" t="s">
        <v>89</v>
      </c>
      <c r="E50" s="205">
        <v>3</v>
      </c>
      <c r="F50" s="560" t="s">
        <v>260</v>
      </c>
      <c r="G50" s="480">
        <v>1637</v>
      </c>
      <c r="H50" s="488">
        <v>68</v>
      </c>
      <c r="I50" s="253">
        <v>1429</v>
      </c>
      <c r="J50" s="253">
        <v>36</v>
      </c>
      <c r="K50" s="253">
        <v>68</v>
      </c>
      <c r="L50" s="489">
        <v>36</v>
      </c>
      <c r="M50" s="483">
        <v>409</v>
      </c>
      <c r="N50" s="255">
        <v>17</v>
      </c>
      <c r="O50" s="326">
        <v>357</v>
      </c>
      <c r="P50" s="326">
        <v>9</v>
      </c>
      <c r="Q50" s="326">
        <v>17</v>
      </c>
      <c r="R50" s="490">
        <v>9</v>
      </c>
      <c r="S50" s="483">
        <v>410</v>
      </c>
      <c r="T50" s="255">
        <v>17</v>
      </c>
      <c r="U50" s="326">
        <v>358</v>
      </c>
      <c r="V50" s="326">
        <v>9</v>
      </c>
      <c r="W50" s="326">
        <v>17</v>
      </c>
      <c r="X50" s="490">
        <v>9</v>
      </c>
      <c r="Y50" s="483">
        <v>409</v>
      </c>
      <c r="Z50" s="255">
        <v>17</v>
      </c>
      <c r="AA50" s="326">
        <v>357</v>
      </c>
      <c r="AB50" s="326">
        <v>9</v>
      </c>
      <c r="AC50" s="326">
        <v>17</v>
      </c>
      <c r="AD50" s="326">
        <v>9</v>
      </c>
      <c r="AE50" s="483">
        <v>409</v>
      </c>
      <c r="AF50" s="255">
        <v>17</v>
      </c>
      <c r="AG50" s="326">
        <v>357</v>
      </c>
      <c r="AH50" s="326">
        <v>9</v>
      </c>
      <c r="AI50" s="326">
        <v>17</v>
      </c>
      <c r="AJ50" s="326">
        <v>9</v>
      </c>
    </row>
    <row r="51" spans="1:36" ht="38.25" x14ac:dyDescent="0.25">
      <c r="A51" s="178" t="s">
        <v>27</v>
      </c>
      <c r="B51" s="194">
        <v>503318</v>
      </c>
      <c r="C51" s="178" t="s">
        <v>432</v>
      </c>
      <c r="D51" s="179" t="s">
        <v>187</v>
      </c>
      <c r="E51" s="178">
        <v>3</v>
      </c>
      <c r="F51" s="487" t="s">
        <v>260</v>
      </c>
      <c r="G51" s="480">
        <v>1993</v>
      </c>
      <c r="H51" s="488">
        <v>52</v>
      </c>
      <c r="I51" s="253">
        <v>1539</v>
      </c>
      <c r="J51" s="253">
        <v>2</v>
      </c>
      <c r="K51" s="253">
        <v>396</v>
      </c>
      <c r="L51" s="489">
        <v>4</v>
      </c>
      <c r="M51" s="483">
        <v>498</v>
      </c>
      <c r="N51" s="255">
        <v>13</v>
      </c>
      <c r="O51" s="326">
        <v>385</v>
      </c>
      <c r="P51" s="326">
        <v>0</v>
      </c>
      <c r="Q51" s="326">
        <v>99</v>
      </c>
      <c r="R51" s="490">
        <v>1</v>
      </c>
      <c r="S51" s="483">
        <v>499</v>
      </c>
      <c r="T51" s="255">
        <v>13</v>
      </c>
      <c r="U51" s="326">
        <v>385</v>
      </c>
      <c r="V51" s="326">
        <v>1</v>
      </c>
      <c r="W51" s="326">
        <v>99</v>
      </c>
      <c r="X51" s="490">
        <v>1</v>
      </c>
      <c r="Y51" s="483">
        <v>498</v>
      </c>
      <c r="Z51" s="255">
        <v>13</v>
      </c>
      <c r="AA51" s="326">
        <v>385</v>
      </c>
      <c r="AB51" s="326">
        <v>0</v>
      </c>
      <c r="AC51" s="326">
        <v>99</v>
      </c>
      <c r="AD51" s="326">
        <v>1</v>
      </c>
      <c r="AE51" s="483">
        <v>498</v>
      </c>
      <c r="AF51" s="255">
        <v>13</v>
      </c>
      <c r="AG51" s="326">
        <v>384</v>
      </c>
      <c r="AH51" s="326">
        <v>1</v>
      </c>
      <c r="AI51" s="326">
        <v>99</v>
      </c>
      <c r="AJ51" s="326">
        <v>1</v>
      </c>
    </row>
    <row r="52" spans="1:36" ht="38.25" x14ac:dyDescent="0.25">
      <c r="A52" s="178" t="s">
        <v>27</v>
      </c>
      <c r="B52" s="194">
        <v>503401</v>
      </c>
      <c r="C52" s="178" t="s">
        <v>433</v>
      </c>
      <c r="D52" s="179" t="s">
        <v>95</v>
      </c>
      <c r="E52" s="205">
        <v>3</v>
      </c>
      <c r="F52" s="560" t="s">
        <v>260</v>
      </c>
      <c r="G52" s="480">
        <v>8860</v>
      </c>
      <c r="H52" s="488">
        <v>124</v>
      </c>
      <c r="I52" s="253">
        <v>360</v>
      </c>
      <c r="J52" s="253">
        <v>540</v>
      </c>
      <c r="K52" s="253">
        <v>7836</v>
      </c>
      <c r="L52" s="489">
        <v>0</v>
      </c>
      <c r="M52" s="483">
        <v>2215</v>
      </c>
      <c r="N52" s="255">
        <v>31</v>
      </c>
      <c r="O52" s="326">
        <v>90</v>
      </c>
      <c r="P52" s="326">
        <v>135</v>
      </c>
      <c r="Q52" s="326">
        <v>1959</v>
      </c>
      <c r="R52" s="490">
        <v>0</v>
      </c>
      <c r="S52" s="483">
        <v>2215</v>
      </c>
      <c r="T52" s="255">
        <v>31</v>
      </c>
      <c r="U52" s="326">
        <v>90</v>
      </c>
      <c r="V52" s="326">
        <v>135</v>
      </c>
      <c r="W52" s="326">
        <v>1959</v>
      </c>
      <c r="X52" s="490">
        <v>0</v>
      </c>
      <c r="Y52" s="483">
        <v>2215</v>
      </c>
      <c r="Z52" s="255">
        <v>31</v>
      </c>
      <c r="AA52" s="326">
        <v>90</v>
      </c>
      <c r="AB52" s="326">
        <v>135</v>
      </c>
      <c r="AC52" s="326">
        <v>1959</v>
      </c>
      <c r="AD52" s="326">
        <v>0</v>
      </c>
      <c r="AE52" s="483">
        <v>2215</v>
      </c>
      <c r="AF52" s="255">
        <v>31</v>
      </c>
      <c r="AG52" s="326">
        <v>90</v>
      </c>
      <c r="AH52" s="326">
        <v>135</v>
      </c>
      <c r="AI52" s="326">
        <v>1959</v>
      </c>
      <c r="AJ52" s="326">
        <v>0</v>
      </c>
    </row>
    <row r="53" spans="1:36" ht="38.25" x14ac:dyDescent="0.25">
      <c r="A53" s="178" t="s">
        <v>27</v>
      </c>
      <c r="B53" s="194">
        <v>503602</v>
      </c>
      <c r="C53" s="178" t="s">
        <v>477</v>
      </c>
      <c r="D53" s="179" t="s">
        <v>98</v>
      </c>
      <c r="E53" s="178">
        <v>3</v>
      </c>
      <c r="F53" s="487" t="s">
        <v>260</v>
      </c>
      <c r="G53" s="480">
        <v>0</v>
      </c>
      <c r="H53" s="488">
        <v>0</v>
      </c>
      <c r="I53" s="253">
        <v>0</v>
      </c>
      <c r="J53" s="253">
        <v>0</v>
      </c>
      <c r="K53" s="253">
        <v>0</v>
      </c>
      <c r="L53" s="489">
        <v>0</v>
      </c>
      <c r="M53" s="483">
        <v>0</v>
      </c>
      <c r="N53" s="255">
        <v>0</v>
      </c>
      <c r="O53" s="326">
        <v>0</v>
      </c>
      <c r="P53" s="326">
        <v>0</v>
      </c>
      <c r="Q53" s="326">
        <v>0</v>
      </c>
      <c r="R53" s="490">
        <v>0</v>
      </c>
      <c r="S53" s="483">
        <v>0</v>
      </c>
      <c r="T53" s="255">
        <v>0</v>
      </c>
      <c r="U53" s="326">
        <v>0</v>
      </c>
      <c r="V53" s="326">
        <v>0</v>
      </c>
      <c r="W53" s="326">
        <v>0</v>
      </c>
      <c r="X53" s="490">
        <v>0</v>
      </c>
      <c r="Y53" s="483">
        <v>0</v>
      </c>
      <c r="Z53" s="255">
        <v>0</v>
      </c>
      <c r="AA53" s="326">
        <v>0</v>
      </c>
      <c r="AB53" s="326">
        <v>0</v>
      </c>
      <c r="AC53" s="326">
        <v>0</v>
      </c>
      <c r="AD53" s="326">
        <v>0</v>
      </c>
      <c r="AE53" s="483">
        <v>0</v>
      </c>
      <c r="AF53" s="255">
        <v>0</v>
      </c>
      <c r="AG53" s="326">
        <v>0</v>
      </c>
      <c r="AH53" s="326">
        <v>0</v>
      </c>
      <c r="AI53" s="326">
        <v>0</v>
      </c>
      <c r="AJ53" s="326">
        <v>0</v>
      </c>
    </row>
    <row r="54" spans="1:36" ht="38.25" x14ac:dyDescent="0.25">
      <c r="A54" s="178" t="s">
        <v>27</v>
      </c>
      <c r="B54" s="194">
        <v>503630</v>
      </c>
      <c r="C54" s="178" t="s">
        <v>434</v>
      </c>
      <c r="D54" s="179" t="s">
        <v>101</v>
      </c>
      <c r="E54" s="205">
        <v>3</v>
      </c>
      <c r="F54" s="560" t="s">
        <v>260</v>
      </c>
      <c r="G54" s="480">
        <v>38567</v>
      </c>
      <c r="H54" s="488">
        <v>5692</v>
      </c>
      <c r="I54" s="253">
        <v>7464</v>
      </c>
      <c r="J54" s="253">
        <v>6480</v>
      </c>
      <c r="K54" s="253">
        <v>10236</v>
      </c>
      <c r="L54" s="489">
        <v>8695</v>
      </c>
      <c r="M54" s="483">
        <v>9642</v>
      </c>
      <c r="N54" s="255">
        <v>1423</v>
      </c>
      <c r="O54" s="326">
        <v>1866</v>
      </c>
      <c r="P54" s="326">
        <v>1620</v>
      </c>
      <c r="Q54" s="326">
        <v>2559</v>
      </c>
      <c r="R54" s="490">
        <v>2174</v>
      </c>
      <c r="S54" s="483">
        <v>9642</v>
      </c>
      <c r="T54" s="255">
        <v>1423</v>
      </c>
      <c r="U54" s="326">
        <v>1866</v>
      </c>
      <c r="V54" s="326">
        <v>1620</v>
      </c>
      <c r="W54" s="326">
        <v>2559</v>
      </c>
      <c r="X54" s="490">
        <v>2174</v>
      </c>
      <c r="Y54" s="483">
        <v>9642</v>
      </c>
      <c r="Z54" s="255">
        <v>1423</v>
      </c>
      <c r="AA54" s="326">
        <v>1866</v>
      </c>
      <c r="AB54" s="326">
        <v>1620</v>
      </c>
      <c r="AC54" s="326">
        <v>2559</v>
      </c>
      <c r="AD54" s="326">
        <v>2174</v>
      </c>
      <c r="AE54" s="483">
        <v>9641</v>
      </c>
      <c r="AF54" s="255">
        <v>1423</v>
      </c>
      <c r="AG54" s="326">
        <v>1866</v>
      </c>
      <c r="AH54" s="326">
        <v>1620</v>
      </c>
      <c r="AI54" s="326">
        <v>2559</v>
      </c>
      <c r="AJ54" s="326">
        <v>2173</v>
      </c>
    </row>
    <row r="55" spans="1:36" ht="38.25" x14ac:dyDescent="0.25">
      <c r="A55" s="178" t="s">
        <v>27</v>
      </c>
      <c r="B55" s="194">
        <v>503701</v>
      </c>
      <c r="C55" s="178" t="s">
        <v>435</v>
      </c>
      <c r="D55" s="179" t="s">
        <v>102</v>
      </c>
      <c r="E55" s="178">
        <v>3</v>
      </c>
      <c r="F55" s="487" t="s">
        <v>260</v>
      </c>
      <c r="G55" s="480">
        <v>19467</v>
      </c>
      <c r="H55" s="488">
        <v>437</v>
      </c>
      <c r="I55" s="253">
        <v>2792</v>
      </c>
      <c r="J55" s="253">
        <v>19</v>
      </c>
      <c r="K55" s="253">
        <v>16203</v>
      </c>
      <c r="L55" s="489">
        <v>16</v>
      </c>
      <c r="M55" s="483">
        <v>4867</v>
      </c>
      <c r="N55" s="255">
        <v>109</v>
      </c>
      <c r="O55" s="326">
        <v>698</v>
      </c>
      <c r="P55" s="326">
        <v>5</v>
      </c>
      <c r="Q55" s="326">
        <v>4051</v>
      </c>
      <c r="R55" s="490">
        <v>4</v>
      </c>
      <c r="S55" s="483">
        <v>4867</v>
      </c>
      <c r="T55" s="255">
        <v>109</v>
      </c>
      <c r="U55" s="326">
        <v>698</v>
      </c>
      <c r="V55" s="326">
        <v>5</v>
      </c>
      <c r="W55" s="326">
        <v>4051</v>
      </c>
      <c r="X55" s="490">
        <v>4</v>
      </c>
      <c r="Y55" s="483">
        <v>4867</v>
      </c>
      <c r="Z55" s="255">
        <v>109</v>
      </c>
      <c r="AA55" s="326">
        <v>698</v>
      </c>
      <c r="AB55" s="326">
        <v>5</v>
      </c>
      <c r="AC55" s="326">
        <v>4051</v>
      </c>
      <c r="AD55" s="326">
        <v>4</v>
      </c>
      <c r="AE55" s="483">
        <v>4866</v>
      </c>
      <c r="AF55" s="255">
        <v>110</v>
      </c>
      <c r="AG55" s="326">
        <v>698</v>
      </c>
      <c r="AH55" s="326">
        <v>4</v>
      </c>
      <c r="AI55" s="326">
        <v>4050</v>
      </c>
      <c r="AJ55" s="326">
        <v>4</v>
      </c>
    </row>
    <row r="56" spans="1:36" ht="38.25" x14ac:dyDescent="0.25">
      <c r="A56" s="178" t="s">
        <v>27</v>
      </c>
      <c r="B56" s="194">
        <v>503814</v>
      </c>
      <c r="C56" s="178" t="s">
        <v>436</v>
      </c>
      <c r="D56" s="179" t="s">
        <v>103</v>
      </c>
      <c r="E56" s="205">
        <v>3</v>
      </c>
      <c r="F56" s="560" t="s">
        <v>260</v>
      </c>
      <c r="G56" s="480">
        <v>28046</v>
      </c>
      <c r="H56" s="488">
        <v>13063</v>
      </c>
      <c r="I56" s="253">
        <v>3605</v>
      </c>
      <c r="J56" s="253">
        <v>1395</v>
      </c>
      <c r="K56" s="253">
        <v>8587</v>
      </c>
      <c r="L56" s="489">
        <v>1396</v>
      </c>
      <c r="M56" s="483">
        <v>7012</v>
      </c>
      <c r="N56" s="255">
        <v>3266</v>
      </c>
      <c r="O56" s="326">
        <v>901</v>
      </c>
      <c r="P56" s="326">
        <v>349</v>
      </c>
      <c r="Q56" s="326">
        <v>2147</v>
      </c>
      <c r="R56" s="490">
        <v>349</v>
      </c>
      <c r="S56" s="483">
        <v>7011</v>
      </c>
      <c r="T56" s="255">
        <v>3266</v>
      </c>
      <c r="U56" s="326">
        <v>901</v>
      </c>
      <c r="V56" s="326">
        <v>349</v>
      </c>
      <c r="W56" s="326">
        <v>2146</v>
      </c>
      <c r="X56" s="490">
        <v>349</v>
      </c>
      <c r="Y56" s="483">
        <v>7012</v>
      </c>
      <c r="Z56" s="255">
        <v>3266</v>
      </c>
      <c r="AA56" s="326">
        <v>901</v>
      </c>
      <c r="AB56" s="326">
        <v>349</v>
      </c>
      <c r="AC56" s="326">
        <v>2147</v>
      </c>
      <c r="AD56" s="326">
        <v>349</v>
      </c>
      <c r="AE56" s="483">
        <v>7011</v>
      </c>
      <c r="AF56" s="255">
        <v>3265</v>
      </c>
      <c r="AG56" s="326">
        <v>902</v>
      </c>
      <c r="AH56" s="326">
        <v>348</v>
      </c>
      <c r="AI56" s="326">
        <v>2147</v>
      </c>
      <c r="AJ56" s="326">
        <v>349</v>
      </c>
    </row>
    <row r="57" spans="1:36" ht="38.25" x14ac:dyDescent="0.25">
      <c r="A57" s="178" t="s">
        <v>27</v>
      </c>
      <c r="B57" s="194">
        <v>503901</v>
      </c>
      <c r="C57" s="178" t="s">
        <v>437</v>
      </c>
      <c r="D57" s="179" t="s">
        <v>104</v>
      </c>
      <c r="E57" s="178">
        <v>3</v>
      </c>
      <c r="F57" s="487" t="s">
        <v>260</v>
      </c>
      <c r="G57" s="480">
        <v>8099</v>
      </c>
      <c r="H57" s="488">
        <v>736</v>
      </c>
      <c r="I57" s="253">
        <v>5995</v>
      </c>
      <c r="J57" s="253">
        <v>360</v>
      </c>
      <c r="K57" s="253">
        <v>616</v>
      </c>
      <c r="L57" s="489">
        <v>392</v>
      </c>
      <c r="M57" s="483">
        <v>2025</v>
      </c>
      <c r="N57" s="255">
        <v>184</v>
      </c>
      <c r="O57" s="326">
        <v>1499</v>
      </c>
      <c r="P57" s="326">
        <v>90</v>
      </c>
      <c r="Q57" s="326">
        <v>154</v>
      </c>
      <c r="R57" s="490">
        <v>98</v>
      </c>
      <c r="S57" s="483">
        <v>2025</v>
      </c>
      <c r="T57" s="255">
        <v>184</v>
      </c>
      <c r="U57" s="326">
        <v>1499</v>
      </c>
      <c r="V57" s="326">
        <v>90</v>
      </c>
      <c r="W57" s="326">
        <v>154</v>
      </c>
      <c r="X57" s="490">
        <v>98</v>
      </c>
      <c r="Y57" s="483">
        <v>2025</v>
      </c>
      <c r="Z57" s="255">
        <v>184</v>
      </c>
      <c r="AA57" s="326">
        <v>1499</v>
      </c>
      <c r="AB57" s="326">
        <v>90</v>
      </c>
      <c r="AC57" s="326">
        <v>154</v>
      </c>
      <c r="AD57" s="326">
        <v>98</v>
      </c>
      <c r="AE57" s="483">
        <v>2024</v>
      </c>
      <c r="AF57" s="255">
        <v>184</v>
      </c>
      <c r="AG57" s="326">
        <v>1498</v>
      </c>
      <c r="AH57" s="326">
        <v>90</v>
      </c>
      <c r="AI57" s="326">
        <v>154</v>
      </c>
      <c r="AJ57" s="326">
        <v>98</v>
      </c>
    </row>
    <row r="58" spans="1:36" ht="38.25" x14ac:dyDescent="0.25">
      <c r="A58" s="178" t="s">
        <v>27</v>
      </c>
      <c r="B58" s="194">
        <v>504006</v>
      </c>
      <c r="C58" s="178" t="s">
        <v>438</v>
      </c>
      <c r="D58" s="179" t="s">
        <v>105</v>
      </c>
      <c r="E58" s="205">
        <v>3</v>
      </c>
      <c r="F58" s="560" t="s">
        <v>260</v>
      </c>
      <c r="G58" s="480">
        <v>6559</v>
      </c>
      <c r="H58" s="488">
        <v>136</v>
      </c>
      <c r="I58" s="253">
        <v>6219</v>
      </c>
      <c r="J58" s="253">
        <v>80</v>
      </c>
      <c r="K58" s="253">
        <v>60</v>
      </c>
      <c r="L58" s="489">
        <v>64</v>
      </c>
      <c r="M58" s="483">
        <v>1640</v>
      </c>
      <c r="N58" s="255">
        <v>34</v>
      </c>
      <c r="O58" s="326">
        <v>1555</v>
      </c>
      <c r="P58" s="326">
        <v>20</v>
      </c>
      <c r="Q58" s="326">
        <v>15</v>
      </c>
      <c r="R58" s="490">
        <v>16</v>
      </c>
      <c r="S58" s="483">
        <v>1640</v>
      </c>
      <c r="T58" s="255">
        <v>34</v>
      </c>
      <c r="U58" s="326">
        <v>1555</v>
      </c>
      <c r="V58" s="326">
        <v>20</v>
      </c>
      <c r="W58" s="326">
        <v>15</v>
      </c>
      <c r="X58" s="490">
        <v>16</v>
      </c>
      <c r="Y58" s="483">
        <v>1640</v>
      </c>
      <c r="Z58" s="255">
        <v>34</v>
      </c>
      <c r="AA58" s="326">
        <v>1555</v>
      </c>
      <c r="AB58" s="326">
        <v>20</v>
      </c>
      <c r="AC58" s="326">
        <v>15</v>
      </c>
      <c r="AD58" s="326">
        <v>16</v>
      </c>
      <c r="AE58" s="483">
        <v>1639</v>
      </c>
      <c r="AF58" s="255">
        <v>34</v>
      </c>
      <c r="AG58" s="326">
        <v>1554</v>
      </c>
      <c r="AH58" s="326">
        <v>20</v>
      </c>
      <c r="AI58" s="326">
        <v>15</v>
      </c>
      <c r="AJ58" s="326">
        <v>16</v>
      </c>
    </row>
    <row r="59" spans="1:36" ht="38.25" x14ac:dyDescent="0.25">
      <c r="A59" s="178" t="s">
        <v>27</v>
      </c>
      <c r="B59" s="194">
        <v>504101</v>
      </c>
      <c r="C59" s="178" t="s">
        <v>439</v>
      </c>
      <c r="D59" s="179" t="s">
        <v>106</v>
      </c>
      <c r="E59" s="178">
        <v>3</v>
      </c>
      <c r="F59" s="487" t="s">
        <v>260</v>
      </c>
      <c r="G59" s="480">
        <v>21969</v>
      </c>
      <c r="H59" s="488">
        <v>1144</v>
      </c>
      <c r="I59" s="253">
        <v>6844</v>
      </c>
      <c r="J59" s="253">
        <v>908</v>
      </c>
      <c r="K59" s="253">
        <v>12157</v>
      </c>
      <c r="L59" s="489">
        <v>916</v>
      </c>
      <c r="M59" s="483">
        <v>5492</v>
      </c>
      <c r="N59" s="255">
        <v>286</v>
      </c>
      <c r="O59" s="326">
        <v>1711</v>
      </c>
      <c r="P59" s="326">
        <v>227</v>
      </c>
      <c r="Q59" s="326">
        <v>3039</v>
      </c>
      <c r="R59" s="490">
        <v>229</v>
      </c>
      <c r="S59" s="483">
        <v>5493</v>
      </c>
      <c r="T59" s="255">
        <v>286</v>
      </c>
      <c r="U59" s="326">
        <v>1711</v>
      </c>
      <c r="V59" s="326">
        <v>227</v>
      </c>
      <c r="W59" s="326">
        <v>3040</v>
      </c>
      <c r="X59" s="490">
        <v>229</v>
      </c>
      <c r="Y59" s="483">
        <v>5492</v>
      </c>
      <c r="Z59" s="255">
        <v>286</v>
      </c>
      <c r="AA59" s="326">
        <v>1711</v>
      </c>
      <c r="AB59" s="326">
        <v>227</v>
      </c>
      <c r="AC59" s="326">
        <v>3039</v>
      </c>
      <c r="AD59" s="326">
        <v>229</v>
      </c>
      <c r="AE59" s="483">
        <v>5492</v>
      </c>
      <c r="AF59" s="255">
        <v>286</v>
      </c>
      <c r="AG59" s="326">
        <v>1711</v>
      </c>
      <c r="AH59" s="326">
        <v>227</v>
      </c>
      <c r="AI59" s="326">
        <v>3039</v>
      </c>
      <c r="AJ59" s="326">
        <v>229</v>
      </c>
    </row>
    <row r="60" spans="1:36" ht="38.25" x14ac:dyDescent="0.25">
      <c r="A60" s="178" t="s">
        <v>27</v>
      </c>
      <c r="B60" s="194">
        <v>504201</v>
      </c>
      <c r="C60" s="178" t="s">
        <v>440</v>
      </c>
      <c r="D60" s="179" t="s">
        <v>110</v>
      </c>
      <c r="E60" s="205">
        <v>3</v>
      </c>
      <c r="F60" s="560" t="s">
        <v>260</v>
      </c>
      <c r="G60" s="480">
        <v>2360</v>
      </c>
      <c r="H60" s="488">
        <v>126</v>
      </c>
      <c r="I60" s="253">
        <v>1240</v>
      </c>
      <c r="J60" s="253">
        <v>117</v>
      </c>
      <c r="K60" s="253">
        <v>757</v>
      </c>
      <c r="L60" s="489">
        <v>120</v>
      </c>
      <c r="M60" s="483">
        <v>590</v>
      </c>
      <c r="N60" s="255">
        <v>30</v>
      </c>
      <c r="O60" s="326">
        <v>313</v>
      </c>
      <c r="P60" s="326">
        <v>30</v>
      </c>
      <c r="Q60" s="326">
        <v>187</v>
      </c>
      <c r="R60" s="490">
        <v>30</v>
      </c>
      <c r="S60" s="483">
        <v>590</v>
      </c>
      <c r="T60" s="255">
        <v>32</v>
      </c>
      <c r="U60" s="326">
        <v>309</v>
      </c>
      <c r="V60" s="326">
        <v>29</v>
      </c>
      <c r="W60" s="326">
        <v>190</v>
      </c>
      <c r="X60" s="490">
        <v>30</v>
      </c>
      <c r="Y60" s="483">
        <v>590</v>
      </c>
      <c r="Z60" s="255">
        <v>32</v>
      </c>
      <c r="AA60" s="326">
        <v>309</v>
      </c>
      <c r="AB60" s="326">
        <v>29</v>
      </c>
      <c r="AC60" s="326">
        <v>190</v>
      </c>
      <c r="AD60" s="326">
        <v>30</v>
      </c>
      <c r="AE60" s="483">
        <v>590</v>
      </c>
      <c r="AF60" s="255">
        <v>32</v>
      </c>
      <c r="AG60" s="326">
        <v>309</v>
      </c>
      <c r="AH60" s="326">
        <v>29</v>
      </c>
      <c r="AI60" s="326">
        <v>190</v>
      </c>
      <c r="AJ60" s="326">
        <v>30</v>
      </c>
    </row>
    <row r="61" spans="1:36" ht="38.25" x14ac:dyDescent="0.25">
      <c r="A61" s="178" t="s">
        <v>27</v>
      </c>
      <c r="B61" s="194">
        <v>504401</v>
      </c>
      <c r="C61" s="178" t="s">
        <v>441</v>
      </c>
      <c r="D61" s="179" t="s">
        <v>302</v>
      </c>
      <c r="E61" s="178">
        <v>3</v>
      </c>
      <c r="F61" s="487" t="s">
        <v>260</v>
      </c>
      <c r="G61" s="480">
        <v>2162</v>
      </c>
      <c r="H61" s="488">
        <v>49</v>
      </c>
      <c r="I61" s="253">
        <v>912</v>
      </c>
      <c r="J61" s="253">
        <v>206</v>
      </c>
      <c r="K61" s="253">
        <v>995</v>
      </c>
      <c r="L61" s="489">
        <v>0</v>
      </c>
      <c r="M61" s="483">
        <v>541</v>
      </c>
      <c r="N61" s="255">
        <v>12</v>
      </c>
      <c r="O61" s="326">
        <v>225</v>
      </c>
      <c r="P61" s="326">
        <v>50</v>
      </c>
      <c r="Q61" s="326">
        <v>254</v>
      </c>
      <c r="R61" s="490">
        <v>0</v>
      </c>
      <c r="S61" s="483">
        <v>540</v>
      </c>
      <c r="T61" s="255">
        <v>12</v>
      </c>
      <c r="U61" s="326">
        <v>229</v>
      </c>
      <c r="V61" s="326">
        <v>52</v>
      </c>
      <c r="W61" s="326">
        <v>247</v>
      </c>
      <c r="X61" s="490">
        <v>0</v>
      </c>
      <c r="Y61" s="483">
        <v>541</v>
      </c>
      <c r="Z61" s="255">
        <v>12</v>
      </c>
      <c r="AA61" s="326">
        <v>229</v>
      </c>
      <c r="AB61" s="326">
        <v>52</v>
      </c>
      <c r="AC61" s="326">
        <v>248</v>
      </c>
      <c r="AD61" s="326">
        <v>0</v>
      </c>
      <c r="AE61" s="483">
        <v>540</v>
      </c>
      <c r="AF61" s="255">
        <v>13</v>
      </c>
      <c r="AG61" s="326">
        <v>229</v>
      </c>
      <c r="AH61" s="326">
        <v>52</v>
      </c>
      <c r="AI61" s="326">
        <v>246</v>
      </c>
      <c r="AJ61" s="326">
        <v>0</v>
      </c>
    </row>
    <row r="62" spans="1:36" ht="38.25" x14ac:dyDescent="0.25">
      <c r="A62" s="178" t="s">
        <v>27</v>
      </c>
      <c r="B62" s="194">
        <v>504403</v>
      </c>
      <c r="C62" s="178" t="s">
        <v>442</v>
      </c>
      <c r="D62" s="179" t="s">
        <v>111</v>
      </c>
      <c r="E62" s="205">
        <v>3</v>
      </c>
      <c r="F62" s="560" t="s">
        <v>260</v>
      </c>
      <c r="G62" s="480">
        <v>10810</v>
      </c>
      <c r="H62" s="488">
        <v>427</v>
      </c>
      <c r="I62" s="253">
        <v>4170</v>
      </c>
      <c r="J62" s="253">
        <v>1672</v>
      </c>
      <c r="K62" s="253">
        <v>4534</v>
      </c>
      <c r="L62" s="489">
        <v>7</v>
      </c>
      <c r="M62" s="483">
        <v>2703</v>
      </c>
      <c r="N62" s="255">
        <v>107</v>
      </c>
      <c r="O62" s="326">
        <v>1042</v>
      </c>
      <c r="P62" s="326">
        <v>418</v>
      </c>
      <c r="Q62" s="326">
        <v>1134</v>
      </c>
      <c r="R62" s="490">
        <v>2</v>
      </c>
      <c r="S62" s="483">
        <v>2702</v>
      </c>
      <c r="T62" s="255">
        <v>106</v>
      </c>
      <c r="U62" s="326">
        <v>1044</v>
      </c>
      <c r="V62" s="326">
        <v>418</v>
      </c>
      <c r="W62" s="326">
        <v>1133</v>
      </c>
      <c r="X62" s="490">
        <v>1</v>
      </c>
      <c r="Y62" s="483">
        <v>2703</v>
      </c>
      <c r="Z62" s="255">
        <v>107</v>
      </c>
      <c r="AA62" s="326">
        <v>1042</v>
      </c>
      <c r="AB62" s="326">
        <v>418</v>
      </c>
      <c r="AC62" s="326">
        <v>1134</v>
      </c>
      <c r="AD62" s="326">
        <v>2</v>
      </c>
      <c r="AE62" s="483">
        <v>2702</v>
      </c>
      <c r="AF62" s="255">
        <v>107</v>
      </c>
      <c r="AG62" s="326">
        <v>1042</v>
      </c>
      <c r="AH62" s="326">
        <v>418</v>
      </c>
      <c r="AI62" s="326">
        <v>1133</v>
      </c>
      <c r="AJ62" s="326">
        <v>2</v>
      </c>
    </row>
    <row r="63" spans="1:36" ht="38.25" x14ac:dyDescent="0.25">
      <c r="A63" s="178" t="s">
        <v>27</v>
      </c>
      <c r="B63" s="194">
        <v>504408</v>
      </c>
      <c r="C63" s="178" t="s">
        <v>443</v>
      </c>
      <c r="D63" s="179" t="s">
        <v>113</v>
      </c>
      <c r="E63" s="178">
        <v>3</v>
      </c>
      <c r="F63" s="487" t="s">
        <v>260</v>
      </c>
      <c r="G63" s="480">
        <v>2225</v>
      </c>
      <c r="H63" s="488">
        <v>168</v>
      </c>
      <c r="I63" s="253">
        <v>609</v>
      </c>
      <c r="J63" s="253">
        <v>204</v>
      </c>
      <c r="K63" s="253">
        <v>1108</v>
      </c>
      <c r="L63" s="489">
        <v>136</v>
      </c>
      <c r="M63" s="483">
        <v>556</v>
      </c>
      <c r="N63" s="255">
        <v>42</v>
      </c>
      <c r="O63" s="326">
        <v>152</v>
      </c>
      <c r="P63" s="326">
        <v>51</v>
      </c>
      <c r="Q63" s="326">
        <v>277</v>
      </c>
      <c r="R63" s="490">
        <v>34</v>
      </c>
      <c r="S63" s="483">
        <v>557</v>
      </c>
      <c r="T63" s="255">
        <v>42</v>
      </c>
      <c r="U63" s="326">
        <v>153</v>
      </c>
      <c r="V63" s="326">
        <v>51</v>
      </c>
      <c r="W63" s="326">
        <v>277</v>
      </c>
      <c r="X63" s="490">
        <v>34</v>
      </c>
      <c r="Y63" s="483">
        <v>556</v>
      </c>
      <c r="Z63" s="255">
        <v>42</v>
      </c>
      <c r="AA63" s="326">
        <v>152</v>
      </c>
      <c r="AB63" s="326">
        <v>51</v>
      </c>
      <c r="AC63" s="326">
        <v>277</v>
      </c>
      <c r="AD63" s="326">
        <v>34</v>
      </c>
      <c r="AE63" s="483">
        <v>556</v>
      </c>
      <c r="AF63" s="255">
        <v>42</v>
      </c>
      <c r="AG63" s="326">
        <v>152</v>
      </c>
      <c r="AH63" s="326">
        <v>51</v>
      </c>
      <c r="AI63" s="326">
        <v>277</v>
      </c>
      <c r="AJ63" s="326">
        <v>34</v>
      </c>
    </row>
    <row r="64" spans="1:36" ht="38.25" x14ac:dyDescent="0.25">
      <c r="A64" s="178" t="s">
        <v>27</v>
      </c>
      <c r="B64" s="194">
        <v>504410</v>
      </c>
      <c r="C64" s="178" t="s">
        <v>444</v>
      </c>
      <c r="D64" s="179" t="s">
        <v>203</v>
      </c>
      <c r="E64" s="205">
        <v>3</v>
      </c>
      <c r="F64" s="560" t="s">
        <v>260</v>
      </c>
      <c r="G64" s="480">
        <v>1400</v>
      </c>
      <c r="H64" s="488">
        <v>70</v>
      </c>
      <c r="I64" s="253">
        <v>140</v>
      </c>
      <c r="J64" s="253">
        <v>562</v>
      </c>
      <c r="K64" s="253">
        <v>560</v>
      </c>
      <c r="L64" s="489">
        <v>68</v>
      </c>
      <c r="M64" s="483">
        <v>350</v>
      </c>
      <c r="N64" s="255">
        <v>17</v>
      </c>
      <c r="O64" s="326">
        <v>35</v>
      </c>
      <c r="P64" s="326">
        <v>141</v>
      </c>
      <c r="Q64" s="326">
        <v>140</v>
      </c>
      <c r="R64" s="490">
        <v>17</v>
      </c>
      <c r="S64" s="483">
        <v>350</v>
      </c>
      <c r="T64" s="255">
        <v>18</v>
      </c>
      <c r="U64" s="326">
        <v>35</v>
      </c>
      <c r="V64" s="326">
        <v>140</v>
      </c>
      <c r="W64" s="326">
        <v>140</v>
      </c>
      <c r="X64" s="490">
        <v>17</v>
      </c>
      <c r="Y64" s="483">
        <v>350</v>
      </c>
      <c r="Z64" s="255">
        <v>17</v>
      </c>
      <c r="AA64" s="326">
        <v>35</v>
      </c>
      <c r="AB64" s="326">
        <v>141</v>
      </c>
      <c r="AC64" s="326">
        <v>140</v>
      </c>
      <c r="AD64" s="326">
        <v>17</v>
      </c>
      <c r="AE64" s="483">
        <v>350</v>
      </c>
      <c r="AF64" s="255">
        <v>18</v>
      </c>
      <c r="AG64" s="326">
        <v>35</v>
      </c>
      <c r="AH64" s="326">
        <v>140</v>
      </c>
      <c r="AI64" s="326">
        <v>140</v>
      </c>
      <c r="AJ64" s="326">
        <v>17</v>
      </c>
    </row>
    <row r="65" spans="1:36" ht="38.25" x14ac:dyDescent="0.25">
      <c r="A65" s="178" t="s">
        <v>27</v>
      </c>
      <c r="B65" s="194">
        <v>504507</v>
      </c>
      <c r="C65" s="178" t="s">
        <v>445</v>
      </c>
      <c r="D65" s="179" t="s">
        <v>114</v>
      </c>
      <c r="E65" s="178">
        <v>3</v>
      </c>
      <c r="F65" s="487" t="s">
        <v>260</v>
      </c>
      <c r="G65" s="480">
        <v>14708</v>
      </c>
      <c r="H65" s="488">
        <v>1576</v>
      </c>
      <c r="I65" s="253">
        <v>11256</v>
      </c>
      <c r="J65" s="253">
        <v>44</v>
      </c>
      <c r="K65" s="253">
        <v>1808</v>
      </c>
      <c r="L65" s="489">
        <v>24</v>
      </c>
      <c r="M65" s="483">
        <v>3677</v>
      </c>
      <c r="N65" s="255">
        <v>394</v>
      </c>
      <c r="O65" s="326">
        <v>2814</v>
      </c>
      <c r="P65" s="326">
        <v>11</v>
      </c>
      <c r="Q65" s="326">
        <v>452</v>
      </c>
      <c r="R65" s="490">
        <v>6</v>
      </c>
      <c r="S65" s="483">
        <v>3677</v>
      </c>
      <c r="T65" s="255">
        <v>394</v>
      </c>
      <c r="U65" s="326">
        <v>2814</v>
      </c>
      <c r="V65" s="326">
        <v>11</v>
      </c>
      <c r="W65" s="326">
        <v>452</v>
      </c>
      <c r="X65" s="490">
        <v>6</v>
      </c>
      <c r="Y65" s="483">
        <v>3677</v>
      </c>
      <c r="Z65" s="255">
        <v>394</v>
      </c>
      <c r="AA65" s="326">
        <v>2814</v>
      </c>
      <c r="AB65" s="326">
        <v>11</v>
      </c>
      <c r="AC65" s="326">
        <v>452</v>
      </c>
      <c r="AD65" s="326">
        <v>6</v>
      </c>
      <c r="AE65" s="483">
        <v>3677</v>
      </c>
      <c r="AF65" s="255">
        <v>394</v>
      </c>
      <c r="AG65" s="326">
        <v>2814</v>
      </c>
      <c r="AH65" s="326">
        <v>11</v>
      </c>
      <c r="AI65" s="326">
        <v>452</v>
      </c>
      <c r="AJ65" s="326">
        <v>6</v>
      </c>
    </row>
    <row r="66" spans="1:36" ht="38.25" x14ac:dyDescent="0.25">
      <c r="A66" s="178" t="s">
        <v>27</v>
      </c>
      <c r="B66" s="194">
        <v>504615</v>
      </c>
      <c r="C66" s="178" t="s">
        <v>446</v>
      </c>
      <c r="D66" s="179" t="s">
        <v>115</v>
      </c>
      <c r="E66" s="205">
        <v>3</v>
      </c>
      <c r="F66" s="560" t="s">
        <v>260</v>
      </c>
      <c r="G66" s="480">
        <v>12112</v>
      </c>
      <c r="H66" s="488">
        <v>1490</v>
      </c>
      <c r="I66" s="253">
        <v>6032</v>
      </c>
      <c r="J66" s="253">
        <v>676</v>
      </c>
      <c r="K66" s="253">
        <v>3206</v>
      </c>
      <c r="L66" s="489">
        <v>708</v>
      </c>
      <c r="M66" s="483">
        <v>3028</v>
      </c>
      <c r="N66" s="255">
        <v>373</v>
      </c>
      <c r="O66" s="326">
        <v>1508</v>
      </c>
      <c r="P66" s="326">
        <v>169</v>
      </c>
      <c r="Q66" s="326">
        <v>801</v>
      </c>
      <c r="R66" s="490">
        <v>177</v>
      </c>
      <c r="S66" s="483">
        <v>3028</v>
      </c>
      <c r="T66" s="255">
        <v>372</v>
      </c>
      <c r="U66" s="326">
        <v>1508</v>
      </c>
      <c r="V66" s="326">
        <v>169</v>
      </c>
      <c r="W66" s="326">
        <v>802</v>
      </c>
      <c r="X66" s="490">
        <v>177</v>
      </c>
      <c r="Y66" s="483">
        <v>3028</v>
      </c>
      <c r="Z66" s="255">
        <v>373</v>
      </c>
      <c r="AA66" s="326">
        <v>1508</v>
      </c>
      <c r="AB66" s="326">
        <v>169</v>
      </c>
      <c r="AC66" s="326">
        <v>801</v>
      </c>
      <c r="AD66" s="326">
        <v>177</v>
      </c>
      <c r="AE66" s="483">
        <v>3028</v>
      </c>
      <c r="AF66" s="255">
        <v>372</v>
      </c>
      <c r="AG66" s="326">
        <v>1508</v>
      </c>
      <c r="AH66" s="326">
        <v>169</v>
      </c>
      <c r="AI66" s="326">
        <v>802</v>
      </c>
      <c r="AJ66" s="326">
        <v>177</v>
      </c>
    </row>
    <row r="67" spans="1:36" ht="38.25" x14ac:dyDescent="0.25">
      <c r="A67" s="178" t="s">
        <v>27</v>
      </c>
      <c r="B67" s="194">
        <v>504701</v>
      </c>
      <c r="C67" s="178" t="s">
        <v>447</v>
      </c>
      <c r="D67" s="179" t="s">
        <v>116</v>
      </c>
      <c r="E67" s="178">
        <v>3</v>
      </c>
      <c r="F67" s="487" t="s">
        <v>260</v>
      </c>
      <c r="G67" s="480">
        <v>4646</v>
      </c>
      <c r="H67" s="488">
        <v>3714</v>
      </c>
      <c r="I67" s="253">
        <v>364</v>
      </c>
      <c r="J67" s="253">
        <v>100</v>
      </c>
      <c r="K67" s="253">
        <v>368</v>
      </c>
      <c r="L67" s="489">
        <v>100</v>
      </c>
      <c r="M67" s="483">
        <v>1162</v>
      </c>
      <c r="N67" s="255">
        <v>929</v>
      </c>
      <c r="O67" s="326">
        <v>91</v>
      </c>
      <c r="P67" s="326">
        <v>25</v>
      </c>
      <c r="Q67" s="326">
        <v>92</v>
      </c>
      <c r="R67" s="490">
        <v>25</v>
      </c>
      <c r="S67" s="483">
        <v>1161</v>
      </c>
      <c r="T67" s="255">
        <v>928</v>
      </c>
      <c r="U67" s="326">
        <v>91</v>
      </c>
      <c r="V67" s="326">
        <v>25</v>
      </c>
      <c r="W67" s="326">
        <v>92</v>
      </c>
      <c r="X67" s="490">
        <v>25</v>
      </c>
      <c r="Y67" s="483">
        <v>1162</v>
      </c>
      <c r="Z67" s="255">
        <v>929</v>
      </c>
      <c r="AA67" s="326">
        <v>91</v>
      </c>
      <c r="AB67" s="326">
        <v>25</v>
      </c>
      <c r="AC67" s="326">
        <v>92</v>
      </c>
      <c r="AD67" s="326">
        <v>25</v>
      </c>
      <c r="AE67" s="483">
        <v>1161</v>
      </c>
      <c r="AF67" s="255">
        <v>928</v>
      </c>
      <c r="AG67" s="326">
        <v>91</v>
      </c>
      <c r="AH67" s="326">
        <v>25</v>
      </c>
      <c r="AI67" s="326">
        <v>92</v>
      </c>
      <c r="AJ67" s="326">
        <v>25</v>
      </c>
    </row>
    <row r="68" spans="1:36" ht="38.25" x14ac:dyDescent="0.25">
      <c r="A68" s="178" t="s">
        <v>27</v>
      </c>
      <c r="B68" s="194">
        <v>504901</v>
      </c>
      <c r="C68" s="178" t="s">
        <v>448</v>
      </c>
      <c r="D68" s="179" t="s">
        <v>117</v>
      </c>
      <c r="E68" s="205">
        <v>3</v>
      </c>
      <c r="F68" s="560" t="s">
        <v>260</v>
      </c>
      <c r="G68" s="480">
        <v>7103</v>
      </c>
      <c r="H68" s="488">
        <v>5855</v>
      </c>
      <c r="I68" s="253">
        <v>156</v>
      </c>
      <c r="J68" s="253">
        <v>140</v>
      </c>
      <c r="K68" s="253">
        <v>800</v>
      </c>
      <c r="L68" s="489">
        <v>152</v>
      </c>
      <c r="M68" s="483">
        <v>1776</v>
      </c>
      <c r="N68" s="255">
        <v>1464</v>
      </c>
      <c r="O68" s="326">
        <v>39</v>
      </c>
      <c r="P68" s="326">
        <v>35</v>
      </c>
      <c r="Q68" s="326">
        <v>200</v>
      </c>
      <c r="R68" s="490">
        <v>38</v>
      </c>
      <c r="S68" s="483">
        <v>1776</v>
      </c>
      <c r="T68" s="255">
        <v>1464</v>
      </c>
      <c r="U68" s="326">
        <v>39</v>
      </c>
      <c r="V68" s="326">
        <v>35</v>
      </c>
      <c r="W68" s="326">
        <v>200</v>
      </c>
      <c r="X68" s="490">
        <v>38</v>
      </c>
      <c r="Y68" s="483">
        <v>1776</v>
      </c>
      <c r="Z68" s="255">
        <v>1464</v>
      </c>
      <c r="AA68" s="326">
        <v>39</v>
      </c>
      <c r="AB68" s="326">
        <v>35</v>
      </c>
      <c r="AC68" s="326">
        <v>200</v>
      </c>
      <c r="AD68" s="326">
        <v>38</v>
      </c>
      <c r="AE68" s="483">
        <v>1775</v>
      </c>
      <c r="AF68" s="255">
        <v>1463</v>
      </c>
      <c r="AG68" s="326">
        <v>39</v>
      </c>
      <c r="AH68" s="326">
        <v>35</v>
      </c>
      <c r="AI68" s="326">
        <v>200</v>
      </c>
      <c r="AJ68" s="326">
        <v>38</v>
      </c>
    </row>
    <row r="69" spans="1:36" ht="38.25" x14ac:dyDescent="0.25">
      <c r="A69" s="178" t="s">
        <v>27</v>
      </c>
      <c r="B69" s="194">
        <v>505001</v>
      </c>
      <c r="C69" s="178" t="s">
        <v>449</v>
      </c>
      <c r="D69" s="179" t="s">
        <v>118</v>
      </c>
      <c r="E69" s="178">
        <v>3</v>
      </c>
      <c r="F69" s="487" t="s">
        <v>260</v>
      </c>
      <c r="G69" s="480">
        <v>26003</v>
      </c>
      <c r="H69" s="488">
        <v>9764</v>
      </c>
      <c r="I69" s="253">
        <v>2224</v>
      </c>
      <c r="J69" s="253">
        <v>648</v>
      </c>
      <c r="K69" s="253">
        <v>13326</v>
      </c>
      <c r="L69" s="489">
        <v>41</v>
      </c>
      <c r="M69" s="483">
        <v>6501</v>
      </c>
      <c r="N69" s="255">
        <v>2441</v>
      </c>
      <c r="O69" s="326">
        <v>556</v>
      </c>
      <c r="P69" s="326">
        <v>162</v>
      </c>
      <c r="Q69" s="326">
        <v>3332</v>
      </c>
      <c r="R69" s="490">
        <v>10</v>
      </c>
      <c r="S69" s="483">
        <v>6501</v>
      </c>
      <c r="T69" s="255">
        <v>2441</v>
      </c>
      <c r="U69" s="326">
        <v>556</v>
      </c>
      <c r="V69" s="326">
        <v>162</v>
      </c>
      <c r="W69" s="326">
        <v>3331</v>
      </c>
      <c r="X69" s="490">
        <v>11</v>
      </c>
      <c r="Y69" s="483">
        <v>6501</v>
      </c>
      <c r="Z69" s="255">
        <v>2441</v>
      </c>
      <c r="AA69" s="326">
        <v>556</v>
      </c>
      <c r="AB69" s="326">
        <v>162</v>
      </c>
      <c r="AC69" s="326">
        <v>3332</v>
      </c>
      <c r="AD69" s="326">
        <v>10</v>
      </c>
      <c r="AE69" s="483">
        <v>6500</v>
      </c>
      <c r="AF69" s="255">
        <v>2441</v>
      </c>
      <c r="AG69" s="326">
        <v>556</v>
      </c>
      <c r="AH69" s="326">
        <v>162</v>
      </c>
      <c r="AI69" s="326">
        <v>3331</v>
      </c>
      <c r="AJ69" s="326">
        <v>10</v>
      </c>
    </row>
    <row r="70" spans="1:36" ht="38.25" x14ac:dyDescent="0.25">
      <c r="A70" s="178" t="s">
        <v>27</v>
      </c>
      <c r="B70" s="194">
        <v>505112</v>
      </c>
      <c r="C70" s="178" t="s">
        <v>450</v>
      </c>
      <c r="D70" s="179" t="s">
        <v>119</v>
      </c>
      <c r="E70" s="205">
        <v>3</v>
      </c>
      <c r="F70" s="560" t="s">
        <v>260</v>
      </c>
      <c r="G70" s="480">
        <v>11681</v>
      </c>
      <c r="H70" s="488">
        <v>69</v>
      </c>
      <c r="I70" s="253">
        <v>5803</v>
      </c>
      <c r="J70" s="253">
        <v>72</v>
      </c>
      <c r="K70" s="253">
        <v>5729</v>
      </c>
      <c r="L70" s="489">
        <v>8</v>
      </c>
      <c r="M70" s="483">
        <v>2920</v>
      </c>
      <c r="N70" s="255">
        <v>17</v>
      </c>
      <c r="O70" s="326">
        <v>1419</v>
      </c>
      <c r="P70" s="326">
        <v>14</v>
      </c>
      <c r="Q70" s="326">
        <v>1468</v>
      </c>
      <c r="R70" s="490">
        <v>2</v>
      </c>
      <c r="S70" s="483">
        <v>2921</v>
      </c>
      <c r="T70" s="255">
        <v>17</v>
      </c>
      <c r="U70" s="326">
        <v>1415</v>
      </c>
      <c r="V70" s="326">
        <v>17</v>
      </c>
      <c r="W70" s="326">
        <v>1470</v>
      </c>
      <c r="X70" s="490">
        <v>2</v>
      </c>
      <c r="Y70" s="483">
        <v>2920</v>
      </c>
      <c r="Z70" s="255">
        <v>16</v>
      </c>
      <c r="AA70" s="326">
        <v>1464</v>
      </c>
      <c r="AB70" s="326">
        <v>19</v>
      </c>
      <c r="AC70" s="326">
        <v>1419</v>
      </c>
      <c r="AD70" s="326">
        <v>2</v>
      </c>
      <c r="AE70" s="483">
        <v>2920</v>
      </c>
      <c r="AF70" s="255">
        <v>19</v>
      </c>
      <c r="AG70" s="326">
        <v>1505</v>
      </c>
      <c r="AH70" s="326">
        <v>22</v>
      </c>
      <c r="AI70" s="326">
        <v>1372</v>
      </c>
      <c r="AJ70" s="326">
        <v>2</v>
      </c>
    </row>
    <row r="71" spans="1:36" ht="38.25" x14ac:dyDescent="0.25">
      <c r="A71" s="178" t="s">
        <v>27</v>
      </c>
      <c r="B71" s="194">
        <v>505213</v>
      </c>
      <c r="C71" s="178" t="s">
        <v>451</v>
      </c>
      <c r="D71" s="179" t="s">
        <v>121</v>
      </c>
      <c r="E71" s="178">
        <v>3</v>
      </c>
      <c r="F71" s="487" t="s">
        <v>260</v>
      </c>
      <c r="G71" s="480">
        <v>8633</v>
      </c>
      <c r="H71" s="488">
        <v>400</v>
      </c>
      <c r="I71" s="253">
        <v>2528</v>
      </c>
      <c r="J71" s="253">
        <v>416</v>
      </c>
      <c r="K71" s="253">
        <v>4929</v>
      </c>
      <c r="L71" s="489">
        <v>360</v>
      </c>
      <c r="M71" s="483">
        <v>2158</v>
      </c>
      <c r="N71" s="255">
        <v>100</v>
      </c>
      <c r="O71" s="326">
        <v>632</v>
      </c>
      <c r="P71" s="326">
        <v>104</v>
      </c>
      <c r="Q71" s="326">
        <v>1232</v>
      </c>
      <c r="R71" s="490">
        <v>90</v>
      </c>
      <c r="S71" s="483">
        <v>2159</v>
      </c>
      <c r="T71" s="255">
        <v>100</v>
      </c>
      <c r="U71" s="326">
        <v>632</v>
      </c>
      <c r="V71" s="326">
        <v>104</v>
      </c>
      <c r="W71" s="326">
        <v>1233</v>
      </c>
      <c r="X71" s="490">
        <v>90</v>
      </c>
      <c r="Y71" s="483">
        <v>2158</v>
      </c>
      <c r="Z71" s="255">
        <v>100</v>
      </c>
      <c r="AA71" s="326">
        <v>632</v>
      </c>
      <c r="AB71" s="326">
        <v>104</v>
      </c>
      <c r="AC71" s="326">
        <v>1232</v>
      </c>
      <c r="AD71" s="326">
        <v>90</v>
      </c>
      <c r="AE71" s="483">
        <v>2158</v>
      </c>
      <c r="AF71" s="255">
        <v>100</v>
      </c>
      <c r="AG71" s="326">
        <v>632</v>
      </c>
      <c r="AH71" s="326">
        <v>104</v>
      </c>
      <c r="AI71" s="326">
        <v>1232</v>
      </c>
      <c r="AJ71" s="326">
        <v>90</v>
      </c>
    </row>
    <row r="72" spans="1:36" ht="38.25" x14ac:dyDescent="0.25">
      <c r="A72" s="178" t="s">
        <v>27</v>
      </c>
      <c r="B72" s="194">
        <v>505301</v>
      </c>
      <c r="C72" s="178" t="s">
        <v>452</v>
      </c>
      <c r="D72" s="179" t="s">
        <v>122</v>
      </c>
      <c r="E72" s="205">
        <v>3</v>
      </c>
      <c r="F72" s="560" t="s">
        <v>260</v>
      </c>
      <c r="G72" s="480">
        <v>2368</v>
      </c>
      <c r="H72" s="488">
        <v>64</v>
      </c>
      <c r="I72" s="253">
        <v>2140</v>
      </c>
      <c r="J72" s="253">
        <v>32</v>
      </c>
      <c r="K72" s="253">
        <v>112</v>
      </c>
      <c r="L72" s="489">
        <v>20</v>
      </c>
      <c r="M72" s="483">
        <v>592</v>
      </c>
      <c r="N72" s="255">
        <v>16</v>
      </c>
      <c r="O72" s="326">
        <v>535</v>
      </c>
      <c r="P72" s="326">
        <v>8</v>
      </c>
      <c r="Q72" s="326">
        <v>28</v>
      </c>
      <c r="R72" s="490">
        <v>5</v>
      </c>
      <c r="S72" s="483">
        <v>592</v>
      </c>
      <c r="T72" s="255">
        <v>16</v>
      </c>
      <c r="U72" s="326">
        <v>535</v>
      </c>
      <c r="V72" s="326">
        <v>8</v>
      </c>
      <c r="W72" s="326">
        <v>28</v>
      </c>
      <c r="X72" s="490">
        <v>5</v>
      </c>
      <c r="Y72" s="483">
        <v>592</v>
      </c>
      <c r="Z72" s="255">
        <v>16</v>
      </c>
      <c r="AA72" s="326">
        <v>535</v>
      </c>
      <c r="AB72" s="326">
        <v>8</v>
      </c>
      <c r="AC72" s="326">
        <v>28</v>
      </c>
      <c r="AD72" s="326">
        <v>5</v>
      </c>
      <c r="AE72" s="483">
        <v>592</v>
      </c>
      <c r="AF72" s="255">
        <v>16</v>
      </c>
      <c r="AG72" s="326">
        <v>535</v>
      </c>
      <c r="AH72" s="326">
        <v>8</v>
      </c>
      <c r="AI72" s="326">
        <v>28</v>
      </c>
      <c r="AJ72" s="326">
        <v>5</v>
      </c>
    </row>
    <row r="73" spans="1:36" ht="38.25" x14ac:dyDescent="0.25">
      <c r="A73" s="178" t="s">
        <v>27</v>
      </c>
      <c r="B73" s="194">
        <v>505429</v>
      </c>
      <c r="C73" s="178" t="s">
        <v>453</v>
      </c>
      <c r="D73" s="179" t="s">
        <v>125</v>
      </c>
      <c r="E73" s="178">
        <v>3</v>
      </c>
      <c r="F73" s="487" t="s">
        <v>260</v>
      </c>
      <c r="G73" s="480">
        <v>23724</v>
      </c>
      <c r="H73" s="488">
        <v>1308</v>
      </c>
      <c r="I73" s="253">
        <v>960</v>
      </c>
      <c r="J73" s="253">
        <v>16</v>
      </c>
      <c r="K73" s="253">
        <v>21400</v>
      </c>
      <c r="L73" s="489">
        <v>40</v>
      </c>
      <c r="M73" s="483">
        <v>5931</v>
      </c>
      <c r="N73" s="255">
        <v>327</v>
      </c>
      <c r="O73" s="326">
        <v>240</v>
      </c>
      <c r="P73" s="326">
        <v>4</v>
      </c>
      <c r="Q73" s="326">
        <v>5350</v>
      </c>
      <c r="R73" s="490">
        <v>10</v>
      </c>
      <c r="S73" s="483">
        <v>5931</v>
      </c>
      <c r="T73" s="255">
        <v>327</v>
      </c>
      <c r="U73" s="326">
        <v>240</v>
      </c>
      <c r="V73" s="326">
        <v>4</v>
      </c>
      <c r="W73" s="326">
        <v>5350</v>
      </c>
      <c r="X73" s="490">
        <v>10</v>
      </c>
      <c r="Y73" s="483">
        <v>5931</v>
      </c>
      <c r="Z73" s="255">
        <v>327</v>
      </c>
      <c r="AA73" s="326">
        <v>240</v>
      </c>
      <c r="AB73" s="326">
        <v>4</v>
      </c>
      <c r="AC73" s="326">
        <v>5350</v>
      </c>
      <c r="AD73" s="326">
        <v>10</v>
      </c>
      <c r="AE73" s="483">
        <v>5931</v>
      </c>
      <c r="AF73" s="255">
        <v>327</v>
      </c>
      <c r="AG73" s="326">
        <v>240</v>
      </c>
      <c r="AH73" s="326">
        <v>4</v>
      </c>
      <c r="AI73" s="326">
        <v>5350</v>
      </c>
      <c r="AJ73" s="326">
        <v>10</v>
      </c>
    </row>
    <row r="74" spans="1:36" ht="38.25" x14ac:dyDescent="0.25">
      <c r="A74" s="178" t="s">
        <v>27</v>
      </c>
      <c r="B74" s="194">
        <v>505501</v>
      </c>
      <c r="C74" s="178" t="s">
        <v>454</v>
      </c>
      <c r="D74" s="179" t="s">
        <v>126</v>
      </c>
      <c r="E74" s="205">
        <v>3</v>
      </c>
      <c r="F74" s="560" t="s">
        <v>260</v>
      </c>
      <c r="G74" s="480">
        <v>11188</v>
      </c>
      <c r="H74" s="488">
        <v>3780</v>
      </c>
      <c r="I74" s="253">
        <v>132</v>
      </c>
      <c r="J74" s="253">
        <v>8</v>
      </c>
      <c r="K74" s="253">
        <v>7264</v>
      </c>
      <c r="L74" s="489">
        <v>4</v>
      </c>
      <c r="M74" s="483">
        <v>2797</v>
      </c>
      <c r="N74" s="255">
        <v>945</v>
      </c>
      <c r="O74" s="326">
        <v>33</v>
      </c>
      <c r="P74" s="326">
        <v>2</v>
      </c>
      <c r="Q74" s="326">
        <v>1816</v>
      </c>
      <c r="R74" s="490">
        <v>1</v>
      </c>
      <c r="S74" s="483">
        <v>2797</v>
      </c>
      <c r="T74" s="255">
        <v>945</v>
      </c>
      <c r="U74" s="326">
        <v>33</v>
      </c>
      <c r="V74" s="326">
        <v>2</v>
      </c>
      <c r="W74" s="326">
        <v>1816</v>
      </c>
      <c r="X74" s="490">
        <v>1</v>
      </c>
      <c r="Y74" s="483">
        <v>2797</v>
      </c>
      <c r="Z74" s="255">
        <v>945</v>
      </c>
      <c r="AA74" s="326">
        <v>33</v>
      </c>
      <c r="AB74" s="326">
        <v>2</v>
      </c>
      <c r="AC74" s="326">
        <v>1816</v>
      </c>
      <c r="AD74" s="326">
        <v>1</v>
      </c>
      <c r="AE74" s="483">
        <v>2797</v>
      </c>
      <c r="AF74" s="255">
        <v>945</v>
      </c>
      <c r="AG74" s="326">
        <v>33</v>
      </c>
      <c r="AH74" s="326">
        <v>2</v>
      </c>
      <c r="AI74" s="326">
        <v>1816</v>
      </c>
      <c r="AJ74" s="326">
        <v>1</v>
      </c>
    </row>
    <row r="75" spans="1:36" ht="38.25" x14ac:dyDescent="0.25">
      <c r="A75" s="178" t="s">
        <v>27</v>
      </c>
      <c r="B75" s="194">
        <v>505801</v>
      </c>
      <c r="C75" s="178" t="s">
        <v>455</v>
      </c>
      <c r="D75" s="179" t="s">
        <v>315</v>
      </c>
      <c r="E75" s="178">
        <v>3</v>
      </c>
      <c r="F75" s="487" t="s">
        <v>260</v>
      </c>
      <c r="G75" s="480">
        <v>4055</v>
      </c>
      <c r="H75" s="488">
        <v>97</v>
      </c>
      <c r="I75" s="253">
        <v>3516</v>
      </c>
      <c r="J75" s="253">
        <v>290</v>
      </c>
      <c r="K75" s="253">
        <v>94</v>
      </c>
      <c r="L75" s="489">
        <v>58</v>
      </c>
      <c r="M75" s="483">
        <v>1014</v>
      </c>
      <c r="N75" s="255">
        <v>20</v>
      </c>
      <c r="O75" s="326">
        <v>905</v>
      </c>
      <c r="P75" s="326">
        <v>54</v>
      </c>
      <c r="Q75" s="326">
        <v>23</v>
      </c>
      <c r="R75" s="490">
        <v>12</v>
      </c>
      <c r="S75" s="483">
        <v>1014</v>
      </c>
      <c r="T75" s="255">
        <v>25</v>
      </c>
      <c r="U75" s="326">
        <v>899</v>
      </c>
      <c r="V75" s="326">
        <v>55</v>
      </c>
      <c r="W75" s="326">
        <v>23</v>
      </c>
      <c r="X75" s="490">
        <v>12</v>
      </c>
      <c r="Y75" s="483">
        <v>1014</v>
      </c>
      <c r="Z75" s="255">
        <v>24</v>
      </c>
      <c r="AA75" s="326">
        <v>890</v>
      </c>
      <c r="AB75" s="326">
        <v>68</v>
      </c>
      <c r="AC75" s="326">
        <v>18</v>
      </c>
      <c r="AD75" s="326">
        <v>14</v>
      </c>
      <c r="AE75" s="483">
        <v>1013</v>
      </c>
      <c r="AF75" s="255">
        <v>28</v>
      </c>
      <c r="AG75" s="326">
        <v>822</v>
      </c>
      <c r="AH75" s="326">
        <v>113</v>
      </c>
      <c r="AI75" s="326">
        <v>30</v>
      </c>
      <c r="AJ75" s="326">
        <v>20</v>
      </c>
    </row>
    <row r="76" spans="1:36" ht="38.25" x14ac:dyDescent="0.25">
      <c r="A76" s="178" t="s">
        <v>27</v>
      </c>
      <c r="B76" s="194">
        <v>506001</v>
      </c>
      <c r="C76" s="178" t="s">
        <v>456</v>
      </c>
      <c r="D76" s="179" t="s">
        <v>130</v>
      </c>
      <c r="E76" s="205">
        <v>3</v>
      </c>
      <c r="F76" s="560" t="s">
        <v>260</v>
      </c>
      <c r="G76" s="480">
        <v>3335</v>
      </c>
      <c r="H76" s="488">
        <v>920</v>
      </c>
      <c r="I76" s="253">
        <v>719</v>
      </c>
      <c r="J76" s="253">
        <v>196</v>
      </c>
      <c r="K76" s="253">
        <v>1312</v>
      </c>
      <c r="L76" s="489">
        <v>188</v>
      </c>
      <c r="M76" s="483">
        <v>834</v>
      </c>
      <c r="N76" s="255">
        <v>230</v>
      </c>
      <c r="O76" s="326">
        <v>180</v>
      </c>
      <c r="P76" s="326">
        <v>49</v>
      </c>
      <c r="Q76" s="326">
        <v>328</v>
      </c>
      <c r="R76" s="490">
        <v>47</v>
      </c>
      <c r="S76" s="483">
        <v>834</v>
      </c>
      <c r="T76" s="255">
        <v>230</v>
      </c>
      <c r="U76" s="326">
        <v>180</v>
      </c>
      <c r="V76" s="326">
        <v>49</v>
      </c>
      <c r="W76" s="326">
        <v>328</v>
      </c>
      <c r="X76" s="490">
        <v>47</v>
      </c>
      <c r="Y76" s="483">
        <v>834</v>
      </c>
      <c r="Z76" s="255">
        <v>230</v>
      </c>
      <c r="AA76" s="326">
        <v>180</v>
      </c>
      <c r="AB76" s="326">
        <v>49</v>
      </c>
      <c r="AC76" s="326">
        <v>328</v>
      </c>
      <c r="AD76" s="326">
        <v>47</v>
      </c>
      <c r="AE76" s="483">
        <v>833</v>
      </c>
      <c r="AF76" s="255">
        <v>230</v>
      </c>
      <c r="AG76" s="326">
        <v>179</v>
      </c>
      <c r="AH76" s="326">
        <v>49</v>
      </c>
      <c r="AI76" s="326">
        <v>328</v>
      </c>
      <c r="AJ76" s="326">
        <v>47</v>
      </c>
    </row>
    <row r="77" spans="1:36" ht="38.25" x14ac:dyDescent="0.25">
      <c r="A77" s="178" t="s">
        <v>27</v>
      </c>
      <c r="B77" s="194">
        <v>506201</v>
      </c>
      <c r="C77" s="178" t="s">
        <v>457</v>
      </c>
      <c r="D77" s="179" t="s">
        <v>68</v>
      </c>
      <c r="E77" s="178">
        <v>3</v>
      </c>
      <c r="F77" s="487" t="s">
        <v>260</v>
      </c>
      <c r="G77" s="480">
        <v>5138</v>
      </c>
      <c r="H77" s="488">
        <v>4768</v>
      </c>
      <c r="I77" s="253">
        <v>88</v>
      </c>
      <c r="J77" s="253">
        <v>76</v>
      </c>
      <c r="K77" s="253">
        <v>82</v>
      </c>
      <c r="L77" s="489">
        <v>124</v>
      </c>
      <c r="M77" s="483">
        <v>1285</v>
      </c>
      <c r="N77" s="255">
        <v>1192</v>
      </c>
      <c r="O77" s="326">
        <v>22</v>
      </c>
      <c r="P77" s="326">
        <v>19</v>
      </c>
      <c r="Q77" s="326">
        <v>21</v>
      </c>
      <c r="R77" s="490">
        <v>31</v>
      </c>
      <c r="S77" s="483">
        <v>1284</v>
      </c>
      <c r="T77" s="255">
        <v>1192</v>
      </c>
      <c r="U77" s="326">
        <v>22</v>
      </c>
      <c r="V77" s="326">
        <v>19</v>
      </c>
      <c r="W77" s="326">
        <v>20</v>
      </c>
      <c r="X77" s="490">
        <v>31</v>
      </c>
      <c r="Y77" s="483">
        <v>1285</v>
      </c>
      <c r="Z77" s="255">
        <v>1192</v>
      </c>
      <c r="AA77" s="326">
        <v>22</v>
      </c>
      <c r="AB77" s="326">
        <v>19</v>
      </c>
      <c r="AC77" s="326">
        <v>21</v>
      </c>
      <c r="AD77" s="326">
        <v>31</v>
      </c>
      <c r="AE77" s="483">
        <v>1284</v>
      </c>
      <c r="AF77" s="255">
        <v>1192</v>
      </c>
      <c r="AG77" s="326">
        <v>22</v>
      </c>
      <c r="AH77" s="326">
        <v>19</v>
      </c>
      <c r="AI77" s="326">
        <v>20</v>
      </c>
      <c r="AJ77" s="326">
        <v>31</v>
      </c>
    </row>
    <row r="78" spans="1:36" ht="38.25" x14ac:dyDescent="0.25">
      <c r="A78" s="178" t="s">
        <v>27</v>
      </c>
      <c r="B78" s="194">
        <v>506509</v>
      </c>
      <c r="C78" s="178" t="s">
        <v>458</v>
      </c>
      <c r="D78" s="179" t="s">
        <v>91</v>
      </c>
      <c r="E78" s="205">
        <v>3</v>
      </c>
      <c r="F78" s="560" t="s">
        <v>260</v>
      </c>
      <c r="G78" s="480">
        <v>10446</v>
      </c>
      <c r="H78" s="488">
        <v>184</v>
      </c>
      <c r="I78" s="253">
        <v>9666</v>
      </c>
      <c r="J78" s="253">
        <v>92</v>
      </c>
      <c r="K78" s="253">
        <v>396</v>
      </c>
      <c r="L78" s="489">
        <v>108</v>
      </c>
      <c r="M78" s="483">
        <v>2612</v>
      </c>
      <c r="N78" s="255">
        <v>46</v>
      </c>
      <c r="O78" s="326">
        <v>2417</v>
      </c>
      <c r="P78" s="326">
        <v>23</v>
      </c>
      <c r="Q78" s="326">
        <v>99</v>
      </c>
      <c r="R78" s="490">
        <v>27</v>
      </c>
      <c r="S78" s="483">
        <v>2611</v>
      </c>
      <c r="T78" s="255">
        <v>46</v>
      </c>
      <c r="U78" s="326">
        <v>2416</v>
      </c>
      <c r="V78" s="326">
        <v>23</v>
      </c>
      <c r="W78" s="326">
        <v>99</v>
      </c>
      <c r="X78" s="490">
        <v>27</v>
      </c>
      <c r="Y78" s="483">
        <v>2612</v>
      </c>
      <c r="Z78" s="255">
        <v>46</v>
      </c>
      <c r="AA78" s="326">
        <v>2417</v>
      </c>
      <c r="AB78" s="326">
        <v>23</v>
      </c>
      <c r="AC78" s="326">
        <v>99</v>
      </c>
      <c r="AD78" s="326">
        <v>27</v>
      </c>
      <c r="AE78" s="483">
        <v>2611</v>
      </c>
      <c r="AF78" s="255">
        <v>46</v>
      </c>
      <c r="AG78" s="326">
        <v>2416</v>
      </c>
      <c r="AH78" s="326">
        <v>23</v>
      </c>
      <c r="AI78" s="326">
        <v>99</v>
      </c>
      <c r="AJ78" s="326">
        <v>27</v>
      </c>
    </row>
    <row r="79" spans="1:36" ht="38.25" x14ac:dyDescent="0.25">
      <c r="A79" s="178" t="s">
        <v>27</v>
      </c>
      <c r="B79" s="194">
        <v>506801</v>
      </c>
      <c r="C79" s="178" t="s">
        <v>459</v>
      </c>
      <c r="D79" s="179" t="s">
        <v>97</v>
      </c>
      <c r="E79" s="178">
        <v>3</v>
      </c>
      <c r="F79" s="487" t="s">
        <v>260</v>
      </c>
      <c r="G79" s="480">
        <v>2293</v>
      </c>
      <c r="H79" s="488">
        <v>68</v>
      </c>
      <c r="I79" s="253">
        <v>116</v>
      </c>
      <c r="J79" s="253">
        <v>152</v>
      </c>
      <c r="K79" s="253">
        <v>1917</v>
      </c>
      <c r="L79" s="489">
        <v>40</v>
      </c>
      <c r="M79" s="483">
        <v>573</v>
      </c>
      <c r="N79" s="255">
        <v>17</v>
      </c>
      <c r="O79" s="326">
        <v>29</v>
      </c>
      <c r="P79" s="326">
        <v>38</v>
      </c>
      <c r="Q79" s="326">
        <v>479</v>
      </c>
      <c r="R79" s="490">
        <v>10</v>
      </c>
      <c r="S79" s="483">
        <v>574</v>
      </c>
      <c r="T79" s="255">
        <v>17</v>
      </c>
      <c r="U79" s="326">
        <v>29</v>
      </c>
      <c r="V79" s="326">
        <v>38</v>
      </c>
      <c r="W79" s="326">
        <v>480</v>
      </c>
      <c r="X79" s="490">
        <v>10</v>
      </c>
      <c r="Y79" s="483">
        <v>573</v>
      </c>
      <c r="Z79" s="255">
        <v>17</v>
      </c>
      <c r="AA79" s="326">
        <v>29</v>
      </c>
      <c r="AB79" s="326">
        <v>38</v>
      </c>
      <c r="AC79" s="326">
        <v>479</v>
      </c>
      <c r="AD79" s="326">
        <v>10</v>
      </c>
      <c r="AE79" s="483">
        <v>573</v>
      </c>
      <c r="AF79" s="255">
        <v>17</v>
      </c>
      <c r="AG79" s="326">
        <v>29</v>
      </c>
      <c r="AH79" s="326">
        <v>38</v>
      </c>
      <c r="AI79" s="326">
        <v>479</v>
      </c>
      <c r="AJ79" s="326">
        <v>10</v>
      </c>
    </row>
    <row r="80" spans="1:36" ht="38.25" x14ac:dyDescent="0.25">
      <c r="A80" s="178" t="s">
        <v>38</v>
      </c>
      <c r="B80" s="194">
        <v>506901</v>
      </c>
      <c r="C80" s="178" t="s">
        <v>460</v>
      </c>
      <c r="D80" s="179" t="s">
        <v>176</v>
      </c>
      <c r="E80" s="205">
        <v>3</v>
      </c>
      <c r="F80" s="560" t="s">
        <v>260</v>
      </c>
      <c r="G80" s="480">
        <v>5464</v>
      </c>
      <c r="H80" s="488">
        <v>5028</v>
      </c>
      <c r="I80" s="253">
        <v>257</v>
      </c>
      <c r="J80" s="253">
        <v>0</v>
      </c>
      <c r="K80" s="253">
        <v>163</v>
      </c>
      <c r="L80" s="489">
        <v>16</v>
      </c>
      <c r="M80" s="483">
        <v>1366</v>
      </c>
      <c r="N80" s="255">
        <v>1259</v>
      </c>
      <c r="O80" s="326">
        <v>64</v>
      </c>
      <c r="P80" s="326">
        <v>0</v>
      </c>
      <c r="Q80" s="326">
        <v>39</v>
      </c>
      <c r="R80" s="490">
        <v>4</v>
      </c>
      <c r="S80" s="483">
        <v>1366</v>
      </c>
      <c r="T80" s="255">
        <v>1256</v>
      </c>
      <c r="U80" s="326">
        <v>64</v>
      </c>
      <c r="V80" s="326">
        <v>0</v>
      </c>
      <c r="W80" s="326">
        <v>42</v>
      </c>
      <c r="X80" s="490">
        <v>4</v>
      </c>
      <c r="Y80" s="483">
        <v>1366</v>
      </c>
      <c r="Z80" s="255">
        <v>1256</v>
      </c>
      <c r="AA80" s="326">
        <v>65</v>
      </c>
      <c r="AB80" s="326">
        <v>0</v>
      </c>
      <c r="AC80" s="326">
        <v>41</v>
      </c>
      <c r="AD80" s="326">
        <v>4</v>
      </c>
      <c r="AE80" s="483">
        <v>1366</v>
      </c>
      <c r="AF80" s="255">
        <v>1257</v>
      </c>
      <c r="AG80" s="326">
        <v>64</v>
      </c>
      <c r="AH80" s="326">
        <v>0</v>
      </c>
      <c r="AI80" s="326">
        <v>41</v>
      </c>
      <c r="AJ80" s="326">
        <v>4</v>
      </c>
    </row>
    <row r="81" spans="1:36" ht="38.25" x14ac:dyDescent="0.25">
      <c r="A81" s="178" t="s">
        <v>38</v>
      </c>
      <c r="B81" s="194">
        <v>500702</v>
      </c>
      <c r="C81" s="178" t="s">
        <v>461</v>
      </c>
      <c r="D81" s="179" t="s">
        <v>39</v>
      </c>
      <c r="E81" s="178">
        <v>3</v>
      </c>
      <c r="F81" s="487" t="s">
        <v>260</v>
      </c>
      <c r="G81" s="480">
        <v>2513</v>
      </c>
      <c r="H81" s="488">
        <v>2513</v>
      </c>
      <c r="I81" s="253">
        <v>0</v>
      </c>
      <c r="J81" s="253">
        <v>0</v>
      </c>
      <c r="K81" s="253">
        <v>0</v>
      </c>
      <c r="L81" s="489">
        <v>0</v>
      </c>
      <c r="M81" s="483">
        <v>628</v>
      </c>
      <c r="N81" s="255">
        <v>628</v>
      </c>
      <c r="O81" s="326">
        <v>0</v>
      </c>
      <c r="P81" s="326">
        <v>0</v>
      </c>
      <c r="Q81" s="326">
        <v>0</v>
      </c>
      <c r="R81" s="490">
        <v>0</v>
      </c>
      <c r="S81" s="483">
        <v>629</v>
      </c>
      <c r="T81" s="255">
        <v>629</v>
      </c>
      <c r="U81" s="326">
        <v>0</v>
      </c>
      <c r="V81" s="326">
        <v>0</v>
      </c>
      <c r="W81" s="326">
        <v>0</v>
      </c>
      <c r="X81" s="490">
        <v>0</v>
      </c>
      <c r="Y81" s="483">
        <v>628</v>
      </c>
      <c r="Z81" s="255">
        <v>628</v>
      </c>
      <c r="AA81" s="326">
        <v>0</v>
      </c>
      <c r="AB81" s="326">
        <v>0</v>
      </c>
      <c r="AC81" s="326">
        <v>0</v>
      </c>
      <c r="AD81" s="326">
        <v>0</v>
      </c>
      <c r="AE81" s="483">
        <v>628</v>
      </c>
      <c r="AF81" s="255">
        <v>628</v>
      </c>
      <c r="AG81" s="326">
        <v>0</v>
      </c>
      <c r="AH81" s="326">
        <v>0</v>
      </c>
      <c r="AI81" s="326">
        <v>0</v>
      </c>
      <c r="AJ81" s="326">
        <v>0</v>
      </c>
    </row>
    <row r="82" spans="1:36" ht="38.25" x14ac:dyDescent="0.25">
      <c r="A82" s="178" t="s">
        <v>38</v>
      </c>
      <c r="B82" s="194">
        <v>501002</v>
      </c>
      <c r="C82" s="178" t="s">
        <v>462</v>
      </c>
      <c r="D82" s="179" t="s">
        <v>171</v>
      </c>
      <c r="E82" s="205">
        <v>3</v>
      </c>
      <c r="F82" s="560" t="s">
        <v>260</v>
      </c>
      <c r="G82" s="480">
        <v>1351</v>
      </c>
      <c r="H82" s="488">
        <v>52</v>
      </c>
      <c r="I82" s="253">
        <v>216</v>
      </c>
      <c r="J82" s="253">
        <v>16</v>
      </c>
      <c r="K82" s="253">
        <v>1051</v>
      </c>
      <c r="L82" s="489">
        <v>16</v>
      </c>
      <c r="M82" s="483">
        <v>338</v>
      </c>
      <c r="N82" s="255">
        <v>13</v>
      </c>
      <c r="O82" s="326">
        <v>54</v>
      </c>
      <c r="P82" s="326">
        <v>4</v>
      </c>
      <c r="Q82" s="326">
        <v>263</v>
      </c>
      <c r="R82" s="490">
        <v>4</v>
      </c>
      <c r="S82" s="483">
        <v>338</v>
      </c>
      <c r="T82" s="255">
        <v>13</v>
      </c>
      <c r="U82" s="326">
        <v>54</v>
      </c>
      <c r="V82" s="326">
        <v>4</v>
      </c>
      <c r="W82" s="326">
        <v>263</v>
      </c>
      <c r="X82" s="490">
        <v>4</v>
      </c>
      <c r="Y82" s="483">
        <v>338</v>
      </c>
      <c r="Z82" s="255">
        <v>13</v>
      </c>
      <c r="AA82" s="326">
        <v>54</v>
      </c>
      <c r="AB82" s="326">
        <v>4</v>
      </c>
      <c r="AC82" s="326">
        <v>263</v>
      </c>
      <c r="AD82" s="326">
        <v>4</v>
      </c>
      <c r="AE82" s="483">
        <v>337</v>
      </c>
      <c r="AF82" s="255">
        <v>13</v>
      </c>
      <c r="AG82" s="326">
        <v>54</v>
      </c>
      <c r="AH82" s="326">
        <v>4</v>
      </c>
      <c r="AI82" s="326">
        <v>262</v>
      </c>
      <c r="AJ82" s="326">
        <v>4</v>
      </c>
    </row>
    <row r="83" spans="1:36" ht="38.25" x14ac:dyDescent="0.25">
      <c r="A83" s="178" t="s">
        <v>38</v>
      </c>
      <c r="B83" s="194">
        <v>504106</v>
      </c>
      <c r="C83" s="178" t="s">
        <v>463</v>
      </c>
      <c r="D83" s="179" t="s">
        <v>107</v>
      </c>
      <c r="E83" s="178">
        <v>3</v>
      </c>
      <c r="F83" s="487" t="s">
        <v>260</v>
      </c>
      <c r="G83" s="480">
        <v>2732</v>
      </c>
      <c r="H83" s="488">
        <v>128</v>
      </c>
      <c r="I83" s="253">
        <v>800</v>
      </c>
      <c r="J83" s="253">
        <v>112</v>
      </c>
      <c r="K83" s="253">
        <v>1584</v>
      </c>
      <c r="L83" s="489">
        <v>108</v>
      </c>
      <c r="M83" s="483">
        <v>683</v>
      </c>
      <c r="N83" s="255">
        <v>32</v>
      </c>
      <c r="O83" s="326">
        <v>200</v>
      </c>
      <c r="P83" s="326">
        <v>28</v>
      </c>
      <c r="Q83" s="326">
        <v>396</v>
      </c>
      <c r="R83" s="490">
        <v>27</v>
      </c>
      <c r="S83" s="483">
        <v>683</v>
      </c>
      <c r="T83" s="255">
        <v>32</v>
      </c>
      <c r="U83" s="326">
        <v>200</v>
      </c>
      <c r="V83" s="326">
        <v>28</v>
      </c>
      <c r="W83" s="326">
        <v>396</v>
      </c>
      <c r="X83" s="490">
        <v>27</v>
      </c>
      <c r="Y83" s="483">
        <v>683</v>
      </c>
      <c r="Z83" s="255">
        <v>32</v>
      </c>
      <c r="AA83" s="326">
        <v>200</v>
      </c>
      <c r="AB83" s="326">
        <v>28</v>
      </c>
      <c r="AC83" s="326">
        <v>396</v>
      </c>
      <c r="AD83" s="326">
        <v>27</v>
      </c>
      <c r="AE83" s="483">
        <v>683</v>
      </c>
      <c r="AF83" s="255">
        <v>32</v>
      </c>
      <c r="AG83" s="326">
        <v>200</v>
      </c>
      <c r="AH83" s="326">
        <v>28</v>
      </c>
      <c r="AI83" s="326">
        <v>396</v>
      </c>
      <c r="AJ83" s="326">
        <v>27</v>
      </c>
    </row>
    <row r="84" spans="1:36" ht="38.25" x14ac:dyDescent="0.25">
      <c r="A84" s="178" t="s">
        <v>38</v>
      </c>
      <c r="B84" s="194">
        <v>504301</v>
      </c>
      <c r="C84" s="178" t="s">
        <v>464</v>
      </c>
      <c r="D84" s="179" t="s">
        <v>200</v>
      </c>
      <c r="E84" s="205">
        <v>3</v>
      </c>
      <c r="F84" s="560" t="s">
        <v>260</v>
      </c>
      <c r="G84" s="480">
        <v>642</v>
      </c>
      <c r="H84" s="488">
        <v>124</v>
      </c>
      <c r="I84" s="253">
        <v>130</v>
      </c>
      <c r="J84" s="253">
        <v>132</v>
      </c>
      <c r="K84" s="253">
        <v>128</v>
      </c>
      <c r="L84" s="489">
        <v>128</v>
      </c>
      <c r="M84" s="483">
        <v>161</v>
      </c>
      <c r="N84" s="255">
        <v>33</v>
      </c>
      <c r="O84" s="326">
        <v>32</v>
      </c>
      <c r="P84" s="326">
        <v>33</v>
      </c>
      <c r="Q84" s="326">
        <v>31</v>
      </c>
      <c r="R84" s="490">
        <v>32</v>
      </c>
      <c r="S84" s="483">
        <v>160</v>
      </c>
      <c r="T84" s="255">
        <v>29</v>
      </c>
      <c r="U84" s="326">
        <v>33</v>
      </c>
      <c r="V84" s="326">
        <v>33</v>
      </c>
      <c r="W84" s="326">
        <v>33</v>
      </c>
      <c r="X84" s="490">
        <v>32</v>
      </c>
      <c r="Y84" s="483">
        <v>161</v>
      </c>
      <c r="Z84" s="255">
        <v>33</v>
      </c>
      <c r="AA84" s="326">
        <v>32</v>
      </c>
      <c r="AB84" s="326">
        <v>33</v>
      </c>
      <c r="AC84" s="326">
        <v>31</v>
      </c>
      <c r="AD84" s="326">
        <v>32</v>
      </c>
      <c r="AE84" s="483">
        <v>160</v>
      </c>
      <c r="AF84" s="255">
        <v>29</v>
      </c>
      <c r="AG84" s="326">
        <v>33</v>
      </c>
      <c r="AH84" s="326">
        <v>33</v>
      </c>
      <c r="AI84" s="326">
        <v>33</v>
      </c>
      <c r="AJ84" s="326">
        <v>32</v>
      </c>
    </row>
    <row r="85" spans="1:36" ht="38.25" x14ac:dyDescent="0.25">
      <c r="A85" s="178" t="s">
        <v>38</v>
      </c>
      <c r="B85" s="194">
        <v>504407</v>
      </c>
      <c r="C85" s="178" t="s">
        <v>465</v>
      </c>
      <c r="D85" s="179" t="s">
        <v>202</v>
      </c>
      <c r="E85" s="178">
        <v>3</v>
      </c>
      <c r="F85" s="487" t="s">
        <v>260</v>
      </c>
      <c r="G85" s="480">
        <v>839</v>
      </c>
      <c r="H85" s="488">
        <v>18</v>
      </c>
      <c r="I85" s="253">
        <v>412</v>
      </c>
      <c r="J85" s="253">
        <v>64</v>
      </c>
      <c r="K85" s="253">
        <v>345</v>
      </c>
      <c r="L85" s="489">
        <v>0</v>
      </c>
      <c r="M85" s="483">
        <v>210</v>
      </c>
      <c r="N85" s="255">
        <v>5</v>
      </c>
      <c r="O85" s="326">
        <v>102</v>
      </c>
      <c r="P85" s="326">
        <v>17</v>
      </c>
      <c r="Q85" s="326">
        <v>86</v>
      </c>
      <c r="R85" s="490">
        <v>0</v>
      </c>
      <c r="S85" s="483">
        <v>210</v>
      </c>
      <c r="T85" s="255">
        <v>4</v>
      </c>
      <c r="U85" s="326">
        <v>105</v>
      </c>
      <c r="V85" s="326">
        <v>16</v>
      </c>
      <c r="W85" s="326">
        <v>85</v>
      </c>
      <c r="X85" s="490">
        <v>0</v>
      </c>
      <c r="Y85" s="483">
        <v>210</v>
      </c>
      <c r="Z85" s="255">
        <v>5</v>
      </c>
      <c r="AA85" s="326">
        <v>106</v>
      </c>
      <c r="AB85" s="326">
        <v>15</v>
      </c>
      <c r="AC85" s="326">
        <v>84</v>
      </c>
      <c r="AD85" s="326">
        <v>0</v>
      </c>
      <c r="AE85" s="483">
        <v>209</v>
      </c>
      <c r="AF85" s="255">
        <v>4</v>
      </c>
      <c r="AG85" s="326">
        <v>99</v>
      </c>
      <c r="AH85" s="326">
        <v>16</v>
      </c>
      <c r="AI85" s="326">
        <v>90</v>
      </c>
      <c r="AJ85" s="326">
        <v>0</v>
      </c>
    </row>
    <row r="86" spans="1:36" ht="38.25" x14ac:dyDescent="0.25">
      <c r="A86" s="178" t="s">
        <v>38</v>
      </c>
      <c r="B86" s="194">
        <v>505502</v>
      </c>
      <c r="C86" s="178" t="s">
        <v>466</v>
      </c>
      <c r="D86" s="179" t="s">
        <v>127</v>
      </c>
      <c r="E86" s="205">
        <v>3</v>
      </c>
      <c r="F86" s="560" t="s">
        <v>260</v>
      </c>
      <c r="G86" s="480">
        <v>4042</v>
      </c>
      <c r="H86" s="488">
        <v>1364</v>
      </c>
      <c r="I86" s="253">
        <v>240</v>
      </c>
      <c r="J86" s="253">
        <v>206</v>
      </c>
      <c r="K86" s="253">
        <v>2028</v>
      </c>
      <c r="L86" s="489">
        <v>204</v>
      </c>
      <c r="M86" s="483">
        <v>1011</v>
      </c>
      <c r="N86" s="255">
        <v>341</v>
      </c>
      <c r="O86" s="326">
        <v>60</v>
      </c>
      <c r="P86" s="326">
        <v>52</v>
      </c>
      <c r="Q86" s="326">
        <v>507</v>
      </c>
      <c r="R86" s="490">
        <v>51</v>
      </c>
      <c r="S86" s="483">
        <v>1010</v>
      </c>
      <c r="T86" s="255">
        <v>341</v>
      </c>
      <c r="U86" s="326">
        <v>60</v>
      </c>
      <c r="V86" s="326">
        <v>51</v>
      </c>
      <c r="W86" s="326">
        <v>507</v>
      </c>
      <c r="X86" s="490">
        <v>51</v>
      </c>
      <c r="Y86" s="483">
        <v>1011</v>
      </c>
      <c r="Z86" s="255">
        <v>341</v>
      </c>
      <c r="AA86" s="326">
        <v>60</v>
      </c>
      <c r="AB86" s="326">
        <v>52</v>
      </c>
      <c r="AC86" s="326">
        <v>507</v>
      </c>
      <c r="AD86" s="326">
        <v>51</v>
      </c>
      <c r="AE86" s="483">
        <v>1010</v>
      </c>
      <c r="AF86" s="255">
        <v>341</v>
      </c>
      <c r="AG86" s="326">
        <v>60</v>
      </c>
      <c r="AH86" s="326">
        <v>51</v>
      </c>
      <c r="AI86" s="326">
        <v>507</v>
      </c>
      <c r="AJ86" s="326">
        <v>51</v>
      </c>
    </row>
    <row r="87" spans="1:36" ht="38.25" x14ac:dyDescent="0.25">
      <c r="A87" s="178" t="s">
        <v>38</v>
      </c>
      <c r="B87" s="194">
        <v>505601</v>
      </c>
      <c r="C87" s="178" t="s">
        <v>467</v>
      </c>
      <c r="D87" s="179" t="s">
        <v>129</v>
      </c>
      <c r="E87" s="178">
        <v>3</v>
      </c>
      <c r="F87" s="487" t="s">
        <v>260</v>
      </c>
      <c r="G87" s="480">
        <v>3395</v>
      </c>
      <c r="H87" s="488">
        <v>12</v>
      </c>
      <c r="I87" s="253">
        <v>12</v>
      </c>
      <c r="J87" s="253">
        <v>8</v>
      </c>
      <c r="K87" s="253">
        <v>3355</v>
      </c>
      <c r="L87" s="489">
        <v>8</v>
      </c>
      <c r="M87" s="483">
        <v>849</v>
      </c>
      <c r="N87" s="255">
        <v>3</v>
      </c>
      <c r="O87" s="326">
        <v>3</v>
      </c>
      <c r="P87" s="326">
        <v>2</v>
      </c>
      <c r="Q87" s="326">
        <v>839</v>
      </c>
      <c r="R87" s="490">
        <v>2</v>
      </c>
      <c r="S87" s="483">
        <v>849</v>
      </c>
      <c r="T87" s="255">
        <v>3</v>
      </c>
      <c r="U87" s="326">
        <v>3</v>
      </c>
      <c r="V87" s="326">
        <v>2</v>
      </c>
      <c r="W87" s="326">
        <v>839</v>
      </c>
      <c r="X87" s="490">
        <v>2</v>
      </c>
      <c r="Y87" s="483">
        <v>849</v>
      </c>
      <c r="Z87" s="255">
        <v>3</v>
      </c>
      <c r="AA87" s="326">
        <v>3</v>
      </c>
      <c r="AB87" s="326">
        <v>2</v>
      </c>
      <c r="AC87" s="326">
        <v>839</v>
      </c>
      <c r="AD87" s="326">
        <v>2</v>
      </c>
      <c r="AE87" s="483">
        <v>848</v>
      </c>
      <c r="AF87" s="255">
        <v>3</v>
      </c>
      <c r="AG87" s="326">
        <v>3</v>
      </c>
      <c r="AH87" s="326">
        <v>2</v>
      </c>
      <c r="AI87" s="326">
        <v>838</v>
      </c>
      <c r="AJ87" s="326">
        <v>2</v>
      </c>
    </row>
    <row r="88" spans="1:36" ht="38.25" x14ac:dyDescent="0.25">
      <c r="A88" s="178" t="s">
        <v>38</v>
      </c>
      <c r="B88" s="194">
        <v>506002</v>
      </c>
      <c r="C88" s="178" t="s">
        <v>468</v>
      </c>
      <c r="D88" s="179" t="s">
        <v>206</v>
      </c>
      <c r="E88" s="205">
        <v>3</v>
      </c>
      <c r="F88" s="560" t="s">
        <v>260</v>
      </c>
      <c r="G88" s="480">
        <v>657</v>
      </c>
      <c r="H88" s="488">
        <v>289</v>
      </c>
      <c r="I88" s="253">
        <v>160</v>
      </c>
      <c r="J88" s="253">
        <v>32</v>
      </c>
      <c r="K88" s="253">
        <v>144</v>
      </c>
      <c r="L88" s="489">
        <v>32</v>
      </c>
      <c r="M88" s="483">
        <v>164</v>
      </c>
      <c r="N88" s="255">
        <v>72</v>
      </c>
      <c r="O88" s="326">
        <v>40</v>
      </c>
      <c r="P88" s="326">
        <v>8</v>
      </c>
      <c r="Q88" s="326">
        <v>36</v>
      </c>
      <c r="R88" s="490">
        <v>8</v>
      </c>
      <c r="S88" s="483">
        <v>165</v>
      </c>
      <c r="T88" s="255">
        <v>73</v>
      </c>
      <c r="U88" s="326">
        <v>40</v>
      </c>
      <c r="V88" s="326">
        <v>8</v>
      </c>
      <c r="W88" s="326">
        <v>36</v>
      </c>
      <c r="X88" s="490">
        <v>8</v>
      </c>
      <c r="Y88" s="483">
        <v>164</v>
      </c>
      <c r="Z88" s="255">
        <v>72</v>
      </c>
      <c r="AA88" s="326">
        <v>40</v>
      </c>
      <c r="AB88" s="326">
        <v>8</v>
      </c>
      <c r="AC88" s="326">
        <v>36</v>
      </c>
      <c r="AD88" s="326">
        <v>8</v>
      </c>
      <c r="AE88" s="483">
        <v>164</v>
      </c>
      <c r="AF88" s="255">
        <v>72</v>
      </c>
      <c r="AG88" s="326">
        <v>40</v>
      </c>
      <c r="AH88" s="326">
        <v>8</v>
      </c>
      <c r="AI88" s="326">
        <v>36</v>
      </c>
      <c r="AJ88" s="326">
        <v>8</v>
      </c>
    </row>
    <row r="89" spans="1:36" ht="38.25" x14ac:dyDescent="0.25">
      <c r="A89" s="178" t="s">
        <v>38</v>
      </c>
      <c r="B89" s="194">
        <v>506101</v>
      </c>
      <c r="C89" s="178" t="s">
        <v>469</v>
      </c>
      <c r="D89" s="179" t="s">
        <v>131</v>
      </c>
      <c r="E89" s="178">
        <v>3</v>
      </c>
      <c r="F89" s="487" t="s">
        <v>260</v>
      </c>
      <c r="G89" s="480">
        <v>2440</v>
      </c>
      <c r="H89" s="488">
        <v>1104</v>
      </c>
      <c r="I89" s="253">
        <v>584</v>
      </c>
      <c r="J89" s="253">
        <v>144</v>
      </c>
      <c r="K89" s="253">
        <v>476</v>
      </c>
      <c r="L89" s="489">
        <v>132</v>
      </c>
      <c r="M89" s="483">
        <v>610</v>
      </c>
      <c r="N89" s="255">
        <v>276</v>
      </c>
      <c r="O89" s="326">
        <v>146</v>
      </c>
      <c r="P89" s="326">
        <v>36</v>
      </c>
      <c r="Q89" s="326">
        <v>119</v>
      </c>
      <c r="R89" s="490">
        <v>33</v>
      </c>
      <c r="S89" s="483">
        <v>610</v>
      </c>
      <c r="T89" s="255">
        <v>276</v>
      </c>
      <c r="U89" s="326">
        <v>146</v>
      </c>
      <c r="V89" s="326">
        <v>36</v>
      </c>
      <c r="W89" s="326">
        <v>119</v>
      </c>
      <c r="X89" s="490">
        <v>33</v>
      </c>
      <c r="Y89" s="483">
        <v>610</v>
      </c>
      <c r="Z89" s="255">
        <v>276</v>
      </c>
      <c r="AA89" s="326">
        <v>146</v>
      </c>
      <c r="AB89" s="326">
        <v>36</v>
      </c>
      <c r="AC89" s="326">
        <v>119</v>
      </c>
      <c r="AD89" s="326">
        <v>33</v>
      </c>
      <c r="AE89" s="483">
        <v>610</v>
      </c>
      <c r="AF89" s="255">
        <v>276</v>
      </c>
      <c r="AG89" s="326">
        <v>146</v>
      </c>
      <c r="AH89" s="326">
        <v>36</v>
      </c>
      <c r="AI89" s="326">
        <v>119</v>
      </c>
      <c r="AJ89" s="326">
        <v>33</v>
      </c>
    </row>
    <row r="90" spans="1:36" ht="38.25" x14ac:dyDescent="0.25">
      <c r="A90" s="178" t="s">
        <v>38</v>
      </c>
      <c r="B90" s="194">
        <v>507001</v>
      </c>
      <c r="C90" s="178" t="s">
        <v>470</v>
      </c>
      <c r="D90" s="179" t="s">
        <v>78</v>
      </c>
      <c r="E90" s="205">
        <v>3</v>
      </c>
      <c r="F90" s="560" t="s">
        <v>260</v>
      </c>
      <c r="G90" s="480">
        <v>2263</v>
      </c>
      <c r="H90" s="488">
        <v>1176</v>
      </c>
      <c r="I90" s="253">
        <v>64</v>
      </c>
      <c r="J90" s="253">
        <v>24</v>
      </c>
      <c r="K90" s="253">
        <v>975</v>
      </c>
      <c r="L90" s="489">
        <v>24</v>
      </c>
      <c r="M90" s="483">
        <v>566</v>
      </c>
      <c r="N90" s="255">
        <v>294</v>
      </c>
      <c r="O90" s="326">
        <v>16</v>
      </c>
      <c r="P90" s="326">
        <v>6</v>
      </c>
      <c r="Q90" s="326">
        <v>244</v>
      </c>
      <c r="R90" s="490">
        <v>6</v>
      </c>
      <c r="S90" s="483">
        <v>566</v>
      </c>
      <c r="T90" s="255">
        <v>294</v>
      </c>
      <c r="U90" s="326">
        <v>16</v>
      </c>
      <c r="V90" s="326">
        <v>6</v>
      </c>
      <c r="W90" s="326">
        <v>244</v>
      </c>
      <c r="X90" s="490">
        <v>6</v>
      </c>
      <c r="Y90" s="483">
        <v>566</v>
      </c>
      <c r="Z90" s="255">
        <v>294</v>
      </c>
      <c r="AA90" s="326">
        <v>16</v>
      </c>
      <c r="AB90" s="326">
        <v>6</v>
      </c>
      <c r="AC90" s="326">
        <v>244</v>
      </c>
      <c r="AD90" s="326">
        <v>6</v>
      </c>
      <c r="AE90" s="483">
        <v>565</v>
      </c>
      <c r="AF90" s="255">
        <v>294</v>
      </c>
      <c r="AG90" s="326">
        <v>16</v>
      </c>
      <c r="AH90" s="326">
        <v>6</v>
      </c>
      <c r="AI90" s="326">
        <v>243</v>
      </c>
      <c r="AJ90" s="326">
        <v>6</v>
      </c>
    </row>
    <row r="91" spans="1:36" ht="38.25" x14ac:dyDescent="0.25">
      <c r="A91" s="178" t="s">
        <v>27</v>
      </c>
      <c r="B91" s="194">
        <v>508807</v>
      </c>
      <c r="C91" s="178" t="s">
        <v>471</v>
      </c>
      <c r="D91" s="179" t="s">
        <v>209</v>
      </c>
      <c r="E91" s="178">
        <v>3</v>
      </c>
      <c r="F91" s="487" t="s">
        <v>260</v>
      </c>
      <c r="G91" s="480">
        <v>3792</v>
      </c>
      <c r="H91" s="488">
        <v>1332</v>
      </c>
      <c r="I91" s="253">
        <v>1217</v>
      </c>
      <c r="J91" s="253">
        <v>231</v>
      </c>
      <c r="K91" s="253">
        <v>788</v>
      </c>
      <c r="L91" s="489">
        <v>224</v>
      </c>
      <c r="M91" s="561">
        <v>948</v>
      </c>
      <c r="N91" s="255">
        <v>333</v>
      </c>
      <c r="O91" s="326">
        <v>304</v>
      </c>
      <c r="P91" s="326">
        <v>58</v>
      </c>
      <c r="Q91" s="326">
        <v>197</v>
      </c>
      <c r="R91" s="490">
        <v>56</v>
      </c>
      <c r="S91" s="483">
        <v>948</v>
      </c>
      <c r="T91" s="255">
        <v>333</v>
      </c>
      <c r="U91" s="326">
        <v>304</v>
      </c>
      <c r="V91" s="326">
        <v>58</v>
      </c>
      <c r="W91" s="326">
        <v>197</v>
      </c>
      <c r="X91" s="490">
        <v>56</v>
      </c>
      <c r="Y91" s="483">
        <v>948</v>
      </c>
      <c r="Z91" s="255">
        <v>333</v>
      </c>
      <c r="AA91" s="326">
        <v>304</v>
      </c>
      <c r="AB91" s="326">
        <v>58</v>
      </c>
      <c r="AC91" s="326">
        <v>197</v>
      </c>
      <c r="AD91" s="326">
        <v>56</v>
      </c>
      <c r="AE91" s="483">
        <v>948</v>
      </c>
      <c r="AF91" s="255">
        <v>333</v>
      </c>
      <c r="AG91" s="326">
        <v>305</v>
      </c>
      <c r="AH91" s="326">
        <v>57</v>
      </c>
      <c r="AI91" s="326">
        <v>197</v>
      </c>
      <c r="AJ91" s="326">
        <v>56</v>
      </c>
    </row>
    <row r="92" spans="1:36" ht="38.25" x14ac:dyDescent="0.25">
      <c r="A92" s="178" t="s">
        <v>27</v>
      </c>
      <c r="B92" s="194">
        <v>508816</v>
      </c>
      <c r="C92" s="178" t="s">
        <v>472</v>
      </c>
      <c r="D92" s="179" t="s">
        <v>79</v>
      </c>
      <c r="E92" s="205">
        <v>3</v>
      </c>
      <c r="F92" s="560" t="s">
        <v>260</v>
      </c>
      <c r="G92" s="480">
        <v>3949</v>
      </c>
      <c r="H92" s="488">
        <v>1032</v>
      </c>
      <c r="I92" s="253">
        <v>1784</v>
      </c>
      <c r="J92" s="253">
        <v>424</v>
      </c>
      <c r="K92" s="253">
        <v>481</v>
      </c>
      <c r="L92" s="489">
        <v>228</v>
      </c>
      <c r="M92" s="561">
        <v>987</v>
      </c>
      <c r="N92" s="255">
        <v>258</v>
      </c>
      <c r="O92" s="326">
        <v>446</v>
      </c>
      <c r="P92" s="326">
        <v>106</v>
      </c>
      <c r="Q92" s="326">
        <v>120</v>
      </c>
      <c r="R92" s="490">
        <v>57</v>
      </c>
      <c r="S92" s="483">
        <v>988</v>
      </c>
      <c r="T92" s="255">
        <v>258</v>
      </c>
      <c r="U92" s="326">
        <v>446</v>
      </c>
      <c r="V92" s="326">
        <v>106</v>
      </c>
      <c r="W92" s="326">
        <v>121</v>
      </c>
      <c r="X92" s="490">
        <v>57</v>
      </c>
      <c r="Y92" s="483">
        <v>987</v>
      </c>
      <c r="Z92" s="255">
        <v>258</v>
      </c>
      <c r="AA92" s="326">
        <v>446</v>
      </c>
      <c r="AB92" s="326">
        <v>106</v>
      </c>
      <c r="AC92" s="326">
        <v>120</v>
      </c>
      <c r="AD92" s="326">
        <v>57</v>
      </c>
      <c r="AE92" s="483">
        <v>987</v>
      </c>
      <c r="AF92" s="255">
        <v>258</v>
      </c>
      <c r="AG92" s="326">
        <v>446</v>
      </c>
      <c r="AH92" s="326">
        <v>106</v>
      </c>
      <c r="AI92" s="326">
        <v>120</v>
      </c>
      <c r="AJ92" s="326">
        <v>57</v>
      </c>
    </row>
    <row r="93" spans="1:36" ht="39" thickBot="1" x14ac:dyDescent="0.3">
      <c r="A93" s="178" t="s">
        <v>27</v>
      </c>
      <c r="B93" s="194">
        <v>509101</v>
      </c>
      <c r="C93" s="178" t="s">
        <v>473</v>
      </c>
      <c r="D93" s="179" t="s">
        <v>137</v>
      </c>
      <c r="E93" s="178">
        <v>3</v>
      </c>
      <c r="F93" s="487" t="s">
        <v>260</v>
      </c>
      <c r="G93" s="480">
        <v>2798</v>
      </c>
      <c r="H93" s="488">
        <v>976</v>
      </c>
      <c r="I93" s="253">
        <v>914</v>
      </c>
      <c r="J93" s="253">
        <v>268</v>
      </c>
      <c r="K93" s="253">
        <v>472</v>
      </c>
      <c r="L93" s="489">
        <v>168</v>
      </c>
      <c r="M93" s="561">
        <v>700</v>
      </c>
      <c r="N93" s="255">
        <v>244</v>
      </c>
      <c r="O93" s="326">
        <v>229</v>
      </c>
      <c r="P93" s="326">
        <v>67</v>
      </c>
      <c r="Q93" s="326">
        <v>118</v>
      </c>
      <c r="R93" s="490">
        <v>42</v>
      </c>
      <c r="S93" s="483">
        <v>699</v>
      </c>
      <c r="T93" s="255">
        <v>244</v>
      </c>
      <c r="U93" s="326">
        <v>228</v>
      </c>
      <c r="V93" s="326">
        <v>67</v>
      </c>
      <c r="W93" s="326">
        <v>118</v>
      </c>
      <c r="X93" s="490">
        <v>42</v>
      </c>
      <c r="Y93" s="483">
        <v>700</v>
      </c>
      <c r="Z93" s="255">
        <v>244</v>
      </c>
      <c r="AA93" s="326">
        <v>229</v>
      </c>
      <c r="AB93" s="326">
        <v>67</v>
      </c>
      <c r="AC93" s="326">
        <v>118</v>
      </c>
      <c r="AD93" s="326">
        <v>42</v>
      </c>
      <c r="AE93" s="483">
        <v>699</v>
      </c>
      <c r="AF93" s="255">
        <v>244</v>
      </c>
      <c r="AG93" s="326">
        <v>228</v>
      </c>
      <c r="AH93" s="326">
        <v>67</v>
      </c>
      <c r="AI93" s="326">
        <v>118</v>
      </c>
      <c r="AJ93" s="326">
        <v>42</v>
      </c>
    </row>
    <row r="94" spans="1:36" ht="15.75" thickBot="1" x14ac:dyDescent="0.3">
      <c r="A94" s="498"/>
      <c r="B94" s="200"/>
      <c r="C94" s="200"/>
      <c r="D94" s="200" t="s">
        <v>162</v>
      </c>
      <c r="E94" s="562"/>
      <c r="F94" s="562"/>
      <c r="G94" s="558">
        <f t="shared" ref="G94:AJ94" si="0">SUM(G7:G93)</f>
        <v>787311</v>
      </c>
      <c r="H94" s="499">
        <f t="shared" si="0"/>
        <v>192756</v>
      </c>
      <c r="I94" s="499">
        <f t="shared" si="0"/>
        <v>291816</v>
      </c>
      <c r="J94" s="499">
        <f t="shared" si="0"/>
        <v>32646</v>
      </c>
      <c r="K94" s="499">
        <f t="shared" si="0"/>
        <v>242482</v>
      </c>
      <c r="L94" s="499">
        <f t="shared" si="0"/>
        <v>27611</v>
      </c>
      <c r="M94" s="558">
        <f t="shared" si="0"/>
        <v>196841</v>
      </c>
      <c r="N94" s="499">
        <f t="shared" si="0"/>
        <v>47235</v>
      </c>
      <c r="O94" s="499">
        <f t="shared" si="0"/>
        <v>73687</v>
      </c>
      <c r="P94" s="499">
        <f t="shared" si="0"/>
        <v>8186</v>
      </c>
      <c r="Q94" s="499">
        <f t="shared" si="0"/>
        <v>60783</v>
      </c>
      <c r="R94" s="499">
        <f t="shared" si="0"/>
        <v>6950</v>
      </c>
      <c r="S94" s="558">
        <f t="shared" si="0"/>
        <v>196834</v>
      </c>
      <c r="T94" s="499">
        <f t="shared" si="0"/>
        <v>48474</v>
      </c>
      <c r="U94" s="499">
        <f t="shared" si="0"/>
        <v>72782</v>
      </c>
      <c r="V94" s="499">
        <f t="shared" si="0"/>
        <v>8131</v>
      </c>
      <c r="W94" s="499">
        <f t="shared" si="0"/>
        <v>60566</v>
      </c>
      <c r="X94" s="499">
        <f t="shared" si="0"/>
        <v>6881</v>
      </c>
      <c r="Y94" s="558">
        <f t="shared" si="0"/>
        <v>196841</v>
      </c>
      <c r="Z94" s="499">
        <f t="shared" si="0"/>
        <v>48549</v>
      </c>
      <c r="AA94" s="499">
        <f t="shared" si="0"/>
        <v>72726</v>
      </c>
      <c r="AB94" s="499">
        <f t="shared" si="0"/>
        <v>8140</v>
      </c>
      <c r="AC94" s="499">
        <f t="shared" si="0"/>
        <v>60542</v>
      </c>
      <c r="AD94" s="499">
        <f t="shared" si="0"/>
        <v>6884</v>
      </c>
      <c r="AE94" s="499">
        <f t="shared" si="0"/>
        <v>196795</v>
      </c>
      <c r="AF94" s="499">
        <f t="shared" si="0"/>
        <v>48498</v>
      </c>
      <c r="AG94" s="499">
        <f t="shared" si="0"/>
        <v>72621</v>
      </c>
      <c r="AH94" s="499">
        <f t="shared" si="0"/>
        <v>8189</v>
      </c>
      <c r="AI94" s="499">
        <f t="shared" si="0"/>
        <v>60591</v>
      </c>
      <c r="AJ94" s="499">
        <f t="shared" si="0"/>
        <v>6896</v>
      </c>
    </row>
  </sheetData>
  <mergeCells count="21">
    <mergeCell ref="T5:X5"/>
    <mergeCell ref="Y5:Y6"/>
    <mergeCell ref="Z5:AD5"/>
    <mergeCell ref="AE5:A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A4:A6"/>
    <mergeCell ref="B4:B6"/>
    <mergeCell ref="C4:C6"/>
    <mergeCell ref="D4:D6"/>
    <mergeCell ref="E4:E6"/>
    <mergeCell ref="F4:F6"/>
  </mergeCells>
  <conditionalFormatting sqref="G94:AJ94 B1:J2">
    <cfRule type="cellIs" dxfId="10" priority="7" operator="lessThan">
      <formula>0</formula>
    </cfRule>
  </conditionalFormatting>
  <conditionalFormatting sqref="D94:F94">
    <cfRule type="cellIs" dxfId="9" priority="6" operator="lessThan">
      <formula>0</formula>
    </cfRule>
  </conditionalFormatting>
  <conditionalFormatting sqref="A94:C94">
    <cfRule type="cellIs" dxfId="8" priority="5" operator="lessThan">
      <formula>0</formula>
    </cfRule>
  </conditionalFormatting>
  <conditionalFormatting sqref="C94">
    <cfRule type="duplicateValues" dxfId="7" priority="4"/>
  </conditionalFormatting>
  <conditionalFormatting sqref="C94">
    <cfRule type="duplicateValues" dxfId="6" priority="3"/>
  </conditionalFormatting>
  <conditionalFormatting sqref="C94">
    <cfRule type="duplicateValues" dxfId="5" priority="8"/>
  </conditionalFormatting>
  <conditionalFormatting sqref="C94">
    <cfRule type="duplicateValues" dxfId="4" priority="9"/>
  </conditionalFormatting>
  <conditionalFormatting sqref="A2">
    <cfRule type="cellIs" dxfId="3" priority="1" operator="lessThan">
      <formula>0</formula>
    </cfRule>
  </conditionalFormatting>
  <conditionalFormatting sqref="A1">
    <cfRule type="cellIs" dxfId="2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24</vt:i4>
      </vt:variant>
    </vt:vector>
  </HeadingPairs>
  <TitlesOfParts>
    <vt:vector size="24" baseType="lpstr">
      <vt:lpstr>Круглосуточный стационар</vt:lpstr>
      <vt:lpstr>ВМП</vt:lpstr>
      <vt:lpstr>Дневной стационар</vt:lpstr>
      <vt:lpstr>ЭКО</vt:lpstr>
      <vt:lpstr>Диализ</vt:lpstr>
      <vt:lpstr>Агрегированные посещ.подуш.</vt:lpstr>
      <vt:lpstr>Агрегированные посещ.не подуш.</vt:lpstr>
      <vt:lpstr>Диспансеризация взр 1 этап</vt:lpstr>
      <vt:lpstr>Проф.осмотры_взр</vt:lpstr>
      <vt:lpstr>Проф.осмотры_несов</vt:lpstr>
      <vt:lpstr>Углубленная диспансеризация</vt:lpstr>
      <vt:lpstr>Диспансеризация детей сирот </vt:lpstr>
      <vt:lpstr>АПП_УЕТ</vt:lpstr>
      <vt:lpstr>КТ</vt:lpstr>
      <vt:lpstr>МРТ</vt:lpstr>
      <vt:lpstr>Сцинтиграфия</vt:lpstr>
      <vt:lpstr>ASSR</vt:lpstr>
      <vt:lpstr>СОЗ</vt:lpstr>
      <vt:lpstr>ПД</vt:lpstr>
      <vt:lpstr>УЗИ</vt:lpstr>
      <vt:lpstr>Эндоскопия</vt:lpstr>
      <vt:lpstr>Гистология</vt:lpstr>
      <vt:lpstr>МГИ</vt:lpstr>
      <vt:lpstr>Скорая_МП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Панова Татьяна Генадьевна</dc:creator>
  <cp:lastModifiedBy>Панова Татьяна Генадьевна</cp:lastModifiedBy>
  <dcterms:created xsi:type="dcterms:W3CDTF">2021-12-17T11:29:18Z</dcterms:created>
  <dcterms:modified xsi:type="dcterms:W3CDTF">2022-02-14T08:49:31Z</dcterms:modified>
</cp:coreProperties>
</file>